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8800" windowHeight="14685" activeTab="0"/>
  </bookViews>
  <sheets>
    <sheet name="Natura 2000 area data" sheetId="1" r:id="rId1"/>
    <sheet name="Natura 2000 number of sites" sheetId="2" r:id="rId2"/>
  </sheets>
  <definedNames/>
  <calcPr fullCalcOnLoad="1"/>
</workbook>
</file>

<file path=xl/sharedStrings.xml><?xml version="1.0" encoding="utf-8"?>
<sst xmlns="http://schemas.openxmlformats.org/spreadsheetml/2006/main" count="105" uniqueCount="45">
  <si>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</si>
  <si>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</si>
  <si>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</si>
  <si>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</si>
  <si>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</si>
  <si>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</si>
  <si>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</si>
  <si>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</si>
  <si>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</si>
  <si>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</si>
  <si>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</si>
  <si>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</si>
  <si>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</si>
  <si>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</si>
  <si>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</si>
  <si>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</si>
  <si>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</si>
  <si>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</si>
  <si>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</si>
  <si>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</si>
  <si>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</si>
  <si>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</si>
  <si>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</si>
  <si>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</si>
  <si>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</si>
  <si>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</si>
  <si>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</si>
  <si>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EU27</t>
  </si>
  <si>
    <t>SCI</t>
  </si>
  <si>
    <t>SPA</t>
  </si>
  <si>
    <t>Natura 2000</t>
  </si>
  <si>
    <t xml:space="preserve">Terrestrial </t>
  </si>
  <si>
    <t>Marine</t>
  </si>
  <si>
    <t>Total (terrestrial + marine)</t>
  </si>
  <si>
    <t>Natura 2000 area data per EU Member State (in km²)</t>
  </si>
  <si>
    <t>All sites</t>
  </si>
  <si>
    <t xml:space="preserve">Proportion European land area of Member State covered by : </t>
  </si>
  <si>
    <r>
      <t>Number of Natura 2000 sites per EU Member State</t>
    </r>
    <r>
      <rPr>
        <b/>
        <vertAlign val="superscript"/>
        <sz val="10"/>
        <rFont val="Arial"/>
        <family val="2"/>
      </rPr>
      <t>1</t>
    </r>
  </si>
  <si>
    <r>
      <t>Terrestrial sites</t>
    </r>
    <r>
      <rPr>
        <b/>
        <vertAlign val="superscript"/>
        <sz val="10"/>
        <rFont val="Arial"/>
        <family val="2"/>
      </rPr>
      <t>2</t>
    </r>
  </si>
  <si>
    <r>
      <t>Marine sites</t>
    </r>
    <r>
      <rPr>
        <b/>
        <vertAlign val="superscript"/>
        <sz val="10"/>
        <rFont val="Arial"/>
        <family val="2"/>
      </rPr>
      <t>3</t>
    </r>
  </si>
  <si>
    <t>Member State land area in km² (Europ. part)</t>
  </si>
  <si>
    <r>
      <t xml:space="preserve">1 </t>
    </r>
    <r>
      <rPr>
        <sz val="10"/>
        <rFont val="Arial"/>
        <family val="0"/>
      </rPr>
      <t xml:space="preserve">figures based on the most recent Natura 2000 </t>
    </r>
    <r>
      <rPr>
        <u val="single"/>
        <sz val="10"/>
        <rFont val="Arial"/>
        <family val="2"/>
      </rPr>
      <t>GIS</t>
    </r>
    <r>
      <rPr>
        <sz val="10"/>
        <rFont val="Arial"/>
        <family val="0"/>
      </rPr>
      <t xml:space="preserve"> (!)</t>
    </r>
    <r>
      <rPr>
        <sz val="10"/>
        <rFont val="Arial"/>
        <family val="0"/>
      </rPr>
      <t xml:space="preserve"> data submitted by the EU Member States</t>
    </r>
  </si>
  <si>
    <r>
      <t xml:space="preserve">3 </t>
    </r>
    <r>
      <rPr>
        <sz val="10"/>
        <rFont val="Arial"/>
        <family val="0"/>
      </rPr>
      <t>sites having a marine component covering more than 5% of their total area were counted as a marine sites</t>
    </r>
  </si>
  <si>
    <r>
      <t xml:space="preserve">2 </t>
    </r>
    <r>
      <rPr>
        <sz val="10"/>
        <rFont val="Arial"/>
        <family val="0"/>
      </rPr>
      <t>sites having a terrestrial component covering more than 5% of their total area were counted as a terrestrial sites</t>
    </r>
  </si>
  <si>
    <t>-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</si>
</sst>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000"/>
    <numFmt numFmtId="178" formatCode="[$-809]dd\ mmmm\ yyyy"/>
    <numFmt numFmtId="179" formatCode="#,##0.0"/>
    <numFmt numFmtId="180" formatCode="_(* #,##0.0000_);_(* \(#,##0.0000\);_(* &quot;-&quot;??_);_(@_)"/>
    <numFmt numFmtId="181" formatCode="0.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10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10" fontId="0" fillId="0" borderId="26" xfId="0" applyNumberFormat="1" applyFont="1" applyFill="1" applyBorder="1" applyAlignment="1">
      <alignment horizontal="right" vertical="center"/>
    </xf>
    <xf numFmtId="10" fontId="0" fillId="0" borderId="27" xfId="0" applyNumberFormat="1" applyFont="1" applyFill="1" applyBorder="1" applyAlignment="1">
      <alignment horizontal="right" vertical="center"/>
    </xf>
    <xf numFmtId="4" fontId="0" fillId="0" borderId="27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0" fontId="0" fillId="0" borderId="29" xfId="0" applyNumberFormat="1" applyFont="1" applyFill="1" applyBorder="1" applyAlignment="1">
      <alignment horizontal="right" vertical="center"/>
    </xf>
    <xf numFmtId="10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/>
    </xf>
    <xf numFmtId="4" fontId="0" fillId="0" borderId="31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 vertical="center"/>
    </xf>
    <xf numFmtId="10" fontId="0" fillId="0" borderId="32" xfId="0" applyNumberFormat="1" applyFont="1" applyFill="1" applyBorder="1" applyAlignment="1">
      <alignment horizontal="right" vertical="center"/>
    </xf>
    <xf numFmtId="10" fontId="0" fillId="0" borderId="33" xfId="0" applyNumberFormat="1" applyFont="1" applyFill="1" applyBorder="1" applyAlignment="1">
      <alignment horizontal="right" vertical="center"/>
    </xf>
    <xf numFmtId="4" fontId="0" fillId="0" borderId="33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3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 horizontal="right" vertical="center"/>
    </xf>
    <xf numFmtId="10" fontId="2" fillId="0" borderId="25" xfId="0" applyNumberFormat="1" applyFont="1" applyFill="1" applyBorder="1" applyAlignment="1">
      <alignment horizontal="right" vertical="center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1" fontId="0" fillId="0" borderId="26" xfId="60" applyNumberFormat="1" applyFont="1" applyFill="1" applyBorder="1" applyAlignment="1">
      <alignment horizontal="right"/>
      <protection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1" fontId="0" fillId="0" borderId="29" xfId="60" applyNumberFormat="1" applyFont="1" applyFill="1" applyBorder="1" applyAlignment="1">
      <alignment horizontal="right"/>
      <protection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1" fontId="0" fillId="0" borderId="32" xfId="60" applyNumberFormat="1" applyFont="1" applyFill="1" applyBorder="1" applyAlignment="1">
      <alignment horizontal="right"/>
      <protection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Natura 2000 number of si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34"/>
  <sheetViews>
    <sheetView tabSelected="1" zoomScalePageLayoutView="0" workbookViewId="0" topLeftCell="A1">
      <selection activeCell="Q1" sqref="Q1"/>
    </sheetView>
  </sheetViews>
  <sheetFormatPr defaultColWidth="8.8515625" defaultRowHeight="12.75"/>
  <cols>
    <col min="1" max="1" width="2.00390625" style="0" customWidth="1"/>
    <col min="2" max="2" width="6.28125" style="0" customWidth="1"/>
    <col min="3" max="3" width="12.421875" style="0" customWidth="1"/>
    <col min="4" max="5" width="11.00390625" style="0" customWidth="1"/>
    <col min="6" max="6" width="11.7109375" style="0" customWidth="1"/>
    <col min="7" max="8" width="10.8515625" style="0" customWidth="1"/>
    <col min="9" max="9" width="11.421875" style="0" customWidth="1"/>
    <col min="10" max="11" width="10.7109375" style="0" customWidth="1"/>
    <col min="12" max="12" width="12.421875" style="0" customWidth="1"/>
    <col min="13" max="13" width="11.00390625" style="0" customWidth="1"/>
    <col min="14" max="14" width="11.00390625" style="1" customWidth="1"/>
    <col min="15" max="15" width="12.140625" style="0" customWidth="1"/>
    <col min="16" max="16" width="3.7109375" style="0" customWidth="1"/>
    <col min="17" max="17" width="8.8515625" style="0" customWidth="1"/>
    <col min="18" max="18" width="8.8515625" style="0" bestFit="1" customWidth="1"/>
    <col min="19" max="20" width="11.8515625" style="0" customWidth="1"/>
    <col min="21" max="21" width="17.00390625" style="0" customWidth="1"/>
    <col min="22" max="22" width="10.140625" style="0" bestFit="1" customWidth="1"/>
    <col min="23" max="23" width="11.57421875" style="0" bestFit="1" customWidth="1"/>
    <col min="24" max="25" width="10.140625" style="0" bestFit="1" customWidth="1"/>
    <col min="26" max="26" width="11.57421875" style="0" bestFit="1" customWidth="1"/>
    <col min="27" max="28" width="10.140625" style="0" bestFit="1" customWidth="1"/>
    <col min="29" max="29" width="11.57421875" style="0" bestFit="1" customWidth="1"/>
  </cols>
  <sheetData>
    <row r="2" ht="7.5" customHeight="1" thickBot="1"/>
    <row r="3" spans="2:15" ht="19.5" customHeight="1" thickBot="1">
      <c r="B3" s="1"/>
      <c r="C3" s="11" t="s">
        <v>40</v>
      </c>
      <c r="D3" s="10" t="s">
        <v>36</v>
      </c>
      <c r="E3" s="15"/>
      <c r="F3" s="16"/>
      <c r="G3" s="17" t="s">
        <v>34</v>
      </c>
      <c r="H3" s="18"/>
      <c r="I3" s="18"/>
      <c r="J3" s="18"/>
      <c r="K3" s="18"/>
      <c r="L3" s="18"/>
      <c r="M3" s="18"/>
      <c r="N3" s="18"/>
      <c r="O3" s="19"/>
    </row>
    <row r="4" spans="2:15" ht="19.5" customHeight="1" thickBot="1">
      <c r="B4" s="1"/>
      <c r="C4" s="12"/>
      <c r="D4" s="20"/>
      <c r="E4" s="21"/>
      <c r="F4" s="22"/>
      <c r="G4" s="17" t="s">
        <v>31</v>
      </c>
      <c r="H4" s="18"/>
      <c r="I4" s="18"/>
      <c r="J4" s="17" t="s">
        <v>32</v>
      </c>
      <c r="K4" s="18"/>
      <c r="L4" s="19"/>
      <c r="M4" s="18" t="s">
        <v>33</v>
      </c>
      <c r="N4" s="18"/>
      <c r="O4" s="19"/>
    </row>
    <row r="5" spans="2:15" ht="19.5" customHeight="1" thickBot="1">
      <c r="B5" s="1"/>
      <c r="C5" s="23"/>
      <c r="D5" s="24" t="s">
        <v>28</v>
      </c>
      <c r="E5" s="24" t="s">
        <v>29</v>
      </c>
      <c r="F5" s="24" t="s">
        <v>30</v>
      </c>
      <c r="G5" s="24" t="s">
        <v>28</v>
      </c>
      <c r="H5" s="24" t="s">
        <v>29</v>
      </c>
      <c r="I5" s="24" t="s">
        <v>30</v>
      </c>
      <c r="J5" s="24" t="s">
        <v>28</v>
      </c>
      <c r="K5" s="24" t="s">
        <v>29</v>
      </c>
      <c r="L5" s="24" t="s">
        <v>30</v>
      </c>
      <c r="M5" s="24" t="s">
        <v>28</v>
      </c>
      <c r="N5" s="24" t="s">
        <v>29</v>
      </c>
      <c r="O5" s="24" t="s">
        <v>30</v>
      </c>
    </row>
    <row r="6" spans="2:24" s="3" customFormat="1" ht="15" customHeight="1">
      <c r="B6" s="2" t="s">
        <v>0</v>
      </c>
      <c r="C6" s="25">
        <v>83859</v>
      </c>
      <c r="D6" s="26">
        <f>G6/C6</f>
        <v>0.10720418181137384</v>
      </c>
      <c r="E6" s="27">
        <f>H6/C6</f>
        <v>0.12054081174352185</v>
      </c>
      <c r="F6" s="26">
        <f>I6/C6</f>
        <v>0.14961043643854566</v>
      </c>
      <c r="G6" s="28">
        <v>8990.03548252</v>
      </c>
      <c r="H6" s="29">
        <v>10108.431932</v>
      </c>
      <c r="I6" s="28">
        <v>12546.1815893</v>
      </c>
      <c r="J6" s="30" t="s">
        <v>44</v>
      </c>
      <c r="K6" s="31" t="s">
        <v>44</v>
      </c>
      <c r="L6" s="32" t="s">
        <v>44</v>
      </c>
      <c r="M6" s="28">
        <v>8990.0354798</v>
      </c>
      <c r="N6" s="29">
        <v>10108.431931</v>
      </c>
      <c r="O6" s="33">
        <v>12546.1815895</v>
      </c>
      <c r="R6"/>
      <c r="S6"/>
      <c r="T6"/>
      <c r="U6"/>
      <c r="V6"/>
      <c r="W6"/>
      <c r="X6"/>
    </row>
    <row r="7" spans="2:24" s="3" customFormat="1" ht="15" customHeight="1">
      <c r="B7" s="4" t="s">
        <v>1</v>
      </c>
      <c r="C7" s="34">
        <v>30528</v>
      </c>
      <c r="D7" s="35">
        <f aca="true" t="shared" si="0" ref="D7:D33">G7/C7</f>
        <v>0.10046729707809224</v>
      </c>
      <c r="E7" s="36">
        <f>H7/C7</f>
        <v>0.0972445806629979</v>
      </c>
      <c r="F7" s="35">
        <f aca="true" t="shared" si="1" ref="F7:F33">I7/C7</f>
        <v>0.12745112288489255</v>
      </c>
      <c r="G7" s="37">
        <v>3067.0656452</v>
      </c>
      <c r="H7" s="38">
        <v>2968.68255848</v>
      </c>
      <c r="I7" s="37">
        <v>3890.82787943</v>
      </c>
      <c r="J7" s="39">
        <v>1123.602</v>
      </c>
      <c r="K7" s="38">
        <v>312.0047</v>
      </c>
      <c r="L7" s="40">
        <v>1262.9062</v>
      </c>
      <c r="M7" s="37">
        <v>4190.68873566</v>
      </c>
      <c r="N7" s="38">
        <v>3281.4538</v>
      </c>
      <c r="O7" s="41">
        <v>5153.946</v>
      </c>
      <c r="R7"/>
      <c r="S7"/>
      <c r="T7"/>
      <c r="U7"/>
      <c r="V7"/>
      <c r="W7"/>
      <c r="X7"/>
    </row>
    <row r="8" spans="2:24" s="3" customFormat="1" ht="15" customHeight="1">
      <c r="B8" s="4" t="s">
        <v>2</v>
      </c>
      <c r="C8" s="34">
        <v>110910</v>
      </c>
      <c r="D8" s="35">
        <f t="shared" si="0"/>
        <v>0.2998819612622847</v>
      </c>
      <c r="E8" s="36">
        <f aca="true" t="shared" si="2" ref="E8:E33">H8/C8</f>
        <v>0.2262864357109368</v>
      </c>
      <c r="F8" s="35">
        <f t="shared" si="1"/>
        <v>0.343373803583987</v>
      </c>
      <c r="G8" s="37">
        <v>33259.9083236</v>
      </c>
      <c r="H8" s="38">
        <v>25097.4285847</v>
      </c>
      <c r="I8" s="37">
        <v>38083.5885555</v>
      </c>
      <c r="J8" s="39">
        <v>582.562278378</v>
      </c>
      <c r="K8" s="38">
        <v>507.863764099</v>
      </c>
      <c r="L8" s="40">
        <v>925.809730694</v>
      </c>
      <c r="M8" s="37">
        <v>33867.4531133</v>
      </c>
      <c r="N8" s="38">
        <v>25638.3522487</v>
      </c>
      <c r="O8" s="41">
        <v>39056.3113105</v>
      </c>
      <c r="R8"/>
      <c r="S8"/>
      <c r="T8"/>
      <c r="U8"/>
      <c r="V8"/>
      <c r="W8"/>
      <c r="X8"/>
    </row>
    <row r="9" spans="2:24" s="3" customFormat="1" ht="15" customHeight="1">
      <c r="B9" s="4" t="s">
        <v>3</v>
      </c>
      <c r="C9" s="34">
        <v>5736</v>
      </c>
      <c r="D9" s="35">
        <f t="shared" si="0"/>
        <v>0.13090187285390517</v>
      </c>
      <c r="E9" s="36">
        <f t="shared" si="2"/>
        <v>0.2583154007635983</v>
      </c>
      <c r="F9" s="35">
        <f t="shared" si="1"/>
        <v>0.28371199298465827</v>
      </c>
      <c r="G9" s="37">
        <v>750.85314269</v>
      </c>
      <c r="H9" s="38">
        <v>1481.69713878</v>
      </c>
      <c r="I9" s="37">
        <v>1627.37199176</v>
      </c>
      <c r="J9" s="39">
        <v>132.272307283</v>
      </c>
      <c r="K9" s="38">
        <v>111.212595015</v>
      </c>
      <c r="L9" s="40">
        <v>132.338565981</v>
      </c>
      <c r="M9" s="37">
        <v>883.140989967</v>
      </c>
      <c r="N9" s="38">
        <v>1592.94992574</v>
      </c>
      <c r="O9" s="41">
        <v>1759.75074995</v>
      </c>
      <c r="R9"/>
      <c r="S9"/>
      <c r="T9"/>
      <c r="U9"/>
      <c r="V9"/>
      <c r="W9"/>
      <c r="X9"/>
    </row>
    <row r="10" spans="2:24" s="3" customFormat="1" ht="15" customHeight="1">
      <c r="B10" s="4" t="s">
        <v>4</v>
      </c>
      <c r="C10" s="34">
        <v>78866</v>
      </c>
      <c r="D10" s="35">
        <f t="shared" si="0"/>
        <v>0.09961162777014176</v>
      </c>
      <c r="E10" s="36">
        <f t="shared" si="2"/>
        <v>0.08919473236857454</v>
      </c>
      <c r="F10" s="35">
        <f t="shared" si="1"/>
        <v>0.14025745749499022</v>
      </c>
      <c r="G10" s="37">
        <v>7855.97063572</v>
      </c>
      <c r="H10" s="38">
        <v>7034.43176298</v>
      </c>
      <c r="I10" s="37">
        <v>11061.5446427999</v>
      </c>
      <c r="J10" s="42" t="s">
        <v>44</v>
      </c>
      <c r="K10" s="43" t="s">
        <v>44</v>
      </c>
      <c r="L10" s="44" t="s">
        <v>44</v>
      </c>
      <c r="M10" s="37">
        <v>7855.97063426</v>
      </c>
      <c r="N10" s="38">
        <v>7034.43176455</v>
      </c>
      <c r="O10" s="41">
        <v>11061.5446435</v>
      </c>
      <c r="R10"/>
      <c r="S10"/>
      <c r="T10"/>
      <c r="U10"/>
      <c r="V10"/>
      <c r="W10"/>
      <c r="X10"/>
    </row>
    <row r="11" spans="2:24" s="3" customFormat="1" ht="15" customHeight="1">
      <c r="B11" s="4" t="s">
        <v>5</v>
      </c>
      <c r="C11" s="34">
        <v>357031</v>
      </c>
      <c r="D11" s="35">
        <f t="shared" si="0"/>
        <v>0.09403945520164916</v>
      </c>
      <c r="E11" s="36">
        <f t="shared" si="2"/>
        <v>0.11286249013166924</v>
      </c>
      <c r="F11" s="35">
        <f t="shared" si="1"/>
        <v>0.15473112583865267</v>
      </c>
      <c r="G11" s="37">
        <v>33575.0007301</v>
      </c>
      <c r="H11" s="38">
        <v>40295.4077142</v>
      </c>
      <c r="I11" s="37">
        <v>55243.8085893</v>
      </c>
      <c r="J11" s="39">
        <v>20845.3745738</v>
      </c>
      <c r="K11" s="38">
        <v>19641.3448777</v>
      </c>
      <c r="L11" s="40">
        <v>25508.6789212</v>
      </c>
      <c r="M11" s="37">
        <v>54421.5199292</v>
      </c>
      <c r="N11" s="38">
        <v>59953.1458588</v>
      </c>
      <c r="O11" s="41">
        <v>80753.0990855</v>
      </c>
      <c r="R11"/>
      <c r="S11"/>
      <c r="T11"/>
      <c r="U11"/>
      <c r="V11"/>
      <c r="W11"/>
      <c r="X11"/>
    </row>
    <row r="12" spans="2:24" s="3" customFormat="1" ht="15" customHeight="1">
      <c r="B12" s="4" t="s">
        <v>6</v>
      </c>
      <c r="C12" s="34">
        <v>43093</v>
      </c>
      <c r="D12" s="35">
        <f t="shared" si="0"/>
        <v>0.07453198490126006</v>
      </c>
      <c r="E12" s="36">
        <f t="shared" si="2"/>
        <v>0.06111992945188314</v>
      </c>
      <c r="F12" s="35">
        <f t="shared" si="1"/>
        <v>0.08428528482978674</v>
      </c>
      <c r="G12" s="37">
        <v>3211.80682535</v>
      </c>
      <c r="H12" s="38">
        <v>2633.84111987</v>
      </c>
      <c r="I12" s="37">
        <v>3632.10577917</v>
      </c>
      <c r="J12" s="39">
        <v>16455.6972261</v>
      </c>
      <c r="K12" s="38">
        <v>12150.10239</v>
      </c>
      <c r="L12" s="40">
        <v>19011.6651073</v>
      </c>
      <c r="M12" s="37">
        <v>19670.1151466</v>
      </c>
      <c r="N12" s="38">
        <v>14788.9390875</v>
      </c>
      <c r="O12" s="41">
        <v>22646.3958208</v>
      </c>
      <c r="R12"/>
      <c r="S12"/>
      <c r="T12"/>
      <c r="U12"/>
      <c r="V12"/>
      <c r="W12"/>
      <c r="X12"/>
    </row>
    <row r="13" spans="2:24" s="3" customFormat="1" ht="15" customHeight="1">
      <c r="B13" s="4" t="s">
        <v>7</v>
      </c>
      <c r="C13" s="34">
        <v>45226</v>
      </c>
      <c r="D13" s="35">
        <f t="shared" si="0"/>
        <v>0.16919068429664352</v>
      </c>
      <c r="E13" s="36">
        <f t="shared" si="2"/>
        <v>0.13571933891544685</v>
      </c>
      <c r="F13" s="35">
        <f t="shared" si="1"/>
        <v>0.17824044551253704</v>
      </c>
      <c r="G13" s="37">
        <v>7651.817888</v>
      </c>
      <c r="H13" s="38">
        <v>6138.04282179</v>
      </c>
      <c r="I13" s="37">
        <v>8061.10238875</v>
      </c>
      <c r="J13" s="39">
        <v>3897.94470166</v>
      </c>
      <c r="K13" s="38">
        <v>6498.95854172</v>
      </c>
      <c r="L13" s="40">
        <v>6770.77803161</v>
      </c>
      <c r="M13" s="37">
        <v>11550.3252777</v>
      </c>
      <c r="N13" s="38">
        <v>12637.001368</v>
      </c>
      <c r="O13" s="41">
        <v>14832.2754054</v>
      </c>
      <c r="R13"/>
      <c r="S13"/>
      <c r="T13"/>
      <c r="U13"/>
      <c r="V13"/>
      <c r="W13"/>
      <c r="X13"/>
    </row>
    <row r="14" spans="2:24" s="3" customFormat="1" ht="15" customHeight="1">
      <c r="B14" s="4" t="s">
        <v>8</v>
      </c>
      <c r="C14" s="34">
        <v>504782</v>
      </c>
      <c r="D14" s="35">
        <f t="shared" si="0"/>
        <v>0.2323001311932676</v>
      </c>
      <c r="E14" s="36">
        <f t="shared" si="2"/>
        <v>0.19950336937727575</v>
      </c>
      <c r="F14" s="35">
        <f t="shared" si="1"/>
        <v>0.2727189933054269</v>
      </c>
      <c r="G14" s="37">
        <v>117260.924824</v>
      </c>
      <c r="H14" s="38">
        <v>100705.709801</v>
      </c>
      <c r="I14" s="37">
        <v>137663.6388787</v>
      </c>
      <c r="J14" s="39">
        <v>10027.4291561</v>
      </c>
      <c r="K14" s="38">
        <v>2596.73974015</v>
      </c>
      <c r="L14" s="40">
        <v>10193.1992709</v>
      </c>
      <c r="M14" s="37">
        <v>127349.783335</v>
      </c>
      <c r="N14" s="38">
        <v>103365.766577</v>
      </c>
      <c r="O14" s="41">
        <v>147918.438612</v>
      </c>
      <c r="R14"/>
      <c r="S14"/>
      <c r="T14"/>
      <c r="U14"/>
      <c r="V14"/>
      <c r="W14"/>
      <c r="X14"/>
    </row>
    <row r="15" spans="2:24" s="3" customFormat="1" ht="15" customHeight="1">
      <c r="B15" s="4" t="s">
        <v>9</v>
      </c>
      <c r="C15" s="34">
        <v>338145</v>
      </c>
      <c r="D15" s="35">
        <f t="shared" si="0"/>
        <v>0.14336904600659478</v>
      </c>
      <c r="E15" s="36">
        <f t="shared" si="2"/>
        <v>0.07266667898268495</v>
      </c>
      <c r="F15" s="35">
        <f t="shared" si="1"/>
        <v>0.14420042942376793</v>
      </c>
      <c r="G15" s="37">
        <v>48479.5260619</v>
      </c>
      <c r="H15" s="38">
        <v>24571.8741646</v>
      </c>
      <c r="I15" s="37">
        <v>48760.6542075</v>
      </c>
      <c r="J15" s="39">
        <v>6874.72737961</v>
      </c>
      <c r="K15" s="38">
        <v>6509.04874182</v>
      </c>
      <c r="L15" s="40">
        <v>7224.64278376</v>
      </c>
      <c r="M15" s="37">
        <v>55355.2007454</v>
      </c>
      <c r="N15" s="38">
        <v>31081.3404248</v>
      </c>
      <c r="O15" s="41">
        <v>55986.2424726</v>
      </c>
      <c r="R15"/>
      <c r="S15"/>
      <c r="T15"/>
      <c r="U15"/>
      <c r="V15"/>
      <c r="W15"/>
      <c r="X15"/>
    </row>
    <row r="16" spans="2:24" s="3" customFormat="1" ht="15" customHeight="1">
      <c r="B16" s="4" t="s">
        <v>10</v>
      </c>
      <c r="C16" s="34">
        <v>549192</v>
      </c>
      <c r="D16" s="35">
        <f t="shared" si="0"/>
        <v>0.08501997852554298</v>
      </c>
      <c r="E16" s="36">
        <f t="shared" si="2"/>
        <v>0.07898039220090605</v>
      </c>
      <c r="F16" s="35">
        <f t="shared" si="1"/>
        <v>0.12556242450527322</v>
      </c>
      <c r="G16" s="37">
        <v>46692.2920464</v>
      </c>
      <c r="H16" s="38">
        <v>43375.3995536</v>
      </c>
      <c r="I16" s="37">
        <v>68957.8790389</v>
      </c>
      <c r="J16" s="39">
        <v>27941.0579611</v>
      </c>
      <c r="K16" s="38">
        <v>35331.4151584</v>
      </c>
      <c r="L16" s="40">
        <v>41736.4204857</v>
      </c>
      <c r="M16" s="37">
        <v>74639.6262605</v>
      </c>
      <c r="N16" s="38">
        <v>78710.002173</v>
      </c>
      <c r="O16" s="41">
        <v>110699.512888</v>
      </c>
      <c r="R16"/>
      <c r="S16"/>
      <c r="T16"/>
      <c r="U16"/>
      <c r="V16"/>
      <c r="W16"/>
      <c r="X16"/>
    </row>
    <row r="17" spans="2:24" s="3" customFormat="1" ht="15" customHeight="1">
      <c r="B17" s="4" t="s">
        <v>11</v>
      </c>
      <c r="C17" s="34">
        <v>131940</v>
      </c>
      <c r="D17" s="35">
        <f t="shared" si="0"/>
        <v>0.16383054791950885</v>
      </c>
      <c r="E17" s="36">
        <f t="shared" si="2"/>
        <v>0.21100605497044111</v>
      </c>
      <c r="F17" s="35">
        <f t="shared" si="1"/>
        <v>0.27292467808246096</v>
      </c>
      <c r="G17" s="37">
        <v>21615.8024925</v>
      </c>
      <c r="H17" s="38">
        <v>27840.1388928</v>
      </c>
      <c r="I17" s="37">
        <v>36009.6820261999</v>
      </c>
      <c r="J17" s="39">
        <v>6439.05145667</v>
      </c>
      <c r="K17" s="38">
        <v>1673.42088923</v>
      </c>
      <c r="L17" s="40">
        <v>6908.10954355</v>
      </c>
      <c r="M17" s="37">
        <v>28077.8693792</v>
      </c>
      <c r="N17" s="38">
        <v>29527.3793403</v>
      </c>
      <c r="O17" s="41">
        <v>42947.0488822</v>
      </c>
      <c r="R17"/>
      <c r="S17"/>
      <c r="T17"/>
      <c r="U17"/>
      <c r="V17"/>
      <c r="W17"/>
      <c r="X17"/>
    </row>
    <row r="18" spans="2:24" s="3" customFormat="1" ht="15" customHeight="1">
      <c r="B18" s="4" t="s">
        <v>12</v>
      </c>
      <c r="C18" s="34">
        <v>93030</v>
      </c>
      <c r="D18" s="35">
        <f t="shared" si="0"/>
        <v>0.15525857086853703</v>
      </c>
      <c r="E18" s="36">
        <f t="shared" si="2"/>
        <v>0.14775583315274643</v>
      </c>
      <c r="F18" s="35">
        <f t="shared" si="1"/>
        <v>0.21444417827797485</v>
      </c>
      <c r="G18" s="37">
        <v>14443.7048479</v>
      </c>
      <c r="H18" s="38">
        <v>13745.7251582</v>
      </c>
      <c r="I18" s="37">
        <v>19949.7419052</v>
      </c>
      <c r="J18" s="42" t="s">
        <v>44</v>
      </c>
      <c r="K18" s="43" t="s">
        <v>44</v>
      </c>
      <c r="L18" s="44" t="s">
        <v>44</v>
      </c>
      <c r="M18" s="37">
        <v>14443.7048485</v>
      </c>
      <c r="N18" s="38">
        <v>13745.7251596</v>
      </c>
      <c r="O18" s="41">
        <v>19949.7419107</v>
      </c>
      <c r="R18"/>
      <c r="S18"/>
      <c r="T18"/>
      <c r="U18"/>
      <c r="V18"/>
      <c r="W18"/>
      <c r="X18"/>
    </row>
    <row r="19" spans="2:24" s="3" customFormat="1" ht="15" customHeight="1">
      <c r="B19" s="4" t="s">
        <v>13</v>
      </c>
      <c r="C19" s="34">
        <v>70280</v>
      </c>
      <c r="D19" s="35">
        <f t="shared" si="0"/>
        <v>0.10224992884376778</v>
      </c>
      <c r="E19" s="36">
        <f t="shared" si="2"/>
        <v>0.06166889886767217</v>
      </c>
      <c r="F19" s="35">
        <f t="shared" si="1"/>
        <v>0.13173959207313604</v>
      </c>
      <c r="G19" s="37">
        <v>7186.12499914</v>
      </c>
      <c r="H19" s="38">
        <v>4334.09021242</v>
      </c>
      <c r="I19" s="37">
        <v>9258.6585309</v>
      </c>
      <c r="J19" s="39">
        <v>6347.10830102</v>
      </c>
      <c r="K19" s="38">
        <v>1534.69413352</v>
      </c>
      <c r="L19" s="40">
        <v>6828.03310358</v>
      </c>
      <c r="M19" s="37">
        <v>13540.8104121</v>
      </c>
      <c r="N19" s="38">
        <v>5871.50696653</v>
      </c>
      <c r="O19" s="41">
        <v>16095.6453462</v>
      </c>
      <c r="R19"/>
      <c r="S19"/>
      <c r="T19"/>
      <c r="U19"/>
      <c r="V19"/>
      <c r="W19"/>
      <c r="X19"/>
    </row>
    <row r="20" spans="2:24" s="3" customFormat="1" ht="15" customHeight="1">
      <c r="B20" s="4" t="s">
        <v>14</v>
      </c>
      <c r="C20" s="34">
        <v>301333</v>
      </c>
      <c r="D20" s="35">
        <f t="shared" si="0"/>
        <v>0.14273933250324392</v>
      </c>
      <c r="E20" s="36">
        <f t="shared" si="2"/>
        <v>0.13349293897515374</v>
      </c>
      <c r="F20" s="35">
        <f t="shared" si="1"/>
        <v>0.1903453212860855</v>
      </c>
      <c r="G20" s="37">
        <v>43012.0712812</v>
      </c>
      <c r="H20" s="38">
        <v>40225.8277802</v>
      </c>
      <c r="I20" s="37">
        <v>57357.3266991</v>
      </c>
      <c r="J20" s="39">
        <v>5238.45500233</v>
      </c>
      <c r="K20" s="38">
        <v>3756.94286272</v>
      </c>
      <c r="L20" s="40">
        <v>6308.12242411</v>
      </c>
      <c r="M20" s="37">
        <v>48282.2002947</v>
      </c>
      <c r="N20" s="38">
        <v>44021.9258868</v>
      </c>
      <c r="O20" s="41">
        <v>63725.4728537</v>
      </c>
      <c r="R20"/>
      <c r="S20"/>
      <c r="T20"/>
      <c r="U20"/>
      <c r="V20"/>
      <c r="W20"/>
      <c r="X20"/>
    </row>
    <row r="21" spans="2:24" s="3" customFormat="1" ht="15" customHeight="1">
      <c r="B21" s="4" t="s">
        <v>15</v>
      </c>
      <c r="C21" s="34">
        <v>65301</v>
      </c>
      <c r="D21" s="35">
        <f t="shared" si="0"/>
        <v>0.09385683780141194</v>
      </c>
      <c r="E21" s="36">
        <f t="shared" si="2"/>
        <v>0.08386638936892238</v>
      </c>
      <c r="F21" s="35">
        <f t="shared" si="1"/>
        <v>0.12072078128573835</v>
      </c>
      <c r="G21" s="37">
        <v>6128.94536527</v>
      </c>
      <c r="H21" s="38">
        <v>5476.55909218</v>
      </c>
      <c r="I21" s="37">
        <v>7883.18773874</v>
      </c>
      <c r="J21" s="39">
        <v>533.687057675</v>
      </c>
      <c r="K21" s="38">
        <v>426.797545964</v>
      </c>
      <c r="L21" s="40">
        <v>680.861986197</v>
      </c>
      <c r="M21" s="37">
        <v>6663.37904904</v>
      </c>
      <c r="N21" s="38">
        <v>5903.40010125</v>
      </c>
      <c r="O21" s="41">
        <v>8564.11533385</v>
      </c>
      <c r="R21"/>
      <c r="S21"/>
      <c r="T21"/>
      <c r="U21"/>
      <c r="V21"/>
      <c r="W21"/>
      <c r="X21"/>
    </row>
    <row r="22" spans="2:24" s="3" customFormat="1" ht="15" customHeight="1">
      <c r="B22" s="4" t="s">
        <v>16</v>
      </c>
      <c r="C22" s="34">
        <v>2597</v>
      </c>
      <c r="D22" s="35">
        <f t="shared" si="0"/>
        <v>0.15927558703658068</v>
      </c>
      <c r="E22" s="36">
        <f t="shared" si="2"/>
        <v>0.05451146752291105</v>
      </c>
      <c r="F22" s="35">
        <f t="shared" si="1"/>
        <v>0.18076582191336157</v>
      </c>
      <c r="G22" s="37">
        <v>413.638699534</v>
      </c>
      <c r="H22" s="38">
        <v>141.566281157</v>
      </c>
      <c r="I22" s="37">
        <v>469.448839509</v>
      </c>
      <c r="J22" s="42" t="s">
        <v>44</v>
      </c>
      <c r="K22" s="43" t="s">
        <v>44</v>
      </c>
      <c r="L22" s="44" t="s">
        <v>44</v>
      </c>
      <c r="M22" s="37">
        <v>413.638706851</v>
      </c>
      <c r="N22" s="38">
        <v>141.566281976</v>
      </c>
      <c r="O22" s="41">
        <v>469.448846882</v>
      </c>
      <c r="R22"/>
      <c r="S22"/>
      <c r="T22"/>
      <c r="U22"/>
      <c r="V22"/>
      <c r="W22"/>
      <c r="X22"/>
    </row>
    <row r="23" spans="2:24" s="3" customFormat="1" ht="15" customHeight="1">
      <c r="B23" s="4" t="s">
        <v>17</v>
      </c>
      <c r="C23" s="34">
        <v>64589</v>
      </c>
      <c r="D23" s="35">
        <f t="shared" si="0"/>
        <v>0.1146800538791435</v>
      </c>
      <c r="E23" s="36">
        <f t="shared" si="2"/>
        <v>0.10217064825279847</v>
      </c>
      <c r="F23" s="35">
        <f t="shared" si="1"/>
        <v>0.11522085804084287</v>
      </c>
      <c r="G23" s="37">
        <v>7407.07</v>
      </c>
      <c r="H23" s="38">
        <v>6599.1</v>
      </c>
      <c r="I23" s="37">
        <v>7442</v>
      </c>
      <c r="J23" s="39">
        <v>3794.9</v>
      </c>
      <c r="K23" s="38">
        <v>2399.72</v>
      </c>
      <c r="L23" s="45">
        <v>4379.21</v>
      </c>
      <c r="M23" s="37">
        <v>11215.91</v>
      </c>
      <c r="N23" s="38">
        <v>9011.09</v>
      </c>
      <c r="O23" s="41">
        <v>11828.42</v>
      </c>
      <c r="R23"/>
      <c r="S23"/>
      <c r="T23"/>
      <c r="U23"/>
      <c r="V23"/>
      <c r="W23"/>
      <c r="X23"/>
    </row>
    <row r="24" spans="2:24" s="3" customFormat="1" ht="15" customHeight="1">
      <c r="B24" s="4" t="s">
        <v>18</v>
      </c>
      <c r="C24" s="34">
        <v>316</v>
      </c>
      <c r="D24" s="35">
        <f t="shared" si="0"/>
        <v>0.131352073303481</v>
      </c>
      <c r="E24" s="36">
        <f t="shared" si="2"/>
        <v>0.05013033994272152</v>
      </c>
      <c r="F24" s="35">
        <f t="shared" si="1"/>
        <v>0.1334687582363924</v>
      </c>
      <c r="G24" s="37">
        <v>41.5072551639</v>
      </c>
      <c r="H24" s="38">
        <v>15.8411874219</v>
      </c>
      <c r="I24" s="37">
        <v>42.1761276027</v>
      </c>
      <c r="J24" s="39">
        <v>190.792776156</v>
      </c>
      <c r="K24" s="38">
        <v>0.6352036752</v>
      </c>
      <c r="L24" s="40">
        <v>191.163854027</v>
      </c>
      <c r="M24" s="37">
        <v>232.998256779</v>
      </c>
      <c r="N24" s="38">
        <v>16.5461885313</v>
      </c>
      <c r="O24" s="41">
        <v>233.720953777</v>
      </c>
      <c r="R24"/>
      <c r="S24"/>
      <c r="T24"/>
      <c r="U24"/>
      <c r="V24"/>
      <c r="W24"/>
      <c r="X24"/>
    </row>
    <row r="25" spans="2:24" s="3" customFormat="1" ht="15" customHeight="1">
      <c r="B25" s="4" t="s">
        <v>19</v>
      </c>
      <c r="C25" s="34">
        <v>41526</v>
      </c>
      <c r="D25" s="35">
        <f t="shared" si="0"/>
        <v>0.07652241296633434</v>
      </c>
      <c r="E25" s="36">
        <f t="shared" si="2"/>
        <v>0.11696047346505804</v>
      </c>
      <c r="F25" s="35">
        <f t="shared" si="1"/>
        <v>0.13820261595843567</v>
      </c>
      <c r="G25" s="37">
        <v>3177.66972084</v>
      </c>
      <c r="H25" s="38">
        <v>4856.90062111</v>
      </c>
      <c r="I25" s="37">
        <v>5739.00183029</v>
      </c>
      <c r="J25" s="39">
        <v>11644.3546807</v>
      </c>
      <c r="K25" s="38">
        <v>5584.72566665</v>
      </c>
      <c r="L25" s="40">
        <v>11644.4584337</v>
      </c>
      <c r="M25" s="37">
        <v>14822.6856034</v>
      </c>
      <c r="N25" s="38">
        <v>10441.7016682</v>
      </c>
      <c r="O25" s="41">
        <v>17384.1214746</v>
      </c>
      <c r="R25"/>
      <c r="S25"/>
      <c r="T25"/>
      <c r="U25"/>
      <c r="V25"/>
      <c r="W25"/>
      <c r="X25"/>
    </row>
    <row r="26" spans="2:24" s="3" customFormat="1" ht="15" customHeight="1">
      <c r="B26" s="4" t="s">
        <v>20</v>
      </c>
      <c r="C26" s="34">
        <v>312685</v>
      </c>
      <c r="D26" s="35">
        <f t="shared" si="0"/>
        <v>0.1081834461646705</v>
      </c>
      <c r="E26" s="36">
        <f t="shared" si="2"/>
        <v>0.15521891856500952</v>
      </c>
      <c r="F26" s="35">
        <f t="shared" si="1"/>
        <v>0.19575719170347156</v>
      </c>
      <c r="G26" s="37">
        <v>33827.340864</v>
      </c>
      <c r="H26" s="38">
        <v>48534.6275515</v>
      </c>
      <c r="I26" s="37">
        <v>61210.3374878</v>
      </c>
      <c r="J26" s="39">
        <v>4347.93901406</v>
      </c>
      <c r="K26" s="38">
        <v>7236.68258085</v>
      </c>
      <c r="L26" s="40">
        <v>7248.18957556</v>
      </c>
      <c r="M26" s="37">
        <v>38175.2824131</v>
      </c>
      <c r="N26" s="38">
        <v>55771.3241427</v>
      </c>
      <c r="O26" s="41">
        <v>68458.5397879</v>
      </c>
      <c r="R26"/>
      <c r="S26"/>
      <c r="T26"/>
      <c r="U26"/>
      <c r="V26"/>
      <c r="W26"/>
      <c r="X26"/>
    </row>
    <row r="27" spans="2:24" s="3" customFormat="1" ht="15" customHeight="1">
      <c r="B27" s="4" t="s">
        <v>21</v>
      </c>
      <c r="C27" s="34">
        <v>91990</v>
      </c>
      <c r="D27" s="35">
        <f t="shared" si="0"/>
        <v>0.1694144027263833</v>
      </c>
      <c r="E27" s="36">
        <f t="shared" si="2"/>
        <v>0.10224905754212416</v>
      </c>
      <c r="F27" s="35">
        <f t="shared" si="1"/>
        <v>0.2089072215382107</v>
      </c>
      <c r="G27" s="37">
        <v>15584.4309068</v>
      </c>
      <c r="H27" s="38">
        <v>9405.8908033</v>
      </c>
      <c r="I27" s="37">
        <v>19217.3753093</v>
      </c>
      <c r="J27" s="39">
        <v>965.419691164</v>
      </c>
      <c r="K27" s="38">
        <v>2077.73180037</v>
      </c>
      <c r="L27" s="40">
        <v>2407.79583934</v>
      </c>
      <c r="M27" s="37">
        <v>16557.1890165</v>
      </c>
      <c r="N27" s="38">
        <v>11483.973641</v>
      </c>
      <c r="O27" s="41">
        <v>21628.0111629</v>
      </c>
      <c r="R27"/>
      <c r="S27"/>
      <c r="T27"/>
      <c r="U27"/>
      <c r="V27"/>
      <c r="W27"/>
      <c r="X27"/>
    </row>
    <row r="28" spans="2:24" s="3" customFormat="1" ht="15" customHeight="1">
      <c r="B28" s="4" t="s">
        <v>22</v>
      </c>
      <c r="C28" s="34">
        <v>238391</v>
      </c>
      <c r="D28" s="35">
        <f t="shared" si="0"/>
        <v>0.16747501774773377</v>
      </c>
      <c r="E28" s="36">
        <f t="shared" si="2"/>
        <v>0.14893807628895386</v>
      </c>
      <c r="F28" s="35">
        <f t="shared" si="1"/>
        <v>0.22627326783980942</v>
      </c>
      <c r="G28" s="37">
        <v>39924.5369559</v>
      </c>
      <c r="H28" s="38">
        <v>35505.4969446</v>
      </c>
      <c r="I28" s="37">
        <v>53941.5105936</v>
      </c>
      <c r="J28" s="39">
        <v>1530.63575619</v>
      </c>
      <c r="K28" s="38">
        <v>1459.09596309</v>
      </c>
      <c r="L28" s="40">
        <v>1720.81600976</v>
      </c>
      <c r="M28" s="37">
        <v>41468.6522469</v>
      </c>
      <c r="N28" s="38">
        <v>36977.7257704</v>
      </c>
      <c r="O28" s="41">
        <v>55675.459466</v>
      </c>
      <c r="R28"/>
      <c r="S28"/>
      <c r="T28"/>
      <c r="U28"/>
      <c r="V28"/>
      <c r="W28"/>
      <c r="X28"/>
    </row>
    <row r="29" spans="2:24" s="3" customFormat="1" ht="15" customHeight="1">
      <c r="B29" s="4" t="s">
        <v>23</v>
      </c>
      <c r="C29" s="34">
        <v>414864</v>
      </c>
      <c r="D29" s="35">
        <f t="shared" si="0"/>
        <v>0.1374108257870049</v>
      </c>
      <c r="E29" s="36">
        <f t="shared" si="2"/>
        <v>0.061276249941908674</v>
      </c>
      <c r="F29" s="35">
        <f t="shared" si="1"/>
        <v>0.13862250218676242</v>
      </c>
      <c r="G29" s="37">
        <v>57006.8048293</v>
      </c>
      <c r="H29" s="38">
        <v>25421.3101559</v>
      </c>
      <c r="I29" s="37">
        <v>57509.485747209</v>
      </c>
      <c r="J29" s="39">
        <v>9137.78784008</v>
      </c>
      <c r="K29" s="38">
        <v>4650.94958853</v>
      </c>
      <c r="L29" s="40">
        <v>9210.54511018</v>
      </c>
      <c r="M29" s="37">
        <v>66149.7981808</v>
      </c>
      <c r="N29" s="38">
        <v>30073.5637339</v>
      </c>
      <c r="O29" s="41">
        <v>66724.4774272</v>
      </c>
      <c r="R29"/>
      <c r="S29"/>
      <c r="T29"/>
      <c r="U29"/>
      <c r="V29"/>
      <c r="W29"/>
      <c r="X29"/>
    </row>
    <row r="30" spans="2:24" s="3" customFormat="1" ht="15" customHeight="1">
      <c r="B30" s="4" t="s">
        <v>24</v>
      </c>
      <c r="C30" s="34">
        <v>20273</v>
      </c>
      <c r="D30" s="35">
        <f t="shared" si="0"/>
        <v>0.3155644118097963</v>
      </c>
      <c r="E30" s="36">
        <f t="shared" si="2"/>
        <v>0.22767471245597592</v>
      </c>
      <c r="F30" s="35">
        <f t="shared" si="1"/>
        <v>0.35516879450500666</v>
      </c>
      <c r="G30" s="37">
        <v>6397.43732062</v>
      </c>
      <c r="H30" s="38">
        <v>4615.64944562</v>
      </c>
      <c r="I30" s="37">
        <v>7200.336971</v>
      </c>
      <c r="J30" s="39">
        <v>0.2606976462</v>
      </c>
      <c r="K30" s="38">
        <v>2.84898989699</v>
      </c>
      <c r="L30" s="40">
        <v>3.09353115695</v>
      </c>
      <c r="M30" s="37">
        <v>6397.84698795</v>
      </c>
      <c r="N30" s="38">
        <v>4618.49844074</v>
      </c>
      <c r="O30" s="41">
        <v>7203.44013914</v>
      </c>
      <c r="R30"/>
      <c r="S30"/>
      <c r="T30"/>
      <c r="U30"/>
      <c r="V30"/>
      <c r="W30"/>
      <c r="X30"/>
    </row>
    <row r="31" spans="2:24" s="3" customFormat="1" ht="15" customHeight="1">
      <c r="B31" s="4" t="s">
        <v>25</v>
      </c>
      <c r="C31" s="34">
        <v>48845</v>
      </c>
      <c r="D31" s="35">
        <f t="shared" si="0"/>
        <v>0.11952377422827311</v>
      </c>
      <c r="E31" s="36">
        <f t="shared" si="2"/>
        <v>0.26841053049237384</v>
      </c>
      <c r="F31" s="35">
        <f t="shared" si="1"/>
        <v>0.29579821095710923</v>
      </c>
      <c r="G31" s="37">
        <v>5838.13875218</v>
      </c>
      <c r="H31" s="38">
        <v>13110.5123619</v>
      </c>
      <c r="I31" s="37">
        <v>14448.2636142</v>
      </c>
      <c r="J31" s="42" t="s">
        <v>44</v>
      </c>
      <c r="K31" s="43" t="s">
        <v>44</v>
      </c>
      <c r="L31" s="44" t="s">
        <v>44</v>
      </c>
      <c r="M31" s="37">
        <v>5838.13875197</v>
      </c>
      <c r="N31" s="38">
        <v>13110.5123621</v>
      </c>
      <c r="O31" s="41">
        <v>14448.2636141</v>
      </c>
      <c r="R31"/>
      <c r="S31"/>
      <c r="T31"/>
      <c r="U31"/>
      <c r="V31"/>
      <c r="W31"/>
      <c r="X31"/>
    </row>
    <row r="32" spans="2:24" s="3" customFormat="1" ht="15" customHeight="1" thickBot="1">
      <c r="B32" s="5" t="s">
        <v>26</v>
      </c>
      <c r="C32" s="46">
        <v>244820</v>
      </c>
      <c r="D32" s="47">
        <f t="shared" si="0"/>
        <v>0.053524065359039294</v>
      </c>
      <c r="E32" s="48">
        <f t="shared" si="2"/>
        <v>0.0638243861906707</v>
      </c>
      <c r="F32" s="47">
        <f t="shared" si="1"/>
        <v>0.08551075270419083</v>
      </c>
      <c r="G32" s="49">
        <v>13103.7616812</v>
      </c>
      <c r="H32" s="50">
        <v>15625.4862272</v>
      </c>
      <c r="I32" s="49">
        <v>20934.74247704</v>
      </c>
      <c r="J32" s="51">
        <v>66947.6639892</v>
      </c>
      <c r="K32" s="50">
        <v>11492.4294931</v>
      </c>
      <c r="L32" s="52">
        <v>73893.5861598</v>
      </c>
      <c r="M32" s="49">
        <v>80065.8230962</v>
      </c>
      <c r="N32" s="50">
        <v>27121.6664321</v>
      </c>
      <c r="O32" s="53">
        <v>94840.5948818</v>
      </c>
      <c r="R32"/>
      <c r="S32"/>
      <c r="T32"/>
      <c r="U32"/>
      <c r="V32"/>
      <c r="W32"/>
      <c r="X32"/>
    </row>
    <row r="33" spans="2:26" s="9" customFormat="1" ht="15" customHeight="1" thickBot="1">
      <c r="B33" s="6" t="s">
        <v>27</v>
      </c>
      <c r="C33" s="7">
        <v>4290148</v>
      </c>
      <c r="D33" s="8">
        <f t="shared" si="0"/>
        <v>0.13656969120343357</v>
      </c>
      <c r="E33" s="8">
        <f t="shared" si="2"/>
        <v>0.12117662837447775</v>
      </c>
      <c r="F33" s="54">
        <f t="shared" si="1"/>
        <v>0.17904789751747507</v>
      </c>
      <c r="G33" s="55">
        <f aca="true" t="shared" si="3" ref="G33:O33">SUM(G6:G32)</f>
        <v>585904.1875770281</v>
      </c>
      <c r="H33" s="55">
        <f t="shared" si="3"/>
        <v>519865.669867509</v>
      </c>
      <c r="I33" s="55">
        <f t="shared" si="3"/>
        <v>768141.9794388007</v>
      </c>
      <c r="J33" s="56">
        <f t="shared" si="3"/>
        <v>204998.7238469222</v>
      </c>
      <c r="K33" s="56">
        <f t="shared" si="3"/>
        <v>125955.36522650019</v>
      </c>
      <c r="L33" s="56">
        <f t="shared" si="3"/>
        <v>244190.42466810596</v>
      </c>
      <c r="M33" s="55">
        <f t="shared" si="3"/>
        <v>791119.7868913772</v>
      </c>
      <c r="N33" s="57">
        <f t="shared" si="3"/>
        <v>646029.9212752174</v>
      </c>
      <c r="O33" s="57">
        <f t="shared" si="3"/>
        <v>1012590.2206586992</v>
      </c>
      <c r="S33"/>
      <c r="T33"/>
      <c r="U33"/>
      <c r="V33"/>
      <c r="W33"/>
      <c r="X33"/>
      <c r="Y33" s="3"/>
      <c r="Z33" s="3"/>
    </row>
    <row r="34" spans="25:26" ht="12.75">
      <c r="Y34" s="3"/>
      <c r="Z34" s="3"/>
    </row>
  </sheetData>
  <sheetProtection/>
  <mergeCells count="6">
    <mergeCell ref="M4:O4"/>
    <mergeCell ref="G3:O3"/>
    <mergeCell ref="C3:C5"/>
    <mergeCell ref="D3:F4"/>
    <mergeCell ref="G4:I4"/>
    <mergeCell ref="J4:L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selection activeCell="S20" sqref="S20"/>
    </sheetView>
  </sheetViews>
  <sheetFormatPr defaultColWidth="8.8515625" defaultRowHeight="12.75"/>
  <cols>
    <col min="1" max="1" width="2.140625" style="0" customWidth="1"/>
    <col min="2" max="2" width="8.8515625" style="0" customWidth="1"/>
    <col min="3" max="4" width="12.421875" style="0" customWidth="1"/>
    <col min="5" max="6" width="12.421875" style="1" customWidth="1"/>
    <col min="7" max="7" width="12.421875" style="0" customWidth="1"/>
    <col min="8" max="8" width="12.421875" style="1" customWidth="1"/>
    <col min="9" max="10" width="12.421875" style="0" customWidth="1"/>
    <col min="11" max="11" width="12.421875" style="1" customWidth="1"/>
    <col min="12" max="12" width="8.8515625" style="0" customWidth="1"/>
    <col min="13" max="13" width="5.421875" style="0" bestFit="1" customWidth="1"/>
    <col min="14" max="14" width="14.8515625" style="0" customWidth="1"/>
    <col min="15" max="15" width="4.8515625" style="0" bestFit="1" customWidth="1"/>
    <col min="16" max="16" width="11.57421875" style="0" bestFit="1" customWidth="1"/>
    <col min="17" max="17" width="4.140625" style="0" bestFit="1" customWidth="1"/>
    <col min="18" max="18" width="4.8515625" style="0" bestFit="1" customWidth="1"/>
    <col min="19" max="19" width="11.57421875" style="0" bestFit="1" customWidth="1"/>
    <col min="20" max="20" width="4.140625" style="0" bestFit="1" customWidth="1"/>
    <col min="21" max="21" width="4.8515625" style="0" bestFit="1" customWidth="1"/>
    <col min="22" max="22" width="11.57421875" style="0" bestFit="1" customWidth="1"/>
  </cols>
  <sheetData>
    <row r="1" spans="1:10" ht="12.75">
      <c r="A1" s="1"/>
      <c r="B1" s="1"/>
      <c r="C1" s="1"/>
      <c r="D1" s="1"/>
      <c r="G1" s="1"/>
      <c r="I1" s="1"/>
      <c r="J1" s="1"/>
    </row>
    <row r="2" spans="1:10" ht="6.75" customHeight="1" thickBot="1">
      <c r="A2" s="1"/>
      <c r="B2" s="1"/>
      <c r="C2" s="1"/>
      <c r="D2" s="1"/>
      <c r="G2" s="1"/>
      <c r="I2" s="1"/>
      <c r="J2" s="1"/>
    </row>
    <row r="3" spans="1:11" ht="18" customHeight="1" thickBot="1">
      <c r="A3" s="1"/>
      <c r="B3" s="1"/>
      <c r="C3" s="17" t="s">
        <v>37</v>
      </c>
      <c r="D3" s="18"/>
      <c r="E3" s="18"/>
      <c r="F3" s="18"/>
      <c r="G3" s="18"/>
      <c r="H3" s="18"/>
      <c r="I3" s="18"/>
      <c r="J3" s="18"/>
      <c r="K3" s="19"/>
    </row>
    <row r="4" spans="1:11" ht="18" customHeight="1" thickBot="1">
      <c r="A4" s="1"/>
      <c r="B4" s="1"/>
      <c r="C4" s="17" t="s">
        <v>38</v>
      </c>
      <c r="D4" s="18"/>
      <c r="E4" s="18"/>
      <c r="F4" s="17" t="s">
        <v>39</v>
      </c>
      <c r="G4" s="18"/>
      <c r="H4" s="19"/>
      <c r="I4" s="18" t="s">
        <v>35</v>
      </c>
      <c r="J4" s="18"/>
      <c r="K4" s="19"/>
    </row>
    <row r="5" spans="1:11" ht="18" customHeight="1" thickBot="1">
      <c r="A5" s="1"/>
      <c r="B5" s="1"/>
      <c r="C5" s="24" t="s">
        <v>28</v>
      </c>
      <c r="D5" s="24" t="s">
        <v>29</v>
      </c>
      <c r="E5" s="24" t="s">
        <v>30</v>
      </c>
      <c r="F5" s="24" t="s">
        <v>28</v>
      </c>
      <c r="G5" s="24" t="s">
        <v>29</v>
      </c>
      <c r="H5" s="24" t="s">
        <v>30</v>
      </c>
      <c r="I5" s="24" t="s">
        <v>28</v>
      </c>
      <c r="J5" s="24" t="s">
        <v>29</v>
      </c>
      <c r="K5" s="24" t="s">
        <v>30</v>
      </c>
    </row>
    <row r="6" spans="1:21" s="3" customFormat="1" ht="14.25" customHeight="1">
      <c r="A6" s="58"/>
      <c r="B6" s="2" t="s">
        <v>0</v>
      </c>
      <c r="C6" s="59">
        <v>169</v>
      </c>
      <c r="D6" s="60">
        <v>97</v>
      </c>
      <c r="E6" s="60">
        <v>218</v>
      </c>
      <c r="F6" s="61"/>
      <c r="G6" s="61"/>
      <c r="H6" s="62"/>
      <c r="I6" s="63">
        <v>169</v>
      </c>
      <c r="J6" s="59">
        <v>97</v>
      </c>
      <c r="K6" s="60">
        <v>218</v>
      </c>
      <c r="N6"/>
      <c r="O6"/>
      <c r="P6"/>
      <c r="Q6"/>
      <c r="R6"/>
      <c r="S6"/>
      <c r="T6"/>
      <c r="U6"/>
    </row>
    <row r="7" spans="1:21" s="3" customFormat="1" ht="14.25" customHeight="1">
      <c r="A7" s="58"/>
      <c r="B7" s="4" t="s">
        <v>1</v>
      </c>
      <c r="C7" s="64">
        <v>278</v>
      </c>
      <c r="D7" s="65">
        <v>231</v>
      </c>
      <c r="E7" s="65">
        <v>453</v>
      </c>
      <c r="F7" s="66">
        <v>3</v>
      </c>
      <c r="G7" s="66">
        <v>4</v>
      </c>
      <c r="H7" s="67">
        <v>7</v>
      </c>
      <c r="I7" s="68">
        <v>280</v>
      </c>
      <c r="J7" s="64">
        <v>234</v>
      </c>
      <c r="K7" s="65">
        <v>458</v>
      </c>
      <c r="N7"/>
      <c r="O7"/>
      <c r="P7"/>
      <c r="Q7"/>
      <c r="R7"/>
      <c r="S7"/>
      <c r="T7"/>
      <c r="U7"/>
    </row>
    <row r="8" spans="1:21" s="3" customFormat="1" ht="14.25" customHeight="1">
      <c r="A8" s="58"/>
      <c r="B8" s="4" t="s">
        <v>2</v>
      </c>
      <c r="C8" s="64">
        <v>230</v>
      </c>
      <c r="D8" s="65">
        <v>118</v>
      </c>
      <c r="E8" s="65">
        <v>335</v>
      </c>
      <c r="F8" s="66">
        <v>13</v>
      </c>
      <c r="G8" s="66">
        <v>11</v>
      </c>
      <c r="H8" s="67">
        <v>23</v>
      </c>
      <c r="I8" s="68">
        <v>231</v>
      </c>
      <c r="J8" s="64">
        <v>118</v>
      </c>
      <c r="K8" s="65">
        <v>336</v>
      </c>
      <c r="N8"/>
      <c r="O8"/>
      <c r="P8"/>
      <c r="Q8"/>
      <c r="R8"/>
      <c r="S8"/>
      <c r="T8"/>
      <c r="U8"/>
    </row>
    <row r="9" spans="1:21" s="3" customFormat="1" ht="14.25" customHeight="1">
      <c r="A9" s="58"/>
      <c r="B9" s="4" t="s">
        <v>3</v>
      </c>
      <c r="C9" s="64">
        <v>39</v>
      </c>
      <c r="D9" s="65">
        <v>29</v>
      </c>
      <c r="E9" s="65">
        <v>60</v>
      </c>
      <c r="F9" s="66">
        <v>7</v>
      </c>
      <c r="G9" s="66">
        <v>5</v>
      </c>
      <c r="H9" s="67">
        <v>9</v>
      </c>
      <c r="I9" s="68">
        <v>40</v>
      </c>
      <c r="J9" s="64">
        <v>29</v>
      </c>
      <c r="K9" s="65">
        <v>61</v>
      </c>
      <c r="N9"/>
      <c r="O9"/>
      <c r="P9"/>
      <c r="Q9"/>
      <c r="R9"/>
      <c r="S9"/>
      <c r="T9"/>
      <c r="U9"/>
    </row>
    <row r="10" spans="1:21" s="3" customFormat="1" ht="14.25" customHeight="1">
      <c r="A10" s="58"/>
      <c r="B10" s="4" t="s">
        <v>4</v>
      </c>
      <c r="C10" s="64">
        <v>1075</v>
      </c>
      <c r="D10" s="65">
        <v>41</v>
      </c>
      <c r="E10" s="65">
        <v>1116</v>
      </c>
      <c r="F10" s="66"/>
      <c r="G10" s="66"/>
      <c r="H10" s="67"/>
      <c r="I10" s="68">
        <v>1075</v>
      </c>
      <c r="J10" s="64">
        <v>41</v>
      </c>
      <c r="K10" s="65">
        <v>1116</v>
      </c>
      <c r="N10"/>
      <c r="O10"/>
      <c r="P10"/>
      <c r="Q10"/>
      <c r="R10"/>
      <c r="S10"/>
      <c r="T10"/>
      <c r="U10"/>
    </row>
    <row r="11" spans="1:21" s="3" customFormat="1" ht="14.25" customHeight="1">
      <c r="A11" s="58"/>
      <c r="B11" s="4" t="s">
        <v>5</v>
      </c>
      <c r="C11" s="64">
        <v>4603</v>
      </c>
      <c r="D11" s="65">
        <v>737</v>
      </c>
      <c r="E11" s="65">
        <v>5248</v>
      </c>
      <c r="F11" s="66">
        <v>58</v>
      </c>
      <c r="G11" s="66">
        <v>24</v>
      </c>
      <c r="H11" s="67">
        <v>79</v>
      </c>
      <c r="I11" s="68">
        <v>4617</v>
      </c>
      <c r="J11" s="64">
        <v>740</v>
      </c>
      <c r="K11" s="65">
        <v>5264</v>
      </c>
      <c r="N11"/>
      <c r="O11"/>
      <c r="P11"/>
      <c r="Q11"/>
      <c r="R11"/>
      <c r="S11"/>
      <c r="T11"/>
      <c r="U11"/>
    </row>
    <row r="12" spans="1:21" s="3" customFormat="1" ht="14.25" customHeight="1">
      <c r="A12" s="58"/>
      <c r="B12" s="4" t="s">
        <v>6</v>
      </c>
      <c r="C12" s="64">
        <v>234</v>
      </c>
      <c r="D12" s="65">
        <v>111</v>
      </c>
      <c r="E12" s="65">
        <v>322</v>
      </c>
      <c r="F12" s="66">
        <v>86</v>
      </c>
      <c r="G12" s="66">
        <v>52</v>
      </c>
      <c r="H12" s="67">
        <v>130</v>
      </c>
      <c r="I12" s="68">
        <v>261</v>
      </c>
      <c r="J12" s="64">
        <v>113</v>
      </c>
      <c r="K12" s="65">
        <v>350</v>
      </c>
      <c r="N12"/>
      <c r="O12"/>
      <c r="P12"/>
      <c r="Q12"/>
      <c r="R12"/>
      <c r="S12"/>
      <c r="T12"/>
      <c r="U12"/>
    </row>
    <row r="13" spans="1:21" s="3" customFormat="1" ht="14.25" customHeight="1">
      <c r="A13" s="58"/>
      <c r="B13" s="4" t="s">
        <v>7</v>
      </c>
      <c r="C13" s="64">
        <v>536</v>
      </c>
      <c r="D13" s="65">
        <v>65</v>
      </c>
      <c r="E13" s="65">
        <v>562</v>
      </c>
      <c r="F13" s="66">
        <v>43</v>
      </c>
      <c r="G13" s="66">
        <v>26</v>
      </c>
      <c r="H13" s="67">
        <v>50</v>
      </c>
      <c r="I13" s="68">
        <v>542</v>
      </c>
      <c r="J13" s="64">
        <v>65</v>
      </c>
      <c r="K13" s="65">
        <v>568</v>
      </c>
      <c r="N13"/>
      <c r="O13"/>
      <c r="P13"/>
      <c r="Q13"/>
      <c r="R13"/>
      <c r="S13"/>
      <c r="T13"/>
      <c r="U13"/>
    </row>
    <row r="14" spans="1:21" s="3" customFormat="1" ht="14.25" customHeight="1">
      <c r="A14" s="58"/>
      <c r="B14" s="4" t="s">
        <v>8</v>
      </c>
      <c r="C14" s="64">
        <v>1438</v>
      </c>
      <c r="D14" s="65">
        <v>591</v>
      </c>
      <c r="E14" s="65">
        <v>1790</v>
      </c>
      <c r="F14" s="66">
        <v>178</v>
      </c>
      <c r="G14" s="66">
        <v>68</v>
      </c>
      <c r="H14" s="67">
        <v>211</v>
      </c>
      <c r="I14" s="68">
        <v>1448</v>
      </c>
      <c r="J14" s="64">
        <v>597</v>
      </c>
      <c r="K14" s="65">
        <v>1805</v>
      </c>
      <c r="N14"/>
      <c r="O14"/>
      <c r="P14"/>
      <c r="Q14"/>
      <c r="R14"/>
      <c r="S14"/>
      <c r="T14"/>
      <c r="U14"/>
    </row>
    <row r="15" spans="1:21" s="3" customFormat="1" ht="14.25" customHeight="1">
      <c r="A15" s="58"/>
      <c r="B15" s="4" t="s">
        <v>9</v>
      </c>
      <c r="C15" s="64">
        <v>1682</v>
      </c>
      <c r="D15" s="65">
        <v>465</v>
      </c>
      <c r="E15" s="65">
        <v>1823</v>
      </c>
      <c r="F15" s="66">
        <v>141</v>
      </c>
      <c r="G15" s="66">
        <v>91</v>
      </c>
      <c r="H15" s="67">
        <v>168</v>
      </c>
      <c r="I15" s="68">
        <v>1695</v>
      </c>
      <c r="J15" s="64">
        <v>468</v>
      </c>
      <c r="K15" s="65">
        <v>1839</v>
      </c>
      <c r="N15"/>
      <c r="O15"/>
      <c r="P15"/>
      <c r="Q15"/>
      <c r="R15"/>
      <c r="S15"/>
      <c r="T15"/>
      <c r="U15"/>
    </row>
    <row r="16" spans="1:21" s="3" customFormat="1" ht="14.25" customHeight="1">
      <c r="A16" s="58"/>
      <c r="B16" s="4" t="s">
        <v>10</v>
      </c>
      <c r="C16" s="64">
        <v>1357</v>
      </c>
      <c r="D16" s="65">
        <v>378</v>
      </c>
      <c r="E16" s="65">
        <v>1735</v>
      </c>
      <c r="F16" s="66">
        <v>134</v>
      </c>
      <c r="G16" s="66">
        <v>77</v>
      </c>
      <c r="H16" s="67">
        <v>211</v>
      </c>
      <c r="I16" s="68">
        <v>1368</v>
      </c>
      <c r="J16" s="64">
        <v>386</v>
      </c>
      <c r="K16" s="65">
        <v>1754</v>
      </c>
      <c r="N16"/>
      <c r="O16"/>
      <c r="P16"/>
      <c r="Q16"/>
      <c r="R16"/>
      <c r="S16"/>
      <c r="T16"/>
      <c r="U16"/>
    </row>
    <row r="17" spans="1:21" s="3" customFormat="1" ht="14.25" customHeight="1">
      <c r="A17" s="58"/>
      <c r="B17" s="4" t="s">
        <v>11</v>
      </c>
      <c r="C17" s="64">
        <v>241</v>
      </c>
      <c r="D17" s="65">
        <v>202</v>
      </c>
      <c r="E17" s="65">
        <v>419</v>
      </c>
      <c r="F17" s="66">
        <v>93</v>
      </c>
      <c r="G17" s="66">
        <v>54</v>
      </c>
      <c r="H17" s="67">
        <v>137</v>
      </c>
      <c r="I17" s="68">
        <v>241</v>
      </c>
      <c r="J17" s="64">
        <v>202</v>
      </c>
      <c r="K17" s="65">
        <v>419</v>
      </c>
      <c r="N17"/>
      <c r="O17"/>
      <c r="P17"/>
      <c r="Q17"/>
      <c r="R17"/>
      <c r="S17"/>
      <c r="T17"/>
      <c r="U17"/>
    </row>
    <row r="18" spans="1:21" s="3" customFormat="1" ht="14.25" customHeight="1">
      <c r="A18" s="58"/>
      <c r="B18" s="4" t="s">
        <v>12</v>
      </c>
      <c r="C18" s="64">
        <v>479</v>
      </c>
      <c r="D18" s="65">
        <v>56</v>
      </c>
      <c r="E18" s="65">
        <v>525</v>
      </c>
      <c r="F18" s="66"/>
      <c r="G18" s="66"/>
      <c r="H18" s="67"/>
      <c r="I18" s="68">
        <v>479</v>
      </c>
      <c r="J18" s="64">
        <v>56</v>
      </c>
      <c r="K18" s="65">
        <v>525</v>
      </c>
      <c r="N18"/>
      <c r="O18"/>
      <c r="P18"/>
      <c r="Q18"/>
      <c r="R18"/>
      <c r="S18"/>
      <c r="T18"/>
      <c r="U18"/>
    </row>
    <row r="19" spans="1:21" s="3" customFormat="1" ht="14.25" customHeight="1">
      <c r="A19" s="58"/>
      <c r="B19" s="4" t="s">
        <v>13</v>
      </c>
      <c r="C19" s="64">
        <v>419</v>
      </c>
      <c r="D19" s="65">
        <v>157</v>
      </c>
      <c r="E19" s="65">
        <v>571</v>
      </c>
      <c r="F19" s="66">
        <v>126</v>
      </c>
      <c r="G19" s="66">
        <v>86</v>
      </c>
      <c r="H19" s="67">
        <v>211</v>
      </c>
      <c r="I19" s="68">
        <v>426</v>
      </c>
      <c r="J19" s="64">
        <v>166</v>
      </c>
      <c r="K19" s="65">
        <v>587</v>
      </c>
      <c r="N19"/>
      <c r="O19"/>
      <c r="P19"/>
      <c r="Q19"/>
      <c r="R19"/>
      <c r="S19"/>
      <c r="T19"/>
      <c r="U19"/>
    </row>
    <row r="20" spans="1:21" s="3" customFormat="1" ht="14.25" customHeight="1">
      <c r="A20" s="58"/>
      <c r="B20" s="4" t="s">
        <v>14</v>
      </c>
      <c r="C20" s="64">
        <v>2257</v>
      </c>
      <c r="D20" s="65">
        <v>609</v>
      </c>
      <c r="E20" s="65">
        <v>2534</v>
      </c>
      <c r="F20" s="66">
        <v>246</v>
      </c>
      <c r="G20" s="66">
        <v>69</v>
      </c>
      <c r="H20" s="67">
        <v>282</v>
      </c>
      <c r="I20" s="68">
        <v>2299</v>
      </c>
      <c r="J20" s="64">
        <v>609</v>
      </c>
      <c r="K20" s="65">
        <v>2576</v>
      </c>
      <c r="N20"/>
      <c r="O20"/>
      <c r="P20"/>
      <c r="Q20"/>
      <c r="R20"/>
      <c r="S20"/>
      <c r="T20"/>
      <c r="U20"/>
    </row>
    <row r="21" spans="1:21" s="3" customFormat="1" ht="14.25" customHeight="1">
      <c r="A21" s="58"/>
      <c r="B21" s="4" t="s">
        <v>15</v>
      </c>
      <c r="C21" s="64">
        <v>405</v>
      </c>
      <c r="D21" s="65">
        <v>82</v>
      </c>
      <c r="E21" s="65">
        <v>488</v>
      </c>
      <c r="F21" s="66">
        <v>4</v>
      </c>
      <c r="G21" s="66">
        <v>4</v>
      </c>
      <c r="H21" s="67">
        <v>8</v>
      </c>
      <c r="I21" s="68">
        <v>405</v>
      </c>
      <c r="J21" s="64">
        <v>82</v>
      </c>
      <c r="K21" s="65">
        <v>488</v>
      </c>
      <c r="N21"/>
      <c r="O21"/>
      <c r="P21"/>
      <c r="Q21"/>
      <c r="R21"/>
      <c r="S21"/>
      <c r="T21"/>
      <c r="U21"/>
    </row>
    <row r="22" spans="1:21" s="3" customFormat="1" ht="14.25" customHeight="1">
      <c r="A22" s="58"/>
      <c r="B22" s="4" t="s">
        <v>16</v>
      </c>
      <c r="C22" s="64">
        <v>49</v>
      </c>
      <c r="D22" s="65">
        <v>13</v>
      </c>
      <c r="E22" s="65">
        <v>60</v>
      </c>
      <c r="F22" s="66"/>
      <c r="G22" s="66"/>
      <c r="H22" s="67"/>
      <c r="I22" s="68">
        <v>49</v>
      </c>
      <c r="J22" s="64">
        <v>13</v>
      </c>
      <c r="K22" s="65">
        <v>60</v>
      </c>
      <c r="N22"/>
      <c r="O22"/>
      <c r="P22"/>
      <c r="Q22"/>
      <c r="R22"/>
      <c r="S22"/>
      <c r="T22"/>
      <c r="U22"/>
    </row>
    <row r="23" spans="1:21" s="3" customFormat="1" ht="14.25" customHeight="1">
      <c r="A23" s="58"/>
      <c r="B23" s="4" t="s">
        <v>17</v>
      </c>
      <c r="C23" s="64">
        <v>322</v>
      </c>
      <c r="D23" s="65">
        <v>96</v>
      </c>
      <c r="E23" s="65">
        <v>324</v>
      </c>
      <c r="F23" s="66">
        <v>11</v>
      </c>
      <c r="G23" s="66">
        <v>8</v>
      </c>
      <c r="H23" s="67">
        <v>11</v>
      </c>
      <c r="I23" s="68">
        <v>327</v>
      </c>
      <c r="J23" s="64">
        <v>97</v>
      </c>
      <c r="K23" s="65">
        <v>332</v>
      </c>
      <c r="N23"/>
      <c r="O23"/>
      <c r="P23"/>
      <c r="Q23"/>
      <c r="R23"/>
      <c r="S23"/>
      <c r="T23"/>
      <c r="U23"/>
    </row>
    <row r="24" spans="1:21" s="3" customFormat="1" ht="14.25" customHeight="1">
      <c r="A24" s="58"/>
      <c r="B24" s="4" t="s">
        <v>18</v>
      </c>
      <c r="C24" s="64">
        <v>30</v>
      </c>
      <c r="D24" s="65">
        <v>12</v>
      </c>
      <c r="E24" s="65">
        <v>37</v>
      </c>
      <c r="F24" s="66">
        <v>12</v>
      </c>
      <c r="G24" s="66">
        <v>7</v>
      </c>
      <c r="H24" s="67">
        <v>17</v>
      </c>
      <c r="I24" s="68">
        <v>32</v>
      </c>
      <c r="J24" s="64">
        <v>13</v>
      </c>
      <c r="K24" s="65">
        <v>39</v>
      </c>
      <c r="N24"/>
      <c r="O24"/>
      <c r="P24"/>
      <c r="Q24"/>
      <c r="R24"/>
      <c r="S24"/>
      <c r="T24"/>
      <c r="U24"/>
    </row>
    <row r="25" spans="1:21" s="3" customFormat="1" ht="14.25" customHeight="1">
      <c r="A25" s="58"/>
      <c r="B25" s="4" t="s">
        <v>19</v>
      </c>
      <c r="C25" s="64">
        <v>139</v>
      </c>
      <c r="D25" s="65">
        <v>74</v>
      </c>
      <c r="E25" s="65">
        <v>200</v>
      </c>
      <c r="F25" s="66">
        <v>11</v>
      </c>
      <c r="G25" s="66">
        <v>7</v>
      </c>
      <c r="H25" s="67">
        <v>14</v>
      </c>
      <c r="I25" s="68">
        <v>142</v>
      </c>
      <c r="J25" s="64">
        <v>74</v>
      </c>
      <c r="K25" s="65">
        <v>203</v>
      </c>
      <c r="N25"/>
      <c r="O25"/>
      <c r="P25"/>
      <c r="Q25"/>
      <c r="R25"/>
      <c r="S25"/>
      <c r="T25"/>
      <c r="U25"/>
    </row>
    <row r="26" spans="1:21" s="3" customFormat="1" ht="14.25" customHeight="1">
      <c r="A26" s="58"/>
      <c r="B26" s="4" t="s">
        <v>20</v>
      </c>
      <c r="C26" s="64">
        <v>844</v>
      </c>
      <c r="D26" s="65">
        <v>144</v>
      </c>
      <c r="E26" s="65">
        <v>982</v>
      </c>
      <c r="F26" s="66">
        <v>9</v>
      </c>
      <c r="G26" s="66">
        <v>9</v>
      </c>
      <c r="H26" s="67">
        <v>17</v>
      </c>
      <c r="I26" s="68">
        <v>845</v>
      </c>
      <c r="J26" s="64">
        <v>145</v>
      </c>
      <c r="K26" s="65">
        <v>983</v>
      </c>
      <c r="N26"/>
      <c r="O26"/>
      <c r="P26"/>
      <c r="Q26"/>
      <c r="R26"/>
      <c r="S26"/>
      <c r="T26"/>
      <c r="U26"/>
    </row>
    <row r="27" spans="1:21" s="3" customFormat="1" ht="14.25" customHeight="1">
      <c r="A27" s="58"/>
      <c r="B27" s="4" t="s">
        <v>21</v>
      </c>
      <c r="C27" s="64">
        <v>92</v>
      </c>
      <c r="D27" s="65">
        <v>56</v>
      </c>
      <c r="E27" s="65">
        <v>143</v>
      </c>
      <c r="F27" s="66">
        <v>34</v>
      </c>
      <c r="G27" s="66">
        <v>19</v>
      </c>
      <c r="H27" s="67">
        <v>51</v>
      </c>
      <c r="I27" s="68">
        <v>95</v>
      </c>
      <c r="J27" s="64">
        <v>59</v>
      </c>
      <c r="K27" s="65">
        <v>149</v>
      </c>
      <c r="N27"/>
      <c r="O27"/>
      <c r="P27"/>
      <c r="Q27"/>
      <c r="R27"/>
      <c r="S27"/>
      <c r="T27"/>
      <c r="U27"/>
    </row>
    <row r="28" spans="1:21" s="3" customFormat="1" ht="14.25" customHeight="1">
      <c r="A28" s="58"/>
      <c r="B28" s="4" t="s">
        <v>22</v>
      </c>
      <c r="C28" s="64">
        <v>382</v>
      </c>
      <c r="D28" s="65">
        <v>148</v>
      </c>
      <c r="E28" s="65">
        <v>530</v>
      </c>
      <c r="F28" s="66">
        <v>8</v>
      </c>
      <c r="G28" s="66">
        <v>1</v>
      </c>
      <c r="H28" s="67">
        <v>9</v>
      </c>
      <c r="I28" s="68">
        <v>383</v>
      </c>
      <c r="J28" s="64">
        <v>148</v>
      </c>
      <c r="K28" s="65">
        <v>531</v>
      </c>
      <c r="N28"/>
      <c r="O28"/>
      <c r="P28"/>
      <c r="Q28"/>
      <c r="R28"/>
      <c r="S28"/>
      <c r="T28"/>
      <c r="U28"/>
    </row>
    <row r="29" spans="1:21" s="3" customFormat="1" ht="14.25" customHeight="1">
      <c r="A29" s="58"/>
      <c r="B29" s="4" t="s">
        <v>23</v>
      </c>
      <c r="C29" s="64">
        <v>3938</v>
      </c>
      <c r="D29" s="65">
        <v>528</v>
      </c>
      <c r="E29" s="65">
        <v>4024</v>
      </c>
      <c r="F29" s="66">
        <v>406</v>
      </c>
      <c r="G29" s="66">
        <v>129</v>
      </c>
      <c r="H29" s="67">
        <v>444</v>
      </c>
      <c r="I29" s="68">
        <v>3975</v>
      </c>
      <c r="J29" s="64">
        <v>544</v>
      </c>
      <c r="K29" s="65">
        <v>4071</v>
      </c>
      <c r="N29"/>
      <c r="O29"/>
      <c r="P29"/>
      <c r="Q29"/>
      <c r="R29"/>
      <c r="S29"/>
      <c r="T29"/>
      <c r="U29"/>
    </row>
    <row r="30" spans="1:21" s="3" customFormat="1" ht="14.25" customHeight="1">
      <c r="A30" s="58"/>
      <c r="B30" s="4" t="s">
        <v>24</v>
      </c>
      <c r="C30" s="64">
        <v>260</v>
      </c>
      <c r="D30" s="65">
        <v>26</v>
      </c>
      <c r="E30" s="65">
        <v>286</v>
      </c>
      <c r="F30" s="66">
        <v>7</v>
      </c>
      <c r="G30" s="66">
        <v>1</v>
      </c>
      <c r="H30" s="67">
        <v>8</v>
      </c>
      <c r="I30" s="68">
        <v>260</v>
      </c>
      <c r="J30" s="64">
        <v>26</v>
      </c>
      <c r="K30" s="65">
        <v>286</v>
      </c>
      <c r="N30"/>
      <c r="O30"/>
      <c r="P30"/>
      <c r="Q30"/>
      <c r="R30"/>
      <c r="S30"/>
      <c r="T30"/>
      <c r="U30"/>
    </row>
    <row r="31" spans="1:21" s="3" customFormat="1" ht="14.25" customHeight="1">
      <c r="A31" s="58"/>
      <c r="B31" s="4" t="s">
        <v>25</v>
      </c>
      <c r="C31" s="64">
        <v>473</v>
      </c>
      <c r="D31" s="65">
        <v>41</v>
      </c>
      <c r="E31" s="65">
        <v>514</v>
      </c>
      <c r="F31" s="66"/>
      <c r="G31" s="66"/>
      <c r="H31" s="67"/>
      <c r="I31" s="68">
        <v>473</v>
      </c>
      <c r="J31" s="64">
        <v>41</v>
      </c>
      <c r="K31" s="65">
        <v>514</v>
      </c>
      <c r="N31"/>
      <c r="O31"/>
      <c r="P31"/>
      <c r="Q31"/>
      <c r="R31"/>
      <c r="S31"/>
      <c r="T31"/>
      <c r="U31"/>
    </row>
    <row r="32" spans="1:21" s="3" customFormat="1" ht="14.25" customHeight="1" thickBot="1">
      <c r="A32" s="58"/>
      <c r="B32" s="5" t="s">
        <v>26</v>
      </c>
      <c r="C32" s="69">
        <v>627</v>
      </c>
      <c r="D32" s="70">
        <v>267</v>
      </c>
      <c r="E32" s="71">
        <v>894</v>
      </c>
      <c r="F32" s="72">
        <v>143</v>
      </c>
      <c r="G32" s="73">
        <v>125</v>
      </c>
      <c r="H32" s="74">
        <v>267</v>
      </c>
      <c r="I32" s="75">
        <v>651</v>
      </c>
      <c r="J32" s="76">
        <v>269</v>
      </c>
      <c r="K32" s="71">
        <v>920</v>
      </c>
      <c r="N32"/>
      <c r="O32"/>
      <c r="P32"/>
      <c r="Q32"/>
      <c r="R32"/>
      <c r="S32"/>
      <c r="T32"/>
      <c r="U32"/>
    </row>
    <row r="33" spans="1:11" s="3" customFormat="1" ht="14.25" customHeight="1" thickBot="1">
      <c r="A33" s="58"/>
      <c r="B33" s="6" t="s">
        <v>27</v>
      </c>
      <c r="C33" s="77">
        <f aca="true" t="shared" si="0" ref="C33:K33">SUM(C6:C32)</f>
        <v>22598</v>
      </c>
      <c r="D33" s="77">
        <f t="shared" si="0"/>
        <v>5374</v>
      </c>
      <c r="E33" s="77">
        <f t="shared" si="0"/>
        <v>26193</v>
      </c>
      <c r="F33" s="77">
        <f t="shared" si="0"/>
        <v>1773</v>
      </c>
      <c r="G33" s="77">
        <f t="shared" si="0"/>
        <v>877</v>
      </c>
      <c r="H33" s="77">
        <f t="shared" si="0"/>
        <v>2364</v>
      </c>
      <c r="I33" s="77">
        <f t="shared" si="0"/>
        <v>22808</v>
      </c>
      <c r="J33" s="77">
        <f t="shared" si="0"/>
        <v>5432</v>
      </c>
      <c r="K33" s="77">
        <f t="shared" si="0"/>
        <v>26452</v>
      </c>
    </row>
    <row r="35" spans="2:11" ht="17.25" customHeight="1">
      <c r="B35" s="13" t="s">
        <v>41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7.25" customHeight="1">
      <c r="B36" s="13" t="s">
        <v>43</v>
      </c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7.25" customHeight="1">
      <c r="B37" s="13" t="s">
        <v>42</v>
      </c>
      <c r="C37" s="14"/>
      <c r="D37" s="14"/>
      <c r="E37" s="14"/>
      <c r="F37" s="14"/>
      <c r="G37" s="14"/>
      <c r="H37" s="14"/>
      <c r="I37" s="14"/>
      <c r="J37" s="14"/>
      <c r="K37" s="14"/>
    </row>
  </sheetData>
  <sheetProtection/>
  <mergeCells count="7">
    <mergeCell ref="B35:K35"/>
    <mergeCell ref="B36:K36"/>
    <mergeCell ref="B37:K37"/>
    <mergeCell ref="C3:K3"/>
    <mergeCell ref="C4:E4"/>
    <mergeCell ref="F4:H4"/>
    <mergeCell ref="I4:K4"/>
  </mergeCells>
  <printOptions/>
  <pageMargins left="0.75" right="0.75" top="1" bottom="1" header="0.5" footer="0.5"/>
  <pageSetup fitToHeight="1" fitToWidth="1" horizontalDpi="600" verticalDpi="600" orientation="landscape" paperSize="9" scale="88"/>
  <ignoredErrors>
    <ignoredError sqref="F33:H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VASSEN Frank (ENV)</dc:creator>
  <cp:keywords/>
  <dc:description/>
  <cp:lastModifiedBy>VASSEN Frank (ENV)</cp:lastModifiedBy>
  <cp:lastPrinted>2012-04-11T08:20:58Z</cp:lastPrinted>
  <dcterms:created xsi:type="dcterms:W3CDTF">2012-04-10T15:37:22Z</dcterms:created>
  <dcterms:modified xsi:type="dcterms:W3CDTF">2013-08-06T09:32:59Z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309063782</vt:i4>
  </property>
  <property fmtid="{D5CDD505-2E9C-101B-9397-08002B2CF9AE}" pid="3" name="_NewReviewCycle">
    <vt:lpwstr/>
  </property>
  <property fmtid="{D5CDD505-2E9C-101B-9397-08002B2CF9AE}" pid="4" name="_EmailSubject">
    <vt:lpwstr>Questions</vt:lpwstr>
  </property>
  <property fmtid="{D5CDD505-2E9C-101B-9397-08002B2CF9AE}" pid="5" name="_AuthorEmail">
    <vt:lpwstr>Frank.VASSEN@ec.europa.eu</vt:lpwstr>
  </property>
  <property fmtid="{D5CDD505-2E9C-101B-9397-08002B2CF9AE}" pid="6" name="_AuthorEmailDisplayName">
    <vt:lpwstr>VASSEN Frank (ENV)</vt:lpwstr>
  </property>
  <property fmtid="{D5CDD505-2E9C-101B-9397-08002B2CF9AE}" pid="7" name="_PreviousAdHocReviewCycleID">
    <vt:i4>-759179778</vt:i4>
  </property>
</Properties>
</file>