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8780" windowHeight="11700"/>
  </bookViews>
  <sheets>
    <sheet name="WEI and WPI_RB level" sheetId="1" r:id="rId1"/>
  </sheets>
  <externalReferences>
    <externalReference r:id="rId2"/>
  </externalReferences>
  <calcPr calcId="145621"/>
</workbook>
</file>

<file path=xl/calcChain.xml><?xml version="1.0" encoding="utf-8"?>
<calcChain xmlns="http://schemas.openxmlformats.org/spreadsheetml/2006/main">
  <c r="G33" i="1" l="1"/>
  <c r="I33" i="1" s="1"/>
  <c r="E33" i="1"/>
  <c r="G32" i="1"/>
  <c r="I32" i="1" s="1"/>
  <c r="E32" i="1"/>
  <c r="G31" i="1"/>
  <c r="I31" i="1" s="1"/>
  <c r="E31" i="1"/>
  <c r="G30" i="1"/>
  <c r="I30" i="1" s="1"/>
  <c r="E30" i="1"/>
  <c r="G29" i="1"/>
  <c r="I29" i="1" s="1"/>
  <c r="E29" i="1"/>
  <c r="G28" i="1"/>
  <c r="I28" i="1" s="1"/>
  <c r="E28" i="1"/>
  <c r="G27" i="1"/>
  <c r="I27" i="1" s="1"/>
  <c r="E27" i="1"/>
  <c r="G26" i="1"/>
  <c r="I26" i="1" s="1"/>
  <c r="E26" i="1"/>
  <c r="G25" i="1"/>
  <c r="I25" i="1" s="1"/>
  <c r="E25" i="1"/>
  <c r="G24" i="1"/>
  <c r="I24" i="1" s="1"/>
  <c r="E24" i="1"/>
  <c r="G23" i="1"/>
  <c r="I23" i="1" s="1"/>
  <c r="E23" i="1"/>
  <c r="G22" i="1"/>
  <c r="I22" i="1" s="1"/>
  <c r="E22" i="1"/>
  <c r="G21" i="1"/>
  <c r="I21" i="1" s="1"/>
  <c r="E21" i="1"/>
  <c r="G20" i="1"/>
  <c r="I20" i="1" s="1"/>
  <c r="E20" i="1"/>
  <c r="G19" i="1"/>
  <c r="I19" i="1" s="1"/>
  <c r="E19" i="1"/>
  <c r="G18" i="1"/>
  <c r="I18" i="1" s="1"/>
  <c r="E18" i="1"/>
  <c r="G17" i="1"/>
  <c r="I17" i="1" s="1"/>
  <c r="E17" i="1"/>
  <c r="G16" i="1"/>
  <c r="I16" i="1" s="1"/>
  <c r="E16" i="1"/>
  <c r="G15" i="1"/>
  <c r="I15" i="1" s="1"/>
  <c r="E15" i="1"/>
  <c r="G14" i="1"/>
  <c r="I14" i="1" s="1"/>
  <c r="E14" i="1"/>
  <c r="G13" i="1"/>
  <c r="I13" i="1" s="1"/>
  <c r="E13" i="1"/>
  <c r="G12" i="1"/>
  <c r="I12" i="1" s="1"/>
  <c r="E12" i="1"/>
  <c r="G11" i="1"/>
  <c r="I11" i="1" s="1"/>
  <c r="E11" i="1"/>
  <c r="G10" i="1"/>
  <c r="I10" i="1" s="1"/>
  <c r="E10" i="1"/>
  <c r="G9" i="1"/>
  <c r="I9" i="1" s="1"/>
  <c r="E9" i="1"/>
  <c r="G8" i="1"/>
  <c r="I8" i="1" s="1"/>
  <c r="E8" i="1"/>
  <c r="G7" i="1"/>
  <c r="I7" i="1" s="1"/>
  <c r="E7" i="1"/>
  <c r="G6" i="1"/>
  <c r="I6" i="1" s="1"/>
  <c r="E6" i="1"/>
  <c r="G5" i="1"/>
  <c r="I5" i="1" s="1"/>
  <c r="E5" i="1"/>
  <c r="G4" i="1"/>
  <c r="I4" i="1" s="1"/>
  <c r="E4" i="1"/>
  <c r="G3" i="1"/>
  <c r="I3" i="1" s="1"/>
  <c r="E3" i="1"/>
  <c r="G2" i="1"/>
  <c r="I2" i="1" s="1"/>
  <c r="E2" i="1"/>
</calcChain>
</file>

<file path=xl/sharedStrings.xml><?xml version="1.0" encoding="utf-8"?>
<sst xmlns="http://schemas.openxmlformats.org/spreadsheetml/2006/main" count="83" uniqueCount="57">
  <si>
    <t>Country</t>
  </si>
  <si>
    <t>RB</t>
  </si>
  <si>
    <t>Total freshwater Abstraction (km3/year)</t>
  </si>
  <si>
    <t>Total Availability (km3/year)</t>
  </si>
  <si>
    <t>WEI %</t>
  </si>
  <si>
    <t>Population (inhabitants)</t>
  </si>
  <si>
    <t>Abstraction/Capita (Km3/yr)</t>
  </si>
  <si>
    <t>GDP/Capita (€)</t>
  </si>
  <si>
    <t>Water Use Intensity (€/m3)</t>
  </si>
  <si>
    <t>40% WEI threshold</t>
  </si>
  <si>
    <t>Spain</t>
  </si>
  <si>
    <t>ES_Andalusian Med. Basins</t>
  </si>
  <si>
    <t>Portugal</t>
  </si>
  <si>
    <t>PT_Sado</t>
  </si>
  <si>
    <t>ES_Segura</t>
  </si>
  <si>
    <t>PT_Algarve Basins</t>
  </si>
  <si>
    <t>France</t>
  </si>
  <si>
    <t>FR_Rhin Meuse</t>
  </si>
  <si>
    <t>PT_Tagus</t>
  </si>
  <si>
    <t>FR_Rhône Méditerranée</t>
  </si>
  <si>
    <t>UK</t>
  </si>
  <si>
    <t>UK_South East</t>
  </si>
  <si>
    <t>Germany</t>
  </si>
  <si>
    <t>DE_Elbe</t>
  </si>
  <si>
    <t>DE_Weser</t>
  </si>
  <si>
    <t>PT_Mondego</t>
  </si>
  <si>
    <t>PT_Vouga</t>
  </si>
  <si>
    <t>DE_Rhein</t>
  </si>
  <si>
    <t>PT_Guadiana</t>
  </si>
  <si>
    <t>UK_Thames</t>
  </si>
  <si>
    <t>FR_Seine Normandie</t>
  </si>
  <si>
    <t>DE_Oder</t>
  </si>
  <si>
    <t>UK_North West</t>
  </si>
  <si>
    <t>FR_Artois Picardie</t>
  </si>
  <si>
    <t>UK_Wales and Severn</t>
  </si>
  <si>
    <t>UK_Anglian</t>
  </si>
  <si>
    <t>PT_Douro</t>
  </si>
  <si>
    <t>FR_Loire Bretagne</t>
  </si>
  <si>
    <t>UK_South West</t>
  </si>
  <si>
    <t>UK_Humber &amp; Northumbria</t>
  </si>
  <si>
    <t>DE_Donau</t>
  </si>
  <si>
    <t>FR_Adour Garonne</t>
  </si>
  <si>
    <t>Slovakia</t>
  </si>
  <si>
    <t>SK_Danube</t>
  </si>
  <si>
    <t>SK_Bodrog</t>
  </si>
  <si>
    <t>SK_Hron</t>
  </si>
  <si>
    <t>SK_Vah</t>
  </si>
  <si>
    <t>SK_Hornad</t>
  </si>
  <si>
    <t>Notes:</t>
  </si>
  <si>
    <r>
      <t>Graph</t>
    </r>
    <r>
      <rPr>
        <b/>
        <sz val="11"/>
        <color indexed="12"/>
        <rFont val="Calibri"/>
        <family val="2"/>
        <charset val="161"/>
      </rPr>
      <t>: Water Productivity (€/m3) in EU River Basins (RBs) and River Basin Districts (RBDs), compared with the Water Exploitation Index (WEI), ranked from stressed to non-stressed areas.</t>
    </r>
  </si>
  <si>
    <t>Germany (year is not specified)</t>
  </si>
  <si>
    <t>France(last (x) year average</t>
  </si>
  <si>
    <r>
      <t>Source</t>
    </r>
    <r>
      <rPr>
        <sz val="11"/>
        <color indexed="12"/>
        <rFont val="Calibri"/>
        <family val="2"/>
        <charset val="161"/>
      </rPr>
      <t>: Graph created by the ETC/ICM. The Water Exploitation Index has been calculated by the EEA (EEA, 2009) based on data submitted to the European Commission, 2007. The total annual water abstraction per capita has been calculated based on the same data, while data on GDP (€ at current market price) have been obtained by EUROSTAT.</t>
    </r>
  </si>
  <si>
    <t>Spain (Average 1940-1996)</t>
  </si>
  <si>
    <t>UK (2005 average)</t>
  </si>
  <si>
    <t>Slovakia (last (x)year average</t>
  </si>
  <si>
    <t>Portugal (last 50 year average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</si>
</sst>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charset val="161"/>
      <scheme val="minor"/>
    </font>
    <font>
      <sz val="10"/>
      <name val="Arial"/>
      <charset val="161"/>
    </font>
    <font>
      <b/>
      <sz val="11"/>
      <name val="Calibri"/>
      <family val="2"/>
      <charset val="161"/>
    </font>
    <font>
      <b/>
      <i/>
      <sz val="11"/>
      <color indexed="23"/>
      <name val="Calibri"/>
      <family val="2"/>
      <charset val="161"/>
    </font>
    <font>
      <sz val="11"/>
      <name val="Calibri"/>
      <family val="2"/>
      <charset val="161"/>
    </font>
    <font>
      <b/>
      <sz val="11"/>
      <color indexed="10"/>
      <name val="Calibri"/>
      <family val="2"/>
      <charset val="161"/>
    </font>
    <font>
      <i/>
      <sz val="11"/>
      <color indexed="23"/>
      <name val="Calibri"/>
      <family val="2"/>
      <charset val="161"/>
    </font>
    <font>
      <sz val="11"/>
      <color indexed="10"/>
      <name val="Calibri"/>
      <family val="2"/>
      <charset val="161"/>
    </font>
    <font>
      <sz val="11"/>
      <color indexed="8"/>
      <name val="Calibri"/>
      <family val="2"/>
      <charset val="161"/>
    </font>
    <font>
      <b/>
      <u/>
      <sz val="11"/>
      <color indexed="12"/>
      <name val="Calibri"/>
      <family val="2"/>
      <charset val="161"/>
    </font>
    <font>
      <b/>
      <sz val="11"/>
      <color indexed="12"/>
      <name val="Calibri"/>
      <family val="2"/>
      <charset val="161"/>
    </font>
    <font>
      <b/>
      <sz val="11"/>
      <color indexed="8"/>
      <name val="Calibri"/>
      <family val="2"/>
      <charset val="161"/>
    </font>
    <font>
      <sz val="11"/>
      <color indexed="12"/>
      <name val="Calibri"/>
      <family val="2"/>
      <charset val="161"/>
    </font>
    <font>
      <sz val="10"/>
      <color indexed="8"/>
      <name val="Arial"/>
      <family val="2"/>
      <charset val="161"/>
    </font>
    <font>
      <sz val="10"/>
      <name val="Arial"/>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8" fillId="0" borderId="0" applyFont="0" applyFill="0" applyBorder="0" applyAlignment="0" applyProtection="0"/>
    <xf numFmtId="0" fontId="1" fillId="0" borderId="0"/>
  </cellStyleXfs>
  <cellXfs count="31">
    <xf numFmtId="0" fontId="0" fillId="0" borderId="0" xfId="0"/>
    <xf numFmtId="0" fontId="2" fillId="0" borderId="1" xfId="2" applyFont="1" applyBorder="1" applyAlignment="1">
      <alignment horizontal="center" wrapText="1"/>
    </xf>
    <xf numFmtId="9" fontId="3" fillId="0" borderId="0" xfId="2" applyNumberFormat="1" applyFont="1" applyAlignment="1">
      <alignment horizontal="center" wrapText="1"/>
    </xf>
    <xf numFmtId="0" fontId="4" fillId="0" borderId="0" xfId="2" applyFont="1"/>
    <xf numFmtId="0" fontId="5" fillId="0" borderId="0" xfId="2" applyFont="1" applyAlignment="1">
      <alignment horizontal="center" wrapText="1"/>
    </xf>
    <xf numFmtId="0" fontId="4" fillId="0" borderId="2" xfId="2" applyFont="1" applyFill="1" applyBorder="1"/>
    <xf numFmtId="0" fontId="4" fillId="0" borderId="0" xfId="2" applyFont="1" applyFill="1" applyBorder="1"/>
    <xf numFmtId="1" fontId="4" fillId="0" borderId="2" xfId="2" applyNumberFormat="1" applyFont="1" applyFill="1" applyBorder="1"/>
    <xf numFmtId="2" fontId="4" fillId="0" borderId="0" xfId="2" applyNumberFormat="1" applyFont="1" applyFill="1" applyBorder="1"/>
    <xf numFmtId="3" fontId="4" fillId="0" borderId="2" xfId="2" applyNumberFormat="1" applyFont="1" applyFill="1" applyBorder="1"/>
    <xf numFmtId="3" fontId="6" fillId="0" borderId="0" xfId="2" applyNumberFormat="1" applyFont="1" applyFill="1" applyBorder="1"/>
    <xf numFmtId="3" fontId="7" fillId="0" borderId="0" xfId="2" applyNumberFormat="1" applyFont="1" applyFill="1" applyBorder="1"/>
    <xf numFmtId="0" fontId="4" fillId="0" borderId="3" xfId="2" applyFont="1" applyFill="1" applyBorder="1"/>
    <xf numFmtId="1" fontId="4" fillId="0" borderId="3" xfId="2" applyNumberFormat="1" applyFont="1" applyFill="1" applyBorder="1"/>
    <xf numFmtId="1" fontId="4" fillId="0" borderId="0" xfId="2" applyNumberFormat="1" applyFont="1" applyFill="1" applyBorder="1"/>
    <xf numFmtId="3" fontId="4" fillId="0" borderId="3" xfId="2" applyNumberFormat="1" applyFont="1" applyFill="1" applyBorder="1"/>
    <xf numFmtId="0" fontId="6" fillId="0" borderId="0" xfId="2" applyFont="1" applyFill="1" applyBorder="1"/>
    <xf numFmtId="2" fontId="4" fillId="0" borderId="0" xfId="2" applyNumberFormat="1" applyFont="1" applyFill="1"/>
    <xf numFmtId="9" fontId="4" fillId="0" borderId="0" xfId="1" applyFont="1" applyFill="1" applyBorder="1"/>
    <xf numFmtId="2" fontId="4" fillId="0" borderId="3" xfId="2" applyNumberFormat="1" applyFont="1" applyFill="1" applyBorder="1"/>
    <xf numFmtId="164" fontId="4" fillId="0" borderId="3" xfId="2" applyNumberFormat="1" applyFont="1" applyFill="1" applyBorder="1"/>
    <xf numFmtId="0" fontId="4" fillId="0" borderId="4" xfId="2" applyFont="1" applyFill="1" applyBorder="1"/>
    <xf numFmtId="164" fontId="4" fillId="0" borderId="4" xfId="2" applyNumberFormat="1" applyFont="1" applyFill="1" applyBorder="1"/>
    <xf numFmtId="3" fontId="4" fillId="0" borderId="4" xfId="2" applyNumberFormat="1" applyFont="1" applyFill="1" applyBorder="1"/>
    <xf numFmtId="0" fontId="4" fillId="0" borderId="0" xfId="2" applyFont="1" applyFill="1"/>
    <xf numFmtId="0" fontId="2" fillId="0" borderId="0" xfId="2" applyFont="1"/>
    <xf numFmtId="1" fontId="8" fillId="0" borderId="0" xfId="2" applyNumberFormat="1" applyFont="1" applyFill="1" applyBorder="1"/>
    <xf numFmtId="3" fontId="9" fillId="0" borderId="0" xfId="2" applyNumberFormat="1" applyFont="1" applyFill="1" applyBorder="1" applyAlignment="1">
      <alignment wrapText="1"/>
    </xf>
    <xf numFmtId="0" fontId="11" fillId="0" borderId="0" xfId="0" applyFont="1" applyAlignment="1">
      <alignment wrapText="1"/>
    </xf>
    <xf numFmtId="0" fontId="9" fillId="0" borderId="0" xfId="2" applyFont="1" applyAlignment="1">
      <alignment wrapText="1"/>
    </xf>
    <xf numFmtId="0" fontId="0" fillId="0" borderId="0" xfId="0" applyAlignment="1">
      <alignment wrapText="1"/>
    </xf>
  </cellXfs>
  <cellStyles count="3">
    <cellStyle name="Normal" xfId="0" builtinId="0"/>
    <cellStyle name="Normal_WEI and WUI_RBD"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725586360280686E-2"/>
          <c:y val="5.8208997645316611E-2"/>
          <c:w val="0.80548972948154174"/>
          <c:h val="0.72835873976703869"/>
        </c:manualLayout>
      </c:layout>
      <c:barChart>
        <c:barDir val="col"/>
        <c:grouping val="clustered"/>
        <c:varyColors val="0"/>
        <c:ser>
          <c:idx val="0"/>
          <c:order val="0"/>
          <c:tx>
            <c:v>Water Exploitation Index (WEI%)</c:v>
          </c:tx>
          <c:spPr>
            <a:solidFill>
              <a:srgbClr val="CC99FF"/>
            </a:solidFill>
            <a:ln w="25400">
              <a:noFill/>
            </a:ln>
          </c:spPr>
          <c:invertIfNegative val="0"/>
          <c:cat>
            <c:strRef>
              <c:f>'WEI and WPI_RB level'!$B$2:$B$33</c:f>
              <c:strCache>
                <c:ptCount val="32"/>
                <c:pt idx="0">
                  <c:v>ES_Andalusian Med. Basins</c:v>
                </c:pt>
                <c:pt idx="1">
                  <c:v>PT_Sado</c:v>
                </c:pt>
                <c:pt idx="2">
                  <c:v>ES_Segura</c:v>
                </c:pt>
                <c:pt idx="3">
                  <c:v>PT_Algarve Basins</c:v>
                </c:pt>
                <c:pt idx="4">
                  <c:v>FR_Rhin Meuse</c:v>
                </c:pt>
                <c:pt idx="5">
                  <c:v>PT_Tagus</c:v>
                </c:pt>
                <c:pt idx="6">
                  <c:v>FR_Rhône Méditerranée</c:v>
                </c:pt>
                <c:pt idx="7">
                  <c:v>UK_South East</c:v>
                </c:pt>
                <c:pt idx="8">
                  <c:v>DE_Elbe</c:v>
                </c:pt>
                <c:pt idx="9">
                  <c:v>DE_Weser</c:v>
                </c:pt>
                <c:pt idx="10">
                  <c:v>PT_Mondego</c:v>
                </c:pt>
                <c:pt idx="11">
                  <c:v>PT_Vouga</c:v>
                </c:pt>
                <c:pt idx="12">
                  <c:v>DE_Rhein</c:v>
                </c:pt>
                <c:pt idx="13">
                  <c:v>PT_Guadiana</c:v>
                </c:pt>
                <c:pt idx="14">
                  <c:v>UK_Thames</c:v>
                </c:pt>
                <c:pt idx="15">
                  <c:v>FR_Seine Normandie</c:v>
                </c:pt>
                <c:pt idx="16">
                  <c:v>DE_Oder</c:v>
                </c:pt>
                <c:pt idx="17">
                  <c:v>UK_North West</c:v>
                </c:pt>
                <c:pt idx="18">
                  <c:v>FR_Artois Picardie</c:v>
                </c:pt>
                <c:pt idx="19">
                  <c:v>UK_Wales and Severn</c:v>
                </c:pt>
                <c:pt idx="20">
                  <c:v>UK_Anglian</c:v>
                </c:pt>
                <c:pt idx="21">
                  <c:v>PT_Douro</c:v>
                </c:pt>
                <c:pt idx="22">
                  <c:v>FR_Loire Bretagne</c:v>
                </c:pt>
                <c:pt idx="23">
                  <c:v>UK_South West</c:v>
                </c:pt>
                <c:pt idx="24">
                  <c:v>UK_Humber &amp; Northumbria</c:v>
                </c:pt>
                <c:pt idx="25">
                  <c:v>DE_Donau</c:v>
                </c:pt>
                <c:pt idx="26">
                  <c:v>FR_Adour Garonne</c:v>
                </c:pt>
                <c:pt idx="27">
                  <c:v>SK_Danube</c:v>
                </c:pt>
                <c:pt idx="28">
                  <c:v>SK_Bodrog</c:v>
                </c:pt>
                <c:pt idx="29">
                  <c:v>SK_Hron</c:v>
                </c:pt>
                <c:pt idx="30">
                  <c:v>SK_Vah</c:v>
                </c:pt>
                <c:pt idx="31">
                  <c:v>SK_Hornad</c:v>
                </c:pt>
              </c:strCache>
            </c:strRef>
          </c:cat>
          <c:val>
            <c:numRef>
              <c:f>'WEI and WPI_RB level'!$E$2:$E$33</c:f>
              <c:numCache>
                <c:formatCode>0</c:formatCode>
                <c:ptCount val="32"/>
                <c:pt idx="0">
                  <c:v>163.89167502507524</c:v>
                </c:pt>
                <c:pt idx="1">
                  <c:v>132.62853586144104</c:v>
                </c:pt>
                <c:pt idx="2">
                  <c:v>126.66666666666666</c:v>
                </c:pt>
                <c:pt idx="3">
                  <c:v>78.839657074951191</c:v>
                </c:pt>
                <c:pt idx="4">
                  <c:v>56.510516752980244</c:v>
                </c:pt>
                <c:pt idx="5">
                  <c:v>38.575675860198658</c:v>
                </c:pt>
                <c:pt idx="6">
                  <c:v>37.380589804150816</c:v>
                </c:pt>
                <c:pt idx="7">
                  <c:v>31.735285965677733</c:v>
                </c:pt>
                <c:pt idx="8" formatCode="0.00">
                  <c:v>29.496296296296297</c:v>
                </c:pt>
                <c:pt idx="9" formatCode="0.00">
                  <c:v>27.571428571428569</c:v>
                </c:pt>
                <c:pt idx="10">
                  <c:v>24.431193996234452</c:v>
                </c:pt>
                <c:pt idx="11">
                  <c:v>23.116057130096369</c:v>
                </c:pt>
                <c:pt idx="12" formatCode="0.00">
                  <c:v>22.109756097560972</c:v>
                </c:pt>
                <c:pt idx="13">
                  <c:v>22.04297599491283</c:v>
                </c:pt>
                <c:pt idx="14">
                  <c:v>20.148411856711625</c:v>
                </c:pt>
                <c:pt idx="15">
                  <c:v>18.690821886841544</c:v>
                </c:pt>
                <c:pt idx="16" formatCode="0.00">
                  <c:v>18.399999999999999</c:v>
                </c:pt>
                <c:pt idx="17">
                  <c:v>17.926147670018352</c:v>
                </c:pt>
                <c:pt idx="18">
                  <c:v>16.892814874790126</c:v>
                </c:pt>
                <c:pt idx="19">
                  <c:v>13.814426240446412</c:v>
                </c:pt>
                <c:pt idx="20">
                  <c:v>12.792753922774446</c:v>
                </c:pt>
                <c:pt idx="21">
                  <c:v>12.730188258459659</c:v>
                </c:pt>
                <c:pt idx="22">
                  <c:v>11.982583934694828</c:v>
                </c:pt>
                <c:pt idx="23">
                  <c:v>11.167798733113186</c:v>
                </c:pt>
                <c:pt idx="24">
                  <c:v>9.8899395378700774</c:v>
                </c:pt>
                <c:pt idx="25" formatCode="0.00">
                  <c:v>7.2196078431372541</c:v>
                </c:pt>
                <c:pt idx="26">
                  <c:v>6.7936038577457838</c:v>
                </c:pt>
                <c:pt idx="27" formatCode="0.0">
                  <c:v>1.3135320995647009</c:v>
                </c:pt>
                <c:pt idx="28" formatCode="0.0">
                  <c:v>0.56926646935290393</c:v>
                </c:pt>
                <c:pt idx="29" formatCode="0.0">
                  <c:v>0.24712884812253524</c:v>
                </c:pt>
                <c:pt idx="30" formatCode="0.0">
                  <c:v>0.20957556043043013</c:v>
                </c:pt>
                <c:pt idx="31" formatCode="0.0">
                  <c:v>0.14280852046939918</c:v>
                </c:pt>
              </c:numCache>
            </c:numRef>
          </c:val>
        </c:ser>
        <c:ser>
          <c:idx val="1"/>
          <c:order val="1"/>
          <c:tx>
            <c:v>Water Productivity (€/m3)</c:v>
          </c:tx>
          <c:spPr>
            <a:solidFill>
              <a:srgbClr val="0066CC"/>
            </a:solidFill>
            <a:ln w="25400">
              <a:noFill/>
            </a:ln>
          </c:spPr>
          <c:invertIfNegative val="0"/>
          <c:cat>
            <c:strRef>
              <c:f>'WEI and WPI_RB level'!$B$2:$B$33</c:f>
              <c:strCache>
                <c:ptCount val="32"/>
                <c:pt idx="0">
                  <c:v>ES_Andalusian Med. Basins</c:v>
                </c:pt>
                <c:pt idx="1">
                  <c:v>PT_Sado</c:v>
                </c:pt>
                <c:pt idx="2">
                  <c:v>ES_Segura</c:v>
                </c:pt>
                <c:pt idx="3">
                  <c:v>PT_Algarve Basins</c:v>
                </c:pt>
                <c:pt idx="4">
                  <c:v>FR_Rhin Meuse</c:v>
                </c:pt>
                <c:pt idx="5">
                  <c:v>PT_Tagus</c:v>
                </c:pt>
                <c:pt idx="6">
                  <c:v>FR_Rhône Méditerranée</c:v>
                </c:pt>
                <c:pt idx="7">
                  <c:v>UK_South East</c:v>
                </c:pt>
                <c:pt idx="8">
                  <c:v>DE_Elbe</c:v>
                </c:pt>
                <c:pt idx="9">
                  <c:v>DE_Weser</c:v>
                </c:pt>
                <c:pt idx="10">
                  <c:v>PT_Mondego</c:v>
                </c:pt>
                <c:pt idx="11">
                  <c:v>PT_Vouga</c:v>
                </c:pt>
                <c:pt idx="12">
                  <c:v>DE_Rhein</c:v>
                </c:pt>
                <c:pt idx="13">
                  <c:v>PT_Guadiana</c:v>
                </c:pt>
                <c:pt idx="14">
                  <c:v>UK_Thames</c:v>
                </c:pt>
                <c:pt idx="15">
                  <c:v>FR_Seine Normandie</c:v>
                </c:pt>
                <c:pt idx="16">
                  <c:v>DE_Oder</c:v>
                </c:pt>
                <c:pt idx="17">
                  <c:v>UK_North West</c:v>
                </c:pt>
                <c:pt idx="18">
                  <c:v>FR_Artois Picardie</c:v>
                </c:pt>
                <c:pt idx="19">
                  <c:v>UK_Wales and Severn</c:v>
                </c:pt>
                <c:pt idx="20">
                  <c:v>UK_Anglian</c:v>
                </c:pt>
                <c:pt idx="21">
                  <c:v>PT_Douro</c:v>
                </c:pt>
                <c:pt idx="22">
                  <c:v>FR_Loire Bretagne</c:v>
                </c:pt>
                <c:pt idx="23">
                  <c:v>UK_South West</c:v>
                </c:pt>
                <c:pt idx="24">
                  <c:v>UK_Humber &amp; Northumbria</c:v>
                </c:pt>
                <c:pt idx="25">
                  <c:v>DE_Donau</c:v>
                </c:pt>
                <c:pt idx="26">
                  <c:v>FR_Adour Garonne</c:v>
                </c:pt>
                <c:pt idx="27">
                  <c:v>SK_Danube</c:v>
                </c:pt>
                <c:pt idx="28">
                  <c:v>SK_Bodrog</c:v>
                </c:pt>
                <c:pt idx="29">
                  <c:v>SK_Hron</c:v>
                </c:pt>
                <c:pt idx="30">
                  <c:v>SK_Vah</c:v>
                </c:pt>
                <c:pt idx="31">
                  <c:v>SK_Hornad</c:v>
                </c:pt>
              </c:strCache>
            </c:strRef>
          </c:cat>
          <c:val>
            <c:numRef>
              <c:f>'WEI and WPI_RB level'!$I$2:$I$33</c:f>
              <c:numCache>
                <c:formatCode>0.00</c:formatCode>
                <c:ptCount val="32"/>
                <c:pt idx="0">
                  <c:v>25.513874033047735</c:v>
                </c:pt>
                <c:pt idx="1">
                  <c:v>3.2874979412887191</c:v>
                </c:pt>
                <c:pt idx="2">
                  <c:v>16.320825668421051</c:v>
                </c:pt>
                <c:pt idx="3">
                  <c:v>20.129583273220572</c:v>
                </c:pt>
                <c:pt idx="4">
                  <c:v>22.788045105401817</c:v>
                </c:pt>
                <c:pt idx="5">
                  <c:v>19.466252043407525</c:v>
                </c:pt>
                <c:pt idx="6">
                  <c:v>20.283081197873191</c:v>
                </c:pt>
                <c:pt idx="7">
                  <c:v>37.080769619275813</c:v>
                </c:pt>
                <c:pt idx="8">
                  <c:v>58.906328478151678</c:v>
                </c:pt>
                <c:pt idx="9">
                  <c:v>64.301165803108802</c:v>
                </c:pt>
                <c:pt idx="10">
                  <c:v>13.716407184983707</c:v>
                </c:pt>
                <c:pt idx="11">
                  <c:v>22.994735688262317</c:v>
                </c:pt>
                <c:pt idx="12">
                  <c:v>59.424296745725314</c:v>
                </c:pt>
                <c:pt idx="13">
                  <c:v>7.1799134655374264</c:v>
                </c:pt>
                <c:pt idx="14">
                  <c:v>173.51448123511312</c:v>
                </c:pt>
                <c:pt idx="15">
                  <c:v>147.52159750097374</c:v>
                </c:pt>
                <c:pt idx="16">
                  <c:v>177.88043478260869</c:v>
                </c:pt>
                <c:pt idx="17">
                  <c:v>55.200693539413628</c:v>
                </c:pt>
                <c:pt idx="18">
                  <c:v>193.03457708976057</c:v>
                </c:pt>
                <c:pt idx="19">
                  <c:v>31.720051148748141</c:v>
                </c:pt>
                <c:pt idx="20">
                  <c:v>70.963380392736923</c:v>
                </c:pt>
                <c:pt idx="21">
                  <c:v>23.102839239842144</c:v>
                </c:pt>
                <c:pt idx="22">
                  <c:v>82.064516218997085</c:v>
                </c:pt>
                <c:pt idx="23">
                  <c:v>32.341257088637754</c:v>
                </c:pt>
                <c:pt idx="24">
                  <c:v>135.98501282618727</c:v>
                </c:pt>
                <c:pt idx="25">
                  <c:v>68.891227593699071</c:v>
                </c:pt>
                <c:pt idx="26">
                  <c:v>69.681506243224163</c:v>
                </c:pt>
                <c:pt idx="27">
                  <c:v>36.805939782102016</c:v>
                </c:pt>
                <c:pt idx="28">
                  <c:v>10.578107546308258</c:v>
                </c:pt>
                <c:pt idx="29">
                  <c:v>56.774674194094018</c:v>
                </c:pt>
                <c:pt idx="30">
                  <c:v>48.746008176027004</c:v>
                </c:pt>
                <c:pt idx="31">
                  <c:v>82.079128261726396</c:v>
                </c:pt>
              </c:numCache>
            </c:numRef>
          </c:val>
        </c:ser>
        <c:dLbls>
          <c:showLegendKey val="0"/>
          <c:showVal val="0"/>
          <c:showCatName val="0"/>
          <c:showSerName val="0"/>
          <c:showPercent val="0"/>
          <c:showBubbleSize val="0"/>
        </c:dLbls>
        <c:gapWidth val="150"/>
        <c:axId val="61249408"/>
        <c:axId val="61427712"/>
      </c:barChart>
      <c:lineChart>
        <c:grouping val="standard"/>
        <c:varyColors val="0"/>
        <c:ser>
          <c:idx val="2"/>
          <c:order val="2"/>
          <c:tx>
            <c:v>40% water stress threshold</c:v>
          </c:tx>
          <c:spPr>
            <a:ln w="12700">
              <a:solidFill>
                <a:srgbClr val="800000"/>
              </a:solidFill>
              <a:prstDash val="solid"/>
            </a:ln>
          </c:spPr>
          <c:marker>
            <c:symbol val="none"/>
          </c:marker>
          <c:cat>
            <c:strRef>
              <c:f>'WEI and WPI_RB level'!$B$2:$B$33</c:f>
              <c:strCache>
                <c:ptCount val="32"/>
                <c:pt idx="0">
                  <c:v>ES_Andalusian Med. Basins</c:v>
                </c:pt>
                <c:pt idx="1">
                  <c:v>PT_Sado</c:v>
                </c:pt>
                <c:pt idx="2">
                  <c:v>ES_Segura</c:v>
                </c:pt>
                <c:pt idx="3">
                  <c:v>PT_Algarve Basins</c:v>
                </c:pt>
                <c:pt idx="4">
                  <c:v>FR_Rhin Meuse</c:v>
                </c:pt>
                <c:pt idx="5">
                  <c:v>PT_Tagus</c:v>
                </c:pt>
                <c:pt idx="6">
                  <c:v>FR_Rhône Méditerranée</c:v>
                </c:pt>
                <c:pt idx="7">
                  <c:v>UK_South East</c:v>
                </c:pt>
                <c:pt idx="8">
                  <c:v>DE_Elbe</c:v>
                </c:pt>
                <c:pt idx="9">
                  <c:v>DE_Weser</c:v>
                </c:pt>
                <c:pt idx="10">
                  <c:v>PT_Mondego</c:v>
                </c:pt>
                <c:pt idx="11">
                  <c:v>PT_Vouga</c:v>
                </c:pt>
                <c:pt idx="12">
                  <c:v>DE_Rhein</c:v>
                </c:pt>
                <c:pt idx="13">
                  <c:v>PT_Guadiana</c:v>
                </c:pt>
                <c:pt idx="14">
                  <c:v>UK_Thames</c:v>
                </c:pt>
                <c:pt idx="15">
                  <c:v>FR_Seine Normandie</c:v>
                </c:pt>
                <c:pt idx="16">
                  <c:v>DE_Oder</c:v>
                </c:pt>
                <c:pt idx="17">
                  <c:v>UK_North West</c:v>
                </c:pt>
                <c:pt idx="18">
                  <c:v>FR_Artois Picardie</c:v>
                </c:pt>
                <c:pt idx="19">
                  <c:v>UK_Wales and Severn</c:v>
                </c:pt>
                <c:pt idx="20">
                  <c:v>UK_Anglian</c:v>
                </c:pt>
                <c:pt idx="21">
                  <c:v>PT_Douro</c:v>
                </c:pt>
                <c:pt idx="22">
                  <c:v>FR_Loire Bretagne</c:v>
                </c:pt>
                <c:pt idx="23">
                  <c:v>UK_South West</c:v>
                </c:pt>
                <c:pt idx="24">
                  <c:v>UK_Humber &amp; Northumbria</c:v>
                </c:pt>
                <c:pt idx="25">
                  <c:v>DE_Donau</c:v>
                </c:pt>
                <c:pt idx="26">
                  <c:v>FR_Adour Garonne</c:v>
                </c:pt>
                <c:pt idx="27">
                  <c:v>SK_Danube</c:v>
                </c:pt>
                <c:pt idx="28">
                  <c:v>SK_Bodrog</c:v>
                </c:pt>
                <c:pt idx="29">
                  <c:v>SK_Hron</c:v>
                </c:pt>
                <c:pt idx="30">
                  <c:v>SK_Vah</c:v>
                </c:pt>
                <c:pt idx="31">
                  <c:v>SK_Hornad</c:v>
                </c:pt>
              </c:strCache>
            </c:strRef>
          </c:cat>
          <c:val>
            <c:numRef>
              <c:f>'WEI and WPI_RB level'!$J$2:$J$33</c:f>
              <c:numCache>
                <c:formatCode>General</c:formatCode>
                <c:ptCount val="32"/>
                <c:pt idx="0" formatCode="#,##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pt idx="16">
                  <c:v>40</c:v>
                </c:pt>
                <c:pt idx="17">
                  <c:v>40</c:v>
                </c:pt>
                <c:pt idx="18">
                  <c:v>40</c:v>
                </c:pt>
                <c:pt idx="19">
                  <c:v>40</c:v>
                </c:pt>
                <c:pt idx="20">
                  <c:v>40</c:v>
                </c:pt>
                <c:pt idx="21">
                  <c:v>40</c:v>
                </c:pt>
                <c:pt idx="22">
                  <c:v>40</c:v>
                </c:pt>
                <c:pt idx="23">
                  <c:v>40</c:v>
                </c:pt>
                <c:pt idx="24">
                  <c:v>40</c:v>
                </c:pt>
                <c:pt idx="25">
                  <c:v>40</c:v>
                </c:pt>
                <c:pt idx="26">
                  <c:v>40</c:v>
                </c:pt>
                <c:pt idx="27">
                  <c:v>40</c:v>
                </c:pt>
                <c:pt idx="28">
                  <c:v>40</c:v>
                </c:pt>
                <c:pt idx="29">
                  <c:v>40</c:v>
                </c:pt>
                <c:pt idx="30">
                  <c:v>40</c:v>
                </c:pt>
                <c:pt idx="31">
                  <c:v>40</c:v>
                </c:pt>
              </c:numCache>
            </c:numRef>
          </c:val>
          <c:smooth val="0"/>
        </c:ser>
        <c:dLbls>
          <c:showLegendKey val="0"/>
          <c:showVal val="0"/>
          <c:showCatName val="0"/>
          <c:showSerName val="0"/>
          <c:showPercent val="0"/>
          <c:showBubbleSize val="0"/>
        </c:dLbls>
        <c:marker val="1"/>
        <c:smooth val="0"/>
        <c:axId val="61249408"/>
        <c:axId val="61427712"/>
      </c:lineChart>
      <c:lineChart>
        <c:grouping val="standard"/>
        <c:varyColors val="0"/>
        <c:ser>
          <c:idx val="3"/>
          <c:order val="3"/>
          <c:tx>
            <c:v>Total Annual Water Abstraction/capita (m3)</c:v>
          </c:tx>
          <c:spPr>
            <a:ln w="28575">
              <a:noFill/>
            </a:ln>
          </c:spPr>
          <c:marker>
            <c:symbol val="diamond"/>
            <c:size val="7"/>
            <c:spPr>
              <a:solidFill>
                <a:srgbClr val="800080"/>
              </a:solidFill>
              <a:ln>
                <a:solidFill>
                  <a:srgbClr val="660066"/>
                </a:solidFill>
                <a:prstDash val="solid"/>
              </a:ln>
            </c:spPr>
          </c:marker>
          <c:val>
            <c:numRef>
              <c:f>'WEI and WPI_RB level'!$G$2:$G$33</c:f>
              <c:numCache>
                <c:formatCode>0.00</c:formatCode>
                <c:ptCount val="32"/>
                <c:pt idx="0">
                  <c:v>781.26120612577643</c:v>
                </c:pt>
                <c:pt idx="1">
                  <c:v>4380.2308798876729</c:v>
                </c:pt>
                <c:pt idx="2">
                  <c:v>1221.3230142251991</c:v>
                </c:pt>
                <c:pt idx="3">
                  <c:v>715.36503287462813</c:v>
                </c:pt>
                <c:pt idx="4">
                  <c:v>1179.3464457216378</c:v>
                </c:pt>
                <c:pt idx="5">
                  <c:v>739.74178326108381</c:v>
                </c:pt>
                <c:pt idx="6">
                  <c:v>1324.9959282723778</c:v>
                </c:pt>
                <c:pt idx="7">
                  <c:v>771.9634811765012</c:v>
                </c:pt>
                <c:pt idx="8">
                  <c:v>463.02325581395354</c:v>
                </c:pt>
                <c:pt idx="9">
                  <c:v>424.17582417582418</c:v>
                </c:pt>
                <c:pt idx="10">
                  <c:v>1049.8376000214305</c:v>
                </c:pt>
                <c:pt idx="11">
                  <c:v>626.23029006375975</c:v>
                </c:pt>
                <c:pt idx="12">
                  <c:v>458.98734177215192</c:v>
                </c:pt>
                <c:pt idx="13">
                  <c:v>2005.5952023820305</c:v>
                </c:pt>
                <c:pt idx="14">
                  <c:v>164.97182135024775</c:v>
                </c:pt>
                <c:pt idx="15">
                  <c:v>182.17671483541662</c:v>
                </c:pt>
                <c:pt idx="16">
                  <c:v>153.33333333333334</c:v>
                </c:pt>
                <c:pt idx="17">
                  <c:v>518.562325300525</c:v>
                </c:pt>
                <c:pt idx="18">
                  <c:v>139.22376190408207</c:v>
                </c:pt>
                <c:pt idx="19">
                  <c:v>902.42603537320304</c:v>
                </c:pt>
                <c:pt idx="20">
                  <c:v>403.3770635161253</c:v>
                </c:pt>
                <c:pt idx="21">
                  <c:v>623.30001306360612</c:v>
                </c:pt>
                <c:pt idx="22">
                  <c:v>327.48624177935159</c:v>
                </c:pt>
                <c:pt idx="23">
                  <c:v>885.09237354464608</c:v>
                </c:pt>
                <c:pt idx="24">
                  <c:v>210.50113836138527</c:v>
                </c:pt>
                <c:pt idx="25">
                  <c:v>395.91397849462368</c:v>
                </c:pt>
                <c:pt idx="26">
                  <c:v>385.68339648388883</c:v>
                </c:pt>
                <c:pt idx="27">
                  <c:v>203.55410143998574</c:v>
                </c:pt>
                <c:pt idx="28">
                  <c:v>708.2552306451729</c:v>
                </c:pt>
                <c:pt idx="29">
                  <c:v>131.96024647164518</c:v>
                </c:pt>
                <c:pt idx="30">
                  <c:v>153.69463634736189</c:v>
                </c:pt>
                <c:pt idx="31">
                  <c:v>91.277772542980685</c:v>
                </c:pt>
              </c:numCache>
            </c:numRef>
          </c:val>
          <c:smooth val="0"/>
        </c:ser>
        <c:dLbls>
          <c:showLegendKey val="0"/>
          <c:showVal val="0"/>
          <c:showCatName val="0"/>
          <c:showSerName val="0"/>
          <c:showPercent val="0"/>
          <c:showBubbleSize val="0"/>
        </c:dLbls>
        <c:marker val="1"/>
        <c:smooth val="0"/>
        <c:axId val="61429632"/>
        <c:axId val="61431168"/>
      </c:lineChart>
      <c:catAx>
        <c:axId val="6124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50" b="0" i="0" u="none" strike="noStrike" baseline="0">
                <a:solidFill>
                  <a:srgbClr val="000000"/>
                </a:solidFill>
                <a:latin typeface="Calibri"/>
                <a:ea typeface="Calibri"/>
                <a:cs typeface="Calibri"/>
              </a:defRPr>
            </a:pPr>
            <a:endParaRPr lang="en-US"/>
          </a:p>
        </c:txPr>
        <c:crossAx val="61427712"/>
        <c:crosses val="autoZero"/>
        <c:auto val="1"/>
        <c:lblAlgn val="ctr"/>
        <c:lblOffset val="100"/>
        <c:tickLblSkip val="1"/>
        <c:tickMarkSkip val="1"/>
        <c:noMultiLvlLbl val="0"/>
      </c:catAx>
      <c:valAx>
        <c:axId val="61427712"/>
        <c:scaling>
          <c:orientation val="minMax"/>
          <c:max val="20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GB"/>
                  <a:t>WEI (%) &amp; Water Productivity(€/m3)</a:t>
                </a:r>
              </a:p>
            </c:rich>
          </c:tx>
          <c:layout>
            <c:manualLayout>
              <c:xMode val="edge"/>
              <c:yMode val="edge"/>
              <c:x val="9.5465449420034584E-3"/>
              <c:y val="0.2641792970056677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249408"/>
        <c:crosses val="autoZero"/>
        <c:crossBetween val="between"/>
        <c:majorUnit val="20"/>
      </c:valAx>
      <c:catAx>
        <c:axId val="61429632"/>
        <c:scaling>
          <c:orientation val="minMax"/>
        </c:scaling>
        <c:delete val="1"/>
        <c:axPos val="b"/>
        <c:majorTickMark val="out"/>
        <c:minorTickMark val="none"/>
        <c:tickLblPos val="nextTo"/>
        <c:crossAx val="61431168"/>
        <c:crosses val="autoZero"/>
        <c:auto val="1"/>
        <c:lblAlgn val="ctr"/>
        <c:lblOffset val="100"/>
        <c:noMultiLvlLbl val="0"/>
      </c:catAx>
      <c:valAx>
        <c:axId val="61431168"/>
        <c:scaling>
          <c:orientation val="minMax"/>
        </c:scaling>
        <c:delete val="0"/>
        <c:axPos val="r"/>
        <c:title>
          <c:tx>
            <c:rich>
              <a:bodyPr/>
              <a:lstStyle/>
              <a:p>
                <a:pPr>
                  <a:defRPr sz="1000" b="1" i="0" u="none" strike="noStrike" baseline="0">
                    <a:solidFill>
                      <a:srgbClr val="000000"/>
                    </a:solidFill>
                    <a:latin typeface="Calibri"/>
                    <a:ea typeface="Calibri"/>
                    <a:cs typeface="Calibri"/>
                  </a:defRPr>
                </a:pPr>
                <a:r>
                  <a:rPr lang="en-GB"/>
                  <a:t>Total Annual Water Abstraction/capita (m3)</a:t>
                </a:r>
              </a:p>
            </c:rich>
          </c:tx>
          <c:layout>
            <c:manualLayout>
              <c:xMode val="edge"/>
              <c:yMode val="edge"/>
              <c:x val="0.96062108478909791"/>
              <c:y val="0.2358210673835903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429632"/>
        <c:crosses val="max"/>
        <c:crossBetween val="between"/>
      </c:valAx>
      <c:spPr>
        <a:noFill/>
        <a:ln w="3175">
          <a:solidFill>
            <a:srgbClr val="000000"/>
          </a:solidFill>
          <a:prstDash val="solid"/>
        </a:ln>
      </c:spPr>
    </c:plotArea>
    <c:legend>
      <c:legendPos val="r"/>
      <c:layout>
        <c:manualLayout>
          <c:xMode val="edge"/>
          <c:yMode val="edge"/>
          <c:x val="0.13007167483479712"/>
          <c:y val="1.1940307209295715E-2"/>
          <c:w val="0.35799543532512967"/>
          <c:h val="0.1074627648836614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628650</xdr:colOff>
      <xdr:row>0</xdr:row>
      <xdr:rowOff>685800</xdr:rowOff>
    </xdr:from>
    <xdr:to>
      <xdr:col>22</xdr:col>
      <xdr:colOff>333375</xdr:colOff>
      <xdr:row>34</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ppleton\AppData\Local\Microsoft\Windows\Temporary%20Internet%20Files\Content.Outlook\OZA8FIMU\Data_Chapter%205%20Graph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PI_for_Total_Abstraction"/>
      <sheetName val="WPI_for_Manufacturing"/>
      <sheetName val="WPI_for_Agriculture"/>
      <sheetName val="WEI and WPI_RB level"/>
      <sheetName val="WPI_Cyprus"/>
    </sheetNames>
    <sheetDataSet>
      <sheetData sheetId="0"/>
      <sheetData sheetId="1"/>
      <sheetData sheetId="2"/>
      <sheetData sheetId="3">
        <row r="2">
          <cell r="B2" t="str">
            <v>ES_Andalusian Med. Basins</v>
          </cell>
          <cell r="E2">
            <v>163.89167502507524</v>
          </cell>
          <cell r="G2">
            <v>781.26120612577643</v>
          </cell>
          <cell r="I2">
            <v>25.513874033047735</v>
          </cell>
          <cell r="J2">
            <v>40</v>
          </cell>
        </row>
        <row r="3">
          <cell r="B3" t="str">
            <v>PT_Sado</v>
          </cell>
          <cell r="E3">
            <v>132.62853586144104</v>
          </cell>
          <cell r="G3">
            <v>4380.2308798876729</v>
          </cell>
          <cell r="I3">
            <v>3.2874979412887191</v>
          </cell>
          <cell r="J3">
            <v>40</v>
          </cell>
        </row>
        <row r="4">
          <cell r="B4" t="str">
            <v>ES_Segura</v>
          </cell>
          <cell r="E4">
            <v>126.66666666666666</v>
          </cell>
          <cell r="G4">
            <v>1221.3230142251991</v>
          </cell>
          <cell r="I4">
            <v>16.320825668421051</v>
          </cell>
          <cell r="J4">
            <v>40</v>
          </cell>
        </row>
        <row r="5">
          <cell r="B5" t="str">
            <v>PT_Algarve Basins</v>
          </cell>
          <cell r="E5">
            <v>78.839657074951191</v>
          </cell>
          <cell r="G5">
            <v>715.36503287462813</v>
          </cell>
          <cell r="I5">
            <v>20.129583273220572</v>
          </cell>
          <cell r="J5">
            <v>40</v>
          </cell>
        </row>
        <row r="6">
          <cell r="B6" t="str">
            <v>FR_Rhin Meuse</v>
          </cell>
          <cell r="E6">
            <v>56.510516752980244</v>
          </cell>
          <cell r="G6">
            <v>1179.3464457216378</v>
          </cell>
          <cell r="I6">
            <v>22.788045105401817</v>
          </cell>
          <cell r="J6">
            <v>40</v>
          </cell>
        </row>
        <row r="7">
          <cell r="B7" t="str">
            <v>PT_Tagus</v>
          </cell>
          <cell r="E7">
            <v>38.575675860198658</v>
          </cell>
          <cell r="G7">
            <v>739.74178326108381</v>
          </cell>
          <cell r="I7">
            <v>19.466252043407525</v>
          </cell>
          <cell r="J7">
            <v>40</v>
          </cell>
        </row>
        <row r="8">
          <cell r="B8" t="str">
            <v>FR_Rhône Méditerranée</v>
          </cell>
          <cell r="E8">
            <v>37.380589804150816</v>
          </cell>
          <cell r="G8">
            <v>1324.9959282723778</v>
          </cell>
          <cell r="I8">
            <v>20.283081197873191</v>
          </cell>
          <cell r="J8">
            <v>40</v>
          </cell>
        </row>
        <row r="9">
          <cell r="B9" t="str">
            <v>UK_South East</v>
          </cell>
          <cell r="E9">
            <v>31.735285965677733</v>
          </cell>
          <cell r="G9">
            <v>771.9634811765012</v>
          </cell>
          <cell r="I9">
            <v>37.080769619275813</v>
          </cell>
          <cell r="J9">
            <v>40</v>
          </cell>
        </row>
        <row r="10">
          <cell r="B10" t="str">
            <v>DE_Elbe</v>
          </cell>
          <cell r="E10">
            <v>29.496296296296297</v>
          </cell>
          <cell r="G10">
            <v>463.02325581395354</v>
          </cell>
          <cell r="I10">
            <v>58.906328478151678</v>
          </cell>
          <cell r="J10">
            <v>40</v>
          </cell>
        </row>
        <row r="11">
          <cell r="B11" t="str">
            <v>DE_Weser</v>
          </cell>
          <cell r="E11">
            <v>27.571428571428569</v>
          </cell>
          <cell r="G11">
            <v>424.17582417582418</v>
          </cell>
          <cell r="I11">
            <v>64.301165803108802</v>
          </cell>
          <cell r="J11">
            <v>40</v>
          </cell>
        </row>
        <row r="12">
          <cell r="B12" t="str">
            <v>PT_Mondego</v>
          </cell>
          <cell r="E12">
            <v>24.431193996234452</v>
          </cell>
          <cell r="G12">
            <v>1049.8376000214305</v>
          </cell>
          <cell r="I12">
            <v>13.716407184983707</v>
          </cell>
          <cell r="J12">
            <v>40</v>
          </cell>
        </row>
        <row r="13">
          <cell r="B13" t="str">
            <v>PT_Vouga</v>
          </cell>
          <cell r="E13">
            <v>23.116057130096369</v>
          </cell>
          <cell r="G13">
            <v>626.23029006375975</v>
          </cell>
          <cell r="I13">
            <v>22.994735688262317</v>
          </cell>
          <cell r="J13">
            <v>40</v>
          </cell>
        </row>
        <row r="14">
          <cell r="B14" t="str">
            <v>DE_Rhein</v>
          </cell>
          <cell r="E14">
            <v>22.109756097560972</v>
          </cell>
          <cell r="G14">
            <v>458.98734177215192</v>
          </cell>
          <cell r="I14">
            <v>59.424296745725314</v>
          </cell>
          <cell r="J14">
            <v>40</v>
          </cell>
        </row>
        <row r="15">
          <cell r="B15" t="str">
            <v>PT_Guadiana</v>
          </cell>
          <cell r="E15">
            <v>22.04297599491283</v>
          </cell>
          <cell r="G15">
            <v>2005.5952023820305</v>
          </cell>
          <cell r="I15">
            <v>7.1799134655374264</v>
          </cell>
          <cell r="J15">
            <v>40</v>
          </cell>
        </row>
        <row r="16">
          <cell r="B16" t="str">
            <v>UK_Thames</v>
          </cell>
          <cell r="E16">
            <v>20.148411856711625</v>
          </cell>
          <cell r="G16">
            <v>164.97182135024775</v>
          </cell>
          <cell r="I16">
            <v>173.51448123511312</v>
          </cell>
          <cell r="J16">
            <v>40</v>
          </cell>
        </row>
        <row r="17">
          <cell r="B17" t="str">
            <v>FR_Seine Normandie</v>
          </cell>
          <cell r="E17">
            <v>18.690821886841544</v>
          </cell>
          <cell r="G17">
            <v>182.17671483541662</v>
          </cell>
          <cell r="I17">
            <v>147.52159750097374</v>
          </cell>
          <cell r="J17">
            <v>40</v>
          </cell>
        </row>
        <row r="18">
          <cell r="B18" t="str">
            <v>DE_Oder</v>
          </cell>
          <cell r="E18">
            <v>18.399999999999999</v>
          </cell>
          <cell r="G18">
            <v>153.33333333333334</v>
          </cell>
          <cell r="I18">
            <v>177.88043478260869</v>
          </cell>
          <cell r="J18">
            <v>40</v>
          </cell>
        </row>
        <row r="19">
          <cell r="B19" t="str">
            <v>UK_North West</v>
          </cell>
          <cell r="E19">
            <v>17.926147670018352</v>
          </cell>
          <cell r="G19">
            <v>518.562325300525</v>
          </cell>
          <cell r="I19">
            <v>55.200693539413628</v>
          </cell>
          <cell r="J19">
            <v>40</v>
          </cell>
        </row>
        <row r="20">
          <cell r="B20" t="str">
            <v>FR_Artois Picardie</v>
          </cell>
          <cell r="E20">
            <v>16.892814874790126</v>
          </cell>
          <cell r="G20">
            <v>139.22376190408207</v>
          </cell>
          <cell r="I20">
            <v>193.03457708976057</v>
          </cell>
          <cell r="J20">
            <v>40</v>
          </cell>
        </row>
        <row r="21">
          <cell r="B21" t="str">
            <v>UK_Wales and Severn</v>
          </cell>
          <cell r="E21">
            <v>13.814426240446412</v>
          </cell>
          <cell r="G21">
            <v>902.42603537320304</v>
          </cell>
          <cell r="I21">
            <v>31.720051148748141</v>
          </cell>
          <cell r="J21">
            <v>40</v>
          </cell>
        </row>
        <row r="22">
          <cell r="B22" t="str">
            <v>UK_Anglian</v>
          </cell>
          <cell r="E22">
            <v>12.792753922774446</v>
          </cell>
          <cell r="G22">
            <v>403.3770635161253</v>
          </cell>
          <cell r="I22">
            <v>70.963380392736923</v>
          </cell>
          <cell r="J22">
            <v>40</v>
          </cell>
        </row>
        <row r="23">
          <cell r="B23" t="str">
            <v>PT_Douro</v>
          </cell>
          <cell r="E23">
            <v>12.730188258459659</v>
          </cell>
          <cell r="G23">
            <v>623.30001306360612</v>
          </cell>
          <cell r="I23">
            <v>23.102839239842144</v>
          </cell>
          <cell r="J23">
            <v>40</v>
          </cell>
        </row>
        <row r="24">
          <cell r="B24" t="str">
            <v>FR_Loire Bretagne</v>
          </cell>
          <cell r="E24">
            <v>11.982583934694828</v>
          </cell>
          <cell r="G24">
            <v>327.48624177935159</v>
          </cell>
          <cell r="I24">
            <v>82.064516218997085</v>
          </cell>
          <cell r="J24">
            <v>40</v>
          </cell>
        </row>
        <row r="25">
          <cell r="B25" t="str">
            <v>UK_South West</v>
          </cell>
          <cell r="E25">
            <v>11.167798733113186</v>
          </cell>
          <cell r="G25">
            <v>885.09237354464608</v>
          </cell>
          <cell r="I25">
            <v>32.341257088637754</v>
          </cell>
          <cell r="J25">
            <v>40</v>
          </cell>
        </row>
        <row r="26">
          <cell r="B26" t="str">
            <v>UK_Humber &amp; Northumbria</v>
          </cell>
          <cell r="E26">
            <v>9.8899395378700774</v>
          </cell>
          <cell r="G26">
            <v>210.50113836138527</v>
          </cell>
          <cell r="I26">
            <v>135.98501282618727</v>
          </cell>
          <cell r="J26">
            <v>40</v>
          </cell>
        </row>
        <row r="27">
          <cell r="B27" t="str">
            <v>DE_Donau</v>
          </cell>
          <cell r="E27">
            <v>7.2196078431372541</v>
          </cell>
          <cell r="G27">
            <v>395.91397849462368</v>
          </cell>
          <cell r="I27">
            <v>68.891227593699071</v>
          </cell>
          <cell r="J27">
            <v>40</v>
          </cell>
        </row>
        <row r="28">
          <cell r="B28" t="str">
            <v>FR_Adour Garonne</v>
          </cell>
          <cell r="E28">
            <v>6.7936038577457838</v>
          </cell>
          <cell r="G28">
            <v>385.68339648388883</v>
          </cell>
          <cell r="I28">
            <v>69.681506243224163</v>
          </cell>
          <cell r="J28">
            <v>40</v>
          </cell>
        </row>
        <row r="29">
          <cell r="B29" t="str">
            <v>SK_Danube</v>
          </cell>
          <cell r="E29">
            <v>1.3135320995647009</v>
          </cell>
          <cell r="G29">
            <v>203.55410143998574</v>
          </cell>
          <cell r="I29">
            <v>36.805939782102016</v>
          </cell>
          <cell r="J29">
            <v>40</v>
          </cell>
        </row>
        <row r="30">
          <cell r="B30" t="str">
            <v>SK_Bodrog</v>
          </cell>
          <cell r="E30">
            <v>0.56926646935290393</v>
          </cell>
          <cell r="G30">
            <v>708.2552306451729</v>
          </cell>
          <cell r="I30">
            <v>10.578107546308258</v>
          </cell>
          <cell r="J30">
            <v>40</v>
          </cell>
        </row>
        <row r="31">
          <cell r="B31" t="str">
            <v>SK_Hron</v>
          </cell>
          <cell r="E31">
            <v>0.24712884812253524</v>
          </cell>
          <cell r="G31">
            <v>131.96024647164518</v>
          </cell>
          <cell r="I31">
            <v>56.774674194094018</v>
          </cell>
          <cell r="J31">
            <v>40</v>
          </cell>
        </row>
        <row r="32">
          <cell r="B32" t="str">
            <v>SK_Vah</v>
          </cell>
          <cell r="E32">
            <v>0.20957556043043013</v>
          </cell>
          <cell r="G32">
            <v>153.69463634736189</v>
          </cell>
          <cell r="I32">
            <v>48.746008176027004</v>
          </cell>
          <cell r="J32">
            <v>40</v>
          </cell>
        </row>
        <row r="33">
          <cell r="B33" t="str">
            <v>SK_Hornad</v>
          </cell>
          <cell r="E33">
            <v>0.14280852046939918</v>
          </cell>
          <cell r="G33">
            <v>91.277772542980685</v>
          </cell>
          <cell r="I33">
            <v>82.079128261726396</v>
          </cell>
          <cell r="J33">
            <v>40</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V42"/>
  <sheetViews>
    <sheetView tabSelected="1" topLeftCell="F1" workbookViewId="0">
      <selection activeCell="K36" sqref="K36"/>
    </sheetView>
  </sheetViews>
  <sheetFormatPr defaultRowHeight="15" x14ac:dyDescent="0.25"/>
  <cols>
    <col min="1" max="1" width="9.140625" style="3"/>
    <col min="2" max="2" width="20.5703125" style="3" customWidth="1"/>
    <col min="3" max="3" width="15.42578125" style="3" customWidth="1"/>
    <col min="4" max="4" width="13.28515625" style="3" customWidth="1"/>
    <col min="5" max="5" width="10.42578125" style="3" customWidth="1"/>
    <col min="6" max="6" width="16.7109375" style="3" customWidth="1"/>
    <col min="7" max="7" width="14.28515625" style="3" customWidth="1"/>
    <col min="8" max="8" width="13.140625" style="3" customWidth="1"/>
    <col min="9" max="9" width="11.5703125" style="3" customWidth="1"/>
    <col min="10" max="10" width="11.42578125" style="3" customWidth="1"/>
    <col min="11" max="11" width="12.42578125" style="3" customWidth="1"/>
    <col min="12" max="12" width="18.42578125" style="3" customWidth="1"/>
    <col min="13" max="13" width="9.140625" style="3"/>
    <col min="14" max="14" width="11" style="3" bestFit="1" customWidth="1"/>
    <col min="15" max="16384" width="9.140625" style="3"/>
  </cols>
  <sheetData>
    <row r="1" spans="1:15" ht="60.75" thickBot="1" x14ac:dyDescent="0.3">
      <c r="A1" s="1" t="s">
        <v>0</v>
      </c>
      <c r="B1" s="1" t="s">
        <v>1</v>
      </c>
      <c r="C1" s="1" t="s">
        <v>2</v>
      </c>
      <c r="D1" s="1" t="s">
        <v>3</v>
      </c>
      <c r="E1" s="1" t="s">
        <v>4</v>
      </c>
      <c r="F1" s="1" t="s">
        <v>5</v>
      </c>
      <c r="G1" s="1" t="s">
        <v>6</v>
      </c>
      <c r="H1" s="1" t="s">
        <v>7</v>
      </c>
      <c r="I1" s="1" t="s">
        <v>8</v>
      </c>
      <c r="J1" s="2" t="s">
        <v>9</v>
      </c>
      <c r="L1" s="4"/>
    </row>
    <row r="2" spans="1:15" s="6" customFormat="1" x14ac:dyDescent="0.25">
      <c r="A2" s="5" t="s">
        <v>10</v>
      </c>
      <c r="B2" s="5" t="s">
        <v>11</v>
      </c>
      <c r="C2" s="6">
        <v>1.6340000000000001</v>
      </c>
      <c r="D2" s="6">
        <v>0.997</v>
      </c>
      <c r="E2" s="7">
        <f t="shared" ref="E2:E33" si="0">C2/D2*100</f>
        <v>163.89167502507524</v>
      </c>
      <c r="F2" s="6">
        <v>2091490</v>
      </c>
      <c r="G2" s="8">
        <f t="shared" ref="G2:G33" si="1">C2/F2*1000000000</f>
        <v>781.26120612577643</v>
      </c>
      <c r="H2" s="9">
        <v>19933</v>
      </c>
      <c r="I2" s="8">
        <f t="shared" ref="I2:I33" si="2">H2/G2</f>
        <v>25.513874033047735</v>
      </c>
      <c r="J2" s="10">
        <v>40</v>
      </c>
      <c r="L2" s="11"/>
    </row>
    <row r="3" spans="1:15" s="6" customFormat="1" x14ac:dyDescent="0.25">
      <c r="A3" s="12" t="s">
        <v>12</v>
      </c>
      <c r="B3" s="12" t="s">
        <v>13</v>
      </c>
      <c r="C3" s="8">
        <v>1.289156</v>
      </c>
      <c r="D3" s="8">
        <v>0.97200500000000001</v>
      </c>
      <c r="E3" s="13">
        <f t="shared" si="0"/>
        <v>132.62853586144104</v>
      </c>
      <c r="F3" s="14">
        <v>294312.34000000003</v>
      </c>
      <c r="G3" s="8">
        <f t="shared" si="1"/>
        <v>4380.2308798876729</v>
      </c>
      <c r="H3" s="15">
        <v>14400</v>
      </c>
      <c r="I3" s="8">
        <f t="shared" si="2"/>
        <v>3.2874979412887191</v>
      </c>
      <c r="J3" s="16">
        <v>40</v>
      </c>
      <c r="L3" s="11"/>
    </row>
    <row r="4" spans="1:15" s="6" customFormat="1" x14ac:dyDescent="0.25">
      <c r="A4" s="12" t="s">
        <v>10</v>
      </c>
      <c r="B4" s="12" t="s">
        <v>14</v>
      </c>
      <c r="C4" s="6">
        <v>1.9</v>
      </c>
      <c r="D4" s="6">
        <v>1.5</v>
      </c>
      <c r="E4" s="13">
        <f t="shared" si="0"/>
        <v>126.66666666666666</v>
      </c>
      <c r="F4" s="6">
        <v>1555690</v>
      </c>
      <c r="G4" s="8">
        <f t="shared" si="1"/>
        <v>1221.3230142251991</v>
      </c>
      <c r="H4" s="15">
        <v>19933</v>
      </c>
      <c r="I4" s="8">
        <f t="shared" si="2"/>
        <v>16.320825668421051</v>
      </c>
      <c r="J4" s="16">
        <v>40</v>
      </c>
      <c r="L4" s="11"/>
    </row>
    <row r="5" spans="1:15" s="6" customFormat="1" x14ac:dyDescent="0.25">
      <c r="A5" s="12" t="s">
        <v>12</v>
      </c>
      <c r="B5" s="12" t="s">
        <v>15</v>
      </c>
      <c r="C5" s="8">
        <v>0.27864300000000003</v>
      </c>
      <c r="D5" s="17">
        <v>0.35343000000000002</v>
      </c>
      <c r="E5" s="13">
        <f t="shared" si="0"/>
        <v>78.839657074951191</v>
      </c>
      <c r="F5" s="6">
        <v>389511.63</v>
      </c>
      <c r="G5" s="8">
        <f t="shared" si="1"/>
        <v>715.36503287462813</v>
      </c>
      <c r="H5" s="15">
        <v>14400</v>
      </c>
      <c r="I5" s="8">
        <f t="shared" si="2"/>
        <v>20.129583273220572</v>
      </c>
      <c r="J5" s="16">
        <v>40</v>
      </c>
      <c r="L5" s="11"/>
    </row>
    <row r="6" spans="1:15" s="6" customFormat="1" x14ac:dyDescent="0.25">
      <c r="A6" s="12" t="s">
        <v>16</v>
      </c>
      <c r="B6" s="12" t="s">
        <v>17</v>
      </c>
      <c r="C6" s="8">
        <v>4.9228220369990323</v>
      </c>
      <c r="D6" s="8">
        <v>8.7113378533021706</v>
      </c>
      <c r="E6" s="13">
        <f t="shared" si="0"/>
        <v>56.510516752980244</v>
      </c>
      <c r="F6" s="6">
        <v>4174195</v>
      </c>
      <c r="G6" s="8">
        <f t="shared" si="1"/>
        <v>1179.3464457216378</v>
      </c>
      <c r="H6" s="15">
        <v>26875</v>
      </c>
      <c r="I6" s="8">
        <f t="shared" si="2"/>
        <v>22.788045105401817</v>
      </c>
      <c r="J6" s="16">
        <v>40</v>
      </c>
      <c r="L6" s="11"/>
    </row>
    <row r="7" spans="1:15" s="6" customFormat="1" x14ac:dyDescent="0.25">
      <c r="A7" s="12" t="s">
        <v>12</v>
      </c>
      <c r="B7" s="12" t="s">
        <v>18</v>
      </c>
      <c r="C7" s="8">
        <v>2.3978329999999999</v>
      </c>
      <c r="D7" s="8">
        <v>6.2159196087449997</v>
      </c>
      <c r="E7" s="13">
        <f t="shared" si="0"/>
        <v>38.575675860198658</v>
      </c>
      <c r="F7" s="14">
        <v>3241445.94</v>
      </c>
      <c r="G7" s="8">
        <f t="shared" si="1"/>
        <v>739.74178326108381</v>
      </c>
      <c r="H7" s="15">
        <v>14400</v>
      </c>
      <c r="I7" s="8">
        <f t="shared" si="2"/>
        <v>19.466252043407525</v>
      </c>
      <c r="J7" s="16">
        <v>40</v>
      </c>
      <c r="L7" s="11"/>
    </row>
    <row r="8" spans="1:15" s="6" customFormat="1" x14ac:dyDescent="0.25">
      <c r="A8" s="12" t="s">
        <v>16</v>
      </c>
      <c r="B8" s="12" t="s">
        <v>19</v>
      </c>
      <c r="C8" s="8">
        <v>18.367029957907143</v>
      </c>
      <c r="D8" s="8">
        <v>49.135206410969019</v>
      </c>
      <c r="E8" s="13">
        <f t="shared" si="0"/>
        <v>37.380589804150816</v>
      </c>
      <c r="F8" s="6">
        <v>13861952</v>
      </c>
      <c r="G8" s="8">
        <f t="shared" si="1"/>
        <v>1324.9959282723778</v>
      </c>
      <c r="H8" s="15">
        <v>26875</v>
      </c>
      <c r="I8" s="8">
        <f t="shared" si="2"/>
        <v>20.283081197873191</v>
      </c>
      <c r="J8" s="16">
        <v>40</v>
      </c>
      <c r="L8" s="11"/>
    </row>
    <row r="9" spans="1:15" s="6" customFormat="1" x14ac:dyDescent="0.25">
      <c r="A9" s="12" t="s">
        <v>20</v>
      </c>
      <c r="B9" s="12" t="s">
        <v>21</v>
      </c>
      <c r="C9" s="8">
        <v>2.5227071797714999</v>
      </c>
      <c r="D9" s="8">
        <v>7.9492183637476961</v>
      </c>
      <c r="E9" s="13">
        <f t="shared" si="0"/>
        <v>31.735285965677733</v>
      </c>
      <c r="F9" s="6">
        <v>3267910</v>
      </c>
      <c r="G9" s="8">
        <f t="shared" si="1"/>
        <v>771.9634811765012</v>
      </c>
      <c r="H9" s="15">
        <v>28625</v>
      </c>
      <c r="I9" s="8">
        <f t="shared" si="2"/>
        <v>37.080769619275813</v>
      </c>
      <c r="J9" s="16">
        <v>40</v>
      </c>
      <c r="L9" s="11"/>
      <c r="O9" s="18"/>
    </row>
    <row r="10" spans="1:15" s="6" customFormat="1" x14ac:dyDescent="0.25">
      <c r="A10" s="12" t="s">
        <v>22</v>
      </c>
      <c r="B10" s="12" t="s">
        <v>23</v>
      </c>
      <c r="C10" s="6">
        <v>7.9640000000000004</v>
      </c>
      <c r="D10" s="6">
        <v>27</v>
      </c>
      <c r="E10" s="19">
        <f t="shared" si="0"/>
        <v>29.496296296296297</v>
      </c>
      <c r="F10" s="6">
        <v>17200000</v>
      </c>
      <c r="G10" s="8">
        <f t="shared" si="1"/>
        <v>463.02325581395354</v>
      </c>
      <c r="H10" s="15">
        <v>27275</v>
      </c>
      <c r="I10" s="8">
        <f t="shared" si="2"/>
        <v>58.906328478151678</v>
      </c>
      <c r="J10" s="16">
        <v>40</v>
      </c>
      <c r="L10" s="11"/>
      <c r="O10" s="18"/>
    </row>
    <row r="11" spans="1:15" s="6" customFormat="1" x14ac:dyDescent="0.25">
      <c r="A11" s="12" t="s">
        <v>22</v>
      </c>
      <c r="B11" s="12" t="s">
        <v>24</v>
      </c>
      <c r="C11" s="6">
        <v>3.86</v>
      </c>
      <c r="D11" s="6">
        <v>14</v>
      </c>
      <c r="E11" s="19">
        <f t="shared" si="0"/>
        <v>27.571428571428569</v>
      </c>
      <c r="F11" s="6">
        <v>9100000</v>
      </c>
      <c r="G11" s="8">
        <f t="shared" si="1"/>
        <v>424.17582417582418</v>
      </c>
      <c r="H11" s="15">
        <v>27275</v>
      </c>
      <c r="I11" s="8">
        <f t="shared" si="2"/>
        <v>64.301165803108802</v>
      </c>
      <c r="J11" s="16">
        <v>40</v>
      </c>
      <c r="L11" s="11"/>
      <c r="O11" s="18"/>
    </row>
    <row r="12" spans="1:15" s="6" customFormat="1" x14ac:dyDescent="0.25">
      <c r="A12" s="12" t="s">
        <v>12</v>
      </c>
      <c r="B12" s="12" t="s">
        <v>25</v>
      </c>
      <c r="C12" s="8">
        <v>0.74265999999999999</v>
      </c>
      <c r="D12" s="8">
        <v>3.0398023122179998</v>
      </c>
      <c r="E12" s="13">
        <f t="shared" si="0"/>
        <v>24.431193996234452</v>
      </c>
      <c r="F12" s="14">
        <v>707404.65</v>
      </c>
      <c r="G12" s="8">
        <f t="shared" si="1"/>
        <v>1049.8376000214305</v>
      </c>
      <c r="H12" s="15">
        <v>14400</v>
      </c>
      <c r="I12" s="8">
        <f t="shared" si="2"/>
        <v>13.716407184983707</v>
      </c>
      <c r="J12" s="16">
        <v>40</v>
      </c>
      <c r="L12" s="11"/>
      <c r="O12" s="18"/>
    </row>
    <row r="13" spans="1:15" s="6" customFormat="1" x14ac:dyDescent="0.25">
      <c r="A13" s="12" t="s">
        <v>12</v>
      </c>
      <c r="B13" s="12" t="s">
        <v>26</v>
      </c>
      <c r="C13" s="8">
        <v>0.44191000000000003</v>
      </c>
      <c r="D13" s="8">
        <v>1.9117014528600007</v>
      </c>
      <c r="E13" s="13">
        <f t="shared" si="0"/>
        <v>23.116057130096369</v>
      </c>
      <c r="F13" s="14">
        <v>705666.92</v>
      </c>
      <c r="G13" s="8">
        <f t="shared" si="1"/>
        <v>626.23029006375975</v>
      </c>
      <c r="H13" s="15">
        <v>14400</v>
      </c>
      <c r="I13" s="8">
        <f t="shared" si="2"/>
        <v>22.994735688262317</v>
      </c>
      <c r="J13" s="16">
        <v>40</v>
      </c>
      <c r="L13" s="11"/>
    </row>
    <row r="14" spans="1:15" s="6" customFormat="1" x14ac:dyDescent="0.25">
      <c r="A14" s="12" t="s">
        <v>22</v>
      </c>
      <c r="B14" s="12" t="s">
        <v>27</v>
      </c>
      <c r="C14" s="6">
        <v>18.13</v>
      </c>
      <c r="D14" s="6">
        <v>82</v>
      </c>
      <c r="E14" s="19">
        <f t="shared" si="0"/>
        <v>22.109756097560972</v>
      </c>
      <c r="F14" s="6">
        <v>39500000</v>
      </c>
      <c r="G14" s="8">
        <f t="shared" si="1"/>
        <v>458.98734177215192</v>
      </c>
      <c r="H14" s="15">
        <v>27275</v>
      </c>
      <c r="I14" s="8">
        <f t="shared" si="2"/>
        <v>59.424296745725314</v>
      </c>
      <c r="J14" s="16">
        <v>40</v>
      </c>
      <c r="L14" s="11"/>
    </row>
    <row r="15" spans="1:15" s="6" customFormat="1" x14ac:dyDescent="0.25">
      <c r="A15" s="12" t="s">
        <v>12</v>
      </c>
      <c r="B15" s="12" t="s">
        <v>28</v>
      </c>
      <c r="C15" s="8">
        <v>0.41597300000000004</v>
      </c>
      <c r="D15" s="8">
        <v>1.8871</v>
      </c>
      <c r="E15" s="13">
        <f t="shared" si="0"/>
        <v>22.04297599491283</v>
      </c>
      <c r="F15" s="14">
        <v>207406.26</v>
      </c>
      <c r="G15" s="8">
        <f t="shared" si="1"/>
        <v>2005.5952023820305</v>
      </c>
      <c r="H15" s="15">
        <v>14400</v>
      </c>
      <c r="I15" s="8">
        <f t="shared" si="2"/>
        <v>7.1799134655374264</v>
      </c>
      <c r="J15" s="16">
        <v>40</v>
      </c>
      <c r="L15" s="11"/>
    </row>
    <row r="16" spans="1:15" s="6" customFormat="1" x14ac:dyDescent="0.25">
      <c r="A16" s="12" t="s">
        <v>20</v>
      </c>
      <c r="B16" s="12" t="s">
        <v>29</v>
      </c>
      <c r="C16" s="8">
        <v>2.2341638850000001</v>
      </c>
      <c r="D16" s="8">
        <v>11.088535914833303</v>
      </c>
      <c r="E16" s="13">
        <f t="shared" si="0"/>
        <v>20.148411856711625</v>
      </c>
      <c r="F16" s="6">
        <v>13542700</v>
      </c>
      <c r="G16" s="8">
        <f t="shared" si="1"/>
        <v>164.97182135024775</v>
      </c>
      <c r="H16" s="15">
        <v>28625</v>
      </c>
      <c r="I16" s="8">
        <f t="shared" si="2"/>
        <v>173.51448123511312</v>
      </c>
      <c r="J16" s="16">
        <v>40</v>
      </c>
      <c r="L16" s="11"/>
    </row>
    <row r="17" spans="1:12" s="6" customFormat="1" x14ac:dyDescent="0.25">
      <c r="A17" s="12" t="s">
        <v>16</v>
      </c>
      <c r="B17" s="12" t="s">
        <v>30</v>
      </c>
      <c r="C17" s="8">
        <v>3.1408176521200004</v>
      </c>
      <c r="D17" s="8">
        <v>16.804063893686536</v>
      </c>
      <c r="E17" s="13">
        <f t="shared" si="0"/>
        <v>18.690821886841544</v>
      </c>
      <c r="F17" s="6">
        <v>17240500</v>
      </c>
      <c r="G17" s="8">
        <f t="shared" si="1"/>
        <v>182.17671483541662</v>
      </c>
      <c r="H17" s="15">
        <v>26875</v>
      </c>
      <c r="I17" s="8">
        <f t="shared" si="2"/>
        <v>147.52159750097374</v>
      </c>
      <c r="J17" s="16">
        <v>40</v>
      </c>
      <c r="L17" s="11"/>
    </row>
    <row r="18" spans="1:12" s="6" customFormat="1" x14ac:dyDescent="0.25">
      <c r="A18" s="12" t="s">
        <v>22</v>
      </c>
      <c r="B18" s="12" t="s">
        <v>31</v>
      </c>
      <c r="C18" s="6">
        <v>9.1999999999999998E-2</v>
      </c>
      <c r="D18" s="6">
        <v>0.5</v>
      </c>
      <c r="E18" s="19">
        <f t="shared" si="0"/>
        <v>18.399999999999999</v>
      </c>
      <c r="F18" s="6">
        <v>600000</v>
      </c>
      <c r="G18" s="8">
        <f t="shared" si="1"/>
        <v>153.33333333333334</v>
      </c>
      <c r="H18" s="15">
        <v>27275</v>
      </c>
      <c r="I18" s="8">
        <f t="shared" si="2"/>
        <v>177.88043478260869</v>
      </c>
      <c r="J18" s="16">
        <v>40</v>
      </c>
      <c r="L18" s="11"/>
    </row>
    <row r="19" spans="1:12" s="6" customFormat="1" x14ac:dyDescent="0.25">
      <c r="A19" s="12" t="s">
        <v>20</v>
      </c>
      <c r="B19" s="12" t="s">
        <v>32</v>
      </c>
      <c r="C19" s="8">
        <v>3.4005709749999999</v>
      </c>
      <c r="D19" s="8">
        <v>18.969892681892198</v>
      </c>
      <c r="E19" s="13">
        <f t="shared" si="0"/>
        <v>17.926147670018352</v>
      </c>
      <c r="F19" s="6">
        <v>6557690</v>
      </c>
      <c r="G19" s="8">
        <f t="shared" si="1"/>
        <v>518.562325300525</v>
      </c>
      <c r="H19" s="15">
        <v>28625</v>
      </c>
      <c r="I19" s="8">
        <f t="shared" si="2"/>
        <v>55.200693539413628</v>
      </c>
      <c r="J19" s="16">
        <v>40</v>
      </c>
      <c r="L19" s="11"/>
    </row>
    <row r="20" spans="1:12" s="6" customFormat="1" x14ac:dyDescent="0.25">
      <c r="A20" s="12" t="s">
        <v>16</v>
      </c>
      <c r="B20" s="12" t="s">
        <v>33</v>
      </c>
      <c r="C20" s="8">
        <v>0.65207370175691104</v>
      </c>
      <c r="D20" s="8">
        <v>3.8600653981594779</v>
      </c>
      <c r="E20" s="13">
        <f t="shared" si="0"/>
        <v>16.892814874790126</v>
      </c>
      <c r="F20" s="6">
        <v>4683638</v>
      </c>
      <c r="G20" s="8">
        <f t="shared" si="1"/>
        <v>139.22376190408207</v>
      </c>
      <c r="H20" s="15">
        <v>26875</v>
      </c>
      <c r="I20" s="8">
        <f t="shared" si="2"/>
        <v>193.03457708976057</v>
      </c>
      <c r="J20" s="16">
        <v>40</v>
      </c>
      <c r="L20" s="11"/>
    </row>
    <row r="21" spans="1:12" s="6" customFormat="1" x14ac:dyDescent="0.25">
      <c r="A21" s="12" t="s">
        <v>20</v>
      </c>
      <c r="B21" s="12" t="s">
        <v>34</v>
      </c>
      <c r="C21" s="8">
        <v>5.9671567949999993</v>
      </c>
      <c r="D21" s="8">
        <v>43.195111336069296</v>
      </c>
      <c r="E21" s="13">
        <f t="shared" si="0"/>
        <v>13.814426240446412</v>
      </c>
      <c r="F21" s="6">
        <v>6612350</v>
      </c>
      <c r="G21" s="8">
        <f t="shared" si="1"/>
        <v>902.42603537320304</v>
      </c>
      <c r="H21" s="15">
        <v>28625</v>
      </c>
      <c r="I21" s="8">
        <f t="shared" si="2"/>
        <v>31.720051148748141</v>
      </c>
      <c r="J21" s="16">
        <v>40</v>
      </c>
      <c r="L21" s="11"/>
    </row>
    <row r="22" spans="1:12" s="6" customFormat="1" x14ac:dyDescent="0.25">
      <c r="A22" s="12" t="s">
        <v>20</v>
      </c>
      <c r="B22" s="12" t="s">
        <v>35</v>
      </c>
      <c r="C22" s="8">
        <v>2.1287821149999999</v>
      </c>
      <c r="D22" s="8">
        <v>16.64053047413201</v>
      </c>
      <c r="E22" s="13">
        <f t="shared" si="0"/>
        <v>12.792753922774446</v>
      </c>
      <c r="F22" s="6">
        <v>5277400</v>
      </c>
      <c r="G22" s="8">
        <f t="shared" si="1"/>
        <v>403.3770635161253</v>
      </c>
      <c r="H22" s="15">
        <v>28625</v>
      </c>
      <c r="I22" s="8">
        <f t="shared" si="2"/>
        <v>70.963380392736923</v>
      </c>
      <c r="J22" s="16">
        <v>40</v>
      </c>
      <c r="L22" s="11"/>
    </row>
    <row r="23" spans="1:12" s="6" customFormat="1" x14ac:dyDescent="0.25">
      <c r="A23" s="12" t="s">
        <v>12</v>
      </c>
      <c r="B23" s="12" t="s">
        <v>36</v>
      </c>
      <c r="C23" s="8">
        <v>1.1701779999999999</v>
      </c>
      <c r="D23" s="8">
        <v>9.1921500000000016</v>
      </c>
      <c r="E23" s="13">
        <f t="shared" si="0"/>
        <v>12.730188258459659</v>
      </c>
      <c r="F23" s="14">
        <v>1877391.2649999999</v>
      </c>
      <c r="G23" s="8">
        <f t="shared" si="1"/>
        <v>623.30001306360612</v>
      </c>
      <c r="H23" s="15">
        <v>14400</v>
      </c>
      <c r="I23" s="8">
        <f t="shared" si="2"/>
        <v>23.102839239842144</v>
      </c>
      <c r="J23" s="16">
        <v>40</v>
      </c>
      <c r="L23" s="11"/>
    </row>
    <row r="24" spans="1:12" s="6" customFormat="1" x14ac:dyDescent="0.25">
      <c r="A24" s="12" t="s">
        <v>16</v>
      </c>
      <c r="B24" s="12" t="s">
        <v>37</v>
      </c>
      <c r="C24" s="8">
        <v>3.8841505706239996</v>
      </c>
      <c r="D24" s="8">
        <v>32.414966519680974</v>
      </c>
      <c r="E24" s="13">
        <f t="shared" si="0"/>
        <v>11.982583934694828</v>
      </c>
      <c r="F24" s="6">
        <v>11860500</v>
      </c>
      <c r="G24" s="8">
        <f t="shared" si="1"/>
        <v>327.48624177935159</v>
      </c>
      <c r="H24" s="15">
        <v>26875</v>
      </c>
      <c r="I24" s="8">
        <f t="shared" si="2"/>
        <v>82.064516218997085</v>
      </c>
      <c r="J24" s="16">
        <v>40</v>
      </c>
      <c r="L24" s="11"/>
    </row>
    <row r="25" spans="1:12" s="6" customFormat="1" x14ac:dyDescent="0.25">
      <c r="A25" s="12" t="s">
        <v>20</v>
      </c>
      <c r="B25" s="12" t="s">
        <v>38</v>
      </c>
      <c r="C25" s="8">
        <v>2.5444015990000004</v>
      </c>
      <c r="D25" s="8">
        <v>22.783376203366725</v>
      </c>
      <c r="E25" s="13">
        <f t="shared" si="0"/>
        <v>11.167798733113186</v>
      </c>
      <c r="F25" s="6">
        <v>2874730</v>
      </c>
      <c r="G25" s="8">
        <f t="shared" si="1"/>
        <v>885.09237354464608</v>
      </c>
      <c r="H25" s="15">
        <v>28625</v>
      </c>
      <c r="I25" s="8">
        <f t="shared" si="2"/>
        <v>32.341257088637754</v>
      </c>
      <c r="J25" s="16">
        <v>40</v>
      </c>
      <c r="L25" s="11"/>
    </row>
    <row r="26" spans="1:12" s="6" customFormat="1" x14ac:dyDescent="0.25">
      <c r="A26" s="12" t="s">
        <v>20</v>
      </c>
      <c r="B26" s="12" t="s">
        <v>39</v>
      </c>
      <c r="C26" s="8">
        <v>2.7963539572999996</v>
      </c>
      <c r="D26" s="8">
        <v>28.274732586507092</v>
      </c>
      <c r="E26" s="13">
        <f t="shared" si="0"/>
        <v>9.8899395378700774</v>
      </c>
      <c r="F26" s="6">
        <v>13284270</v>
      </c>
      <c r="G26" s="8">
        <f t="shared" si="1"/>
        <v>210.50113836138527</v>
      </c>
      <c r="H26" s="15">
        <v>28625</v>
      </c>
      <c r="I26" s="8">
        <f t="shared" si="2"/>
        <v>135.98501282618727</v>
      </c>
      <c r="J26" s="16">
        <v>40</v>
      </c>
      <c r="L26" s="11"/>
    </row>
    <row r="27" spans="1:12" s="6" customFormat="1" x14ac:dyDescent="0.25">
      <c r="A27" s="12" t="s">
        <v>22</v>
      </c>
      <c r="B27" s="12" t="s">
        <v>40</v>
      </c>
      <c r="C27" s="6">
        <v>3.6819999999999999</v>
      </c>
      <c r="D27" s="6">
        <v>51</v>
      </c>
      <c r="E27" s="19">
        <f t="shared" si="0"/>
        <v>7.2196078431372541</v>
      </c>
      <c r="F27" s="6">
        <v>9300000</v>
      </c>
      <c r="G27" s="8">
        <f t="shared" si="1"/>
        <v>395.91397849462368</v>
      </c>
      <c r="H27" s="15">
        <v>27275</v>
      </c>
      <c r="I27" s="8">
        <f t="shared" si="2"/>
        <v>68.891227593699071</v>
      </c>
      <c r="J27" s="16">
        <v>40</v>
      </c>
      <c r="L27" s="11"/>
    </row>
    <row r="28" spans="1:12" s="6" customFormat="1" x14ac:dyDescent="0.25">
      <c r="A28" s="12" t="s">
        <v>16</v>
      </c>
      <c r="B28" s="12" t="s">
        <v>41</v>
      </c>
      <c r="C28" s="8">
        <v>2.5685087177260004</v>
      </c>
      <c r="D28" s="8">
        <v>37.807749340543225</v>
      </c>
      <c r="E28" s="13">
        <f t="shared" si="0"/>
        <v>6.7936038577457838</v>
      </c>
      <c r="F28" s="6">
        <v>6659630</v>
      </c>
      <c r="G28" s="8">
        <f t="shared" si="1"/>
        <v>385.68339648388883</v>
      </c>
      <c r="H28" s="15">
        <v>26875</v>
      </c>
      <c r="I28" s="8">
        <f t="shared" si="2"/>
        <v>69.681506243224163</v>
      </c>
      <c r="J28" s="16">
        <v>40</v>
      </c>
      <c r="L28" s="11"/>
    </row>
    <row r="29" spans="1:12" s="6" customFormat="1" x14ac:dyDescent="0.25">
      <c r="A29" s="12" t="s">
        <v>42</v>
      </c>
      <c r="B29" s="12" t="s">
        <v>43</v>
      </c>
      <c r="C29" s="8">
        <v>0.11876934</v>
      </c>
      <c r="D29" s="8">
        <v>9.0419823040000065</v>
      </c>
      <c r="E29" s="20">
        <f t="shared" si="0"/>
        <v>1.3135320995647009</v>
      </c>
      <c r="F29" s="6">
        <v>583478</v>
      </c>
      <c r="G29" s="8">
        <f t="shared" si="1"/>
        <v>203.55410143998574</v>
      </c>
      <c r="H29" s="15">
        <v>7492</v>
      </c>
      <c r="I29" s="8">
        <f t="shared" si="2"/>
        <v>36.805939782102016</v>
      </c>
      <c r="J29" s="16">
        <v>40</v>
      </c>
      <c r="L29" s="11"/>
    </row>
    <row r="30" spans="1:12" s="6" customFormat="1" x14ac:dyDescent="0.25">
      <c r="A30" s="12" t="s">
        <v>42</v>
      </c>
      <c r="B30" s="12" t="s">
        <v>44</v>
      </c>
      <c r="C30" s="8">
        <v>0.39348677500000001</v>
      </c>
      <c r="D30" s="8">
        <v>69.121719999999982</v>
      </c>
      <c r="E30" s="20">
        <f t="shared" si="0"/>
        <v>0.56926646935290393</v>
      </c>
      <c r="F30" s="6">
        <v>555572</v>
      </c>
      <c r="G30" s="8">
        <f t="shared" si="1"/>
        <v>708.2552306451729</v>
      </c>
      <c r="H30" s="15">
        <v>7492</v>
      </c>
      <c r="I30" s="8">
        <f t="shared" si="2"/>
        <v>10.578107546308258</v>
      </c>
      <c r="J30" s="16">
        <v>40</v>
      </c>
      <c r="L30" s="11"/>
    </row>
    <row r="31" spans="1:12" s="6" customFormat="1" x14ac:dyDescent="0.25">
      <c r="A31" s="12" t="s">
        <v>42</v>
      </c>
      <c r="B31" s="12" t="s">
        <v>45</v>
      </c>
      <c r="C31" s="8">
        <v>0.11442510500000001</v>
      </c>
      <c r="D31" s="8">
        <v>46.3018</v>
      </c>
      <c r="E31" s="20">
        <f t="shared" si="0"/>
        <v>0.24712884812253524</v>
      </c>
      <c r="F31" s="6">
        <v>867118</v>
      </c>
      <c r="G31" s="8">
        <f t="shared" si="1"/>
        <v>131.96024647164518</v>
      </c>
      <c r="H31" s="15">
        <v>7492</v>
      </c>
      <c r="I31" s="8">
        <f t="shared" si="2"/>
        <v>56.774674194094018</v>
      </c>
      <c r="J31" s="16">
        <v>40</v>
      </c>
      <c r="L31" s="11"/>
    </row>
    <row r="32" spans="1:12" s="6" customFormat="1" x14ac:dyDescent="0.25">
      <c r="A32" s="12" t="s">
        <v>42</v>
      </c>
      <c r="B32" s="12" t="s">
        <v>46</v>
      </c>
      <c r="C32" s="8">
        <v>0.37775682499999996</v>
      </c>
      <c r="D32" s="8">
        <v>180.24851000000001</v>
      </c>
      <c r="E32" s="20">
        <f t="shared" si="0"/>
        <v>0.20957556043043013</v>
      </c>
      <c r="F32" s="6">
        <v>2457840</v>
      </c>
      <c r="G32" s="8">
        <f t="shared" si="1"/>
        <v>153.69463634736189</v>
      </c>
      <c r="H32" s="15">
        <v>7492</v>
      </c>
      <c r="I32" s="8">
        <f t="shared" si="2"/>
        <v>48.746008176027004</v>
      </c>
      <c r="J32" s="16">
        <v>40</v>
      </c>
      <c r="L32" s="11"/>
    </row>
    <row r="33" spans="1:22" s="6" customFormat="1" ht="15.75" thickBot="1" x14ac:dyDescent="0.3">
      <c r="A33" s="21" t="s">
        <v>42</v>
      </c>
      <c r="B33" s="21" t="s">
        <v>47</v>
      </c>
      <c r="C33" s="8">
        <v>6.7809527000000008E-2</v>
      </c>
      <c r="D33" s="8">
        <v>47.48283</v>
      </c>
      <c r="E33" s="22">
        <f t="shared" si="0"/>
        <v>0.14280852046939918</v>
      </c>
      <c r="F33" s="6">
        <v>742892</v>
      </c>
      <c r="G33" s="8">
        <f t="shared" si="1"/>
        <v>91.277772542980685</v>
      </c>
      <c r="H33" s="23">
        <v>7492</v>
      </c>
      <c r="I33" s="8">
        <f t="shared" si="2"/>
        <v>82.079128261726396</v>
      </c>
      <c r="J33" s="16">
        <v>40</v>
      </c>
    </row>
    <row r="34" spans="1:22" s="24" customFormat="1" x14ac:dyDescent="0.25"/>
    <row r="36" spans="1:22" ht="31.5" customHeight="1" x14ac:dyDescent="0.25">
      <c r="A36" s="25" t="s">
        <v>48</v>
      </c>
      <c r="G36" s="26"/>
      <c r="L36" s="27" t="s">
        <v>49</v>
      </c>
      <c r="M36" s="28"/>
      <c r="N36" s="28"/>
      <c r="O36" s="28"/>
      <c r="P36" s="28"/>
      <c r="Q36" s="28"/>
      <c r="R36" s="28"/>
      <c r="S36" s="28"/>
      <c r="T36" s="28"/>
      <c r="U36" s="28"/>
      <c r="V36" s="28"/>
    </row>
    <row r="37" spans="1:22" x14ac:dyDescent="0.25">
      <c r="A37" s="3" t="s">
        <v>50</v>
      </c>
      <c r="L37" s="24"/>
    </row>
    <row r="38" spans="1:22" ht="42.75" customHeight="1" x14ac:dyDescent="0.25">
      <c r="A38" s="3" t="s">
        <v>51</v>
      </c>
      <c r="L38" s="29" t="s">
        <v>52</v>
      </c>
      <c r="M38" s="30"/>
      <c r="N38" s="30"/>
      <c r="O38" s="30"/>
      <c r="P38" s="30"/>
      <c r="Q38" s="30"/>
      <c r="R38" s="30"/>
      <c r="S38" s="30"/>
      <c r="T38" s="30"/>
      <c r="U38" s="30"/>
      <c r="V38" s="30"/>
    </row>
    <row r="39" spans="1:22" x14ac:dyDescent="0.25">
      <c r="A39" s="3" t="s">
        <v>53</v>
      </c>
    </row>
    <row r="40" spans="1:22" x14ac:dyDescent="0.25">
      <c r="A40" s="3" t="s">
        <v>54</v>
      </c>
    </row>
    <row r="41" spans="1:22" x14ac:dyDescent="0.25">
      <c r="A41" s="3" t="s">
        <v>55</v>
      </c>
    </row>
    <row r="42" spans="1:22" x14ac:dyDescent="0.25">
      <c r="A42" s="3" t="s">
        <v>56</v>
      </c>
    </row>
  </sheetData>
  <mergeCells count="2">
    <mergeCell ref="L36:V36"/>
    <mergeCell ref="L38:V38"/>
  </mergeCells>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WEI and WPI_RB level</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Tamsin Appleton</dc:creator>
  <cp:lastModifiedBy>Tamsin Appleton</cp:lastModifiedBy>
  <dcterms:created xsi:type="dcterms:W3CDTF">2012-02-10T13:46:54Z</dcterms:created>
  <dcterms:modified xsi:type="dcterms:W3CDTF">2012-02-10T13:47:23Z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-1186350555</vt:i4>
  </property>
  <property fmtid="{D5CDD505-2E9C-101B-9397-08002B2CF9AE}" pid="3" name="_NewReviewCycle">
    <vt:lpwstr/>
  </property>
  <property fmtid="{D5CDD505-2E9C-101B-9397-08002B2CF9AE}" pid="4" name="_EmailSubject">
    <vt:lpwstr>Resource efficiency report - graphs</vt:lpwstr>
  </property>
  <property fmtid="{D5CDD505-2E9C-101B-9397-08002B2CF9AE}" pid="5" name="_AuthorEmail">
    <vt:lpwstr>Tamsin.Appleton@eea.europa.eu</vt:lpwstr>
  </property>
  <property fmtid="{D5CDD505-2E9C-101B-9397-08002B2CF9AE}" pid="6" name="_AuthorEmailDisplayName">
    <vt:lpwstr>Tamsin Appleton</vt:lpwstr>
  </property>
</Properties>
</file>