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60" yWindow="-135" windowWidth="10725" windowHeight="10035"/>
  </bookViews>
  <sheets>
    <sheet name="Landfill" sheetId="1" r:id="rId1"/>
  </sheets>
  <calcPr calcId="145621"/>
</workbook>
</file>

<file path=xl/calcChain.xml><?xml version="1.0" encoding="utf-8"?>
<calcChain xmlns="http://schemas.openxmlformats.org/spreadsheetml/2006/main">
  <c r="K23" i="1" l="1"/>
  <c r="K20" i="1"/>
  <c r="K18" i="1"/>
  <c r="K17" i="1"/>
  <c r="K4" i="1"/>
  <c r="K24" i="1" l="1"/>
  <c r="K22" i="1"/>
  <c r="K15" i="1"/>
  <c r="K7" i="1"/>
  <c r="K29" i="1" l="1"/>
  <c r="K28" i="1"/>
  <c r="K27" i="1"/>
  <c r="K25" i="1"/>
  <c r="K21" i="1"/>
  <c r="K19" i="1"/>
  <c r="K14" i="1"/>
  <c r="K13" i="1"/>
  <c r="K12" i="1"/>
  <c r="K11" i="1"/>
  <c r="K10" i="1"/>
  <c r="K8" i="1"/>
  <c r="K3" i="1"/>
  <c r="K2" i="1"/>
</calcChain>
</file>

<file path=xl/sharedStrings.xml><?xml version="1.0" encoding="utf-8"?>
<sst xmlns="http://schemas.openxmlformats.org/spreadsheetml/2006/main" count="195" uniqueCount="101">
  <si>
    <t>Member State</t>
  </si>
  <si>
    <t>Current landfill gate fees (range per tonne)</t>
  </si>
  <si>
    <t>Any landfill bans? (y/n)</t>
  </si>
  <si>
    <t>AT</t>
  </si>
  <si>
    <t>y</t>
  </si>
  <si>
    <t>c €50</t>
  </si>
  <si>
    <t>BG</t>
  </si>
  <si>
    <t>?</t>
  </si>
  <si>
    <t>CY</t>
  </si>
  <si>
    <t>CZ</t>
  </si>
  <si>
    <t>DK</t>
  </si>
  <si>
    <t>€10 - €95</t>
  </si>
  <si>
    <t>EE</t>
  </si>
  <si>
    <t>c €40</t>
  </si>
  <si>
    <t>FI</t>
  </si>
  <si>
    <t>FR</t>
  </si>
  <si>
    <t>DE</t>
  </si>
  <si>
    <t>-</t>
  </si>
  <si>
    <t>c €60 - €220</t>
  </si>
  <si>
    <t>GR</t>
  </si>
  <si>
    <t>c €10 - €37</t>
  </si>
  <si>
    <t>HU</t>
  </si>
  <si>
    <t>c €35</t>
  </si>
  <si>
    <t>n</t>
  </si>
  <si>
    <t>IE</t>
  </si>
  <si>
    <t>IT</t>
  </si>
  <si>
    <t>LV</t>
  </si>
  <si>
    <t>LT</t>
  </si>
  <si>
    <t>LU</t>
  </si>
  <si>
    <t>€123.95 - €175</t>
  </si>
  <si>
    <t>MT</t>
  </si>
  <si>
    <t>NL</t>
  </si>
  <si>
    <t>PL</t>
  </si>
  <si>
    <t>PT</t>
  </si>
  <si>
    <t>RO</t>
  </si>
  <si>
    <t>SE</t>
  </si>
  <si>
    <t>SK</t>
  </si>
  <si>
    <t>SI</t>
  </si>
  <si>
    <t>UK</t>
  </si>
  <si>
    <t>c €12.69 - €50.76</t>
  </si>
  <si>
    <t>€44.40 - €74.40</t>
  </si>
  <si>
    <t xml:space="preserve">Member State </t>
  </si>
  <si>
    <t>c €132.03</t>
  </si>
  <si>
    <t>c €44</t>
  </si>
  <si>
    <t>c €107</t>
  </si>
  <si>
    <t>c €59.40†</t>
  </si>
  <si>
    <t>€11 - €20 (adjusted based on site’s env. performance)</t>
  </si>
  <si>
    <t>c €140†</t>
  </si>
  <si>
    <t>c €56 - €81</t>
  </si>
  <si>
    <t>c €60†</t>
  </si>
  <si>
    <t>c €90†</t>
  </si>
  <si>
    <t>c €60 - €120</t>
  </si>
  <si>
    <t>€149.48†</t>
  </si>
  <si>
    <t>c €20 - €30</t>
  </si>
  <si>
    <t>c €25†</t>
  </si>
  <si>
    <t>c €132.49†</t>
  </si>
  <si>
    <t>c €78 - €135</t>
  </si>
  <si>
    <t>c €106.50†</t>
  </si>
  <si>
    <t>c €155.50†</t>
  </si>
  <si>
    <t>c €26.80</t>
  </si>
  <si>
    <t xml:space="preserve">c €82.15  </t>
  </si>
  <si>
    <t>FI†</t>
  </si>
  <si>
    <t>DE†</t>
  </si>
  <si>
    <t>GR†</t>
  </si>
  <si>
    <t>c €23.50†</t>
  </si>
  <si>
    <t>IE†</t>
  </si>
  <si>
    <t>IT†</t>
  </si>
  <si>
    <t>LU†</t>
  </si>
  <si>
    <t>NL†</t>
  </si>
  <si>
    <t>SE†</t>
  </si>
  <si>
    <t>c €52</t>
  </si>
  <si>
    <t>c €110†</t>
  </si>
  <si>
    <t>€10 - €50 (varies by region)</t>
  </si>
  <si>
    <t>c €120†</t>
  </si>
  <si>
    <t>c €58 - €219</t>
  </si>
  <si>
    <t>c €144†</t>
  </si>
  <si>
    <t>c €170</t>
  </si>
  <si>
    <t>c €13-52.50</t>
  </si>
  <si>
    <t>c €34.70</t>
  </si>
  <si>
    <t>% of MSW landfilled</t>
  </si>
  <si>
    <t>Current typical landfill gate fee (€ per tonne)</t>
  </si>
  <si>
    <t>Total typical charge for landfill (€ per tonne)</t>
  </si>
  <si>
    <t>Total typical charge for landfill (per tonne)</t>
  </si>
  <si>
    <t>Current landfill gate fee (typical)</t>
  </si>
  <si>
    <t>% of MSW recycled and composted</t>
  </si>
  <si>
    <t>BE-Fl</t>
  </si>
  <si>
    <t>BE-Wal</t>
  </si>
  <si>
    <t>c €115</t>
  </si>
  <si>
    <t>c €89.40†</t>
  </si>
  <si>
    <t>€15 - €17.50</t>
  </si>
  <si>
    <t>€6 - €15</t>
  </si>
  <si>
    <t>€0.33 - €13.28</t>
  </si>
  <si>
    <t>Current  landfill tax (per tonne)</t>
  </si>
  <si>
    <t>Current  landfill tax (€ per tonne)</t>
  </si>
  <si>
    <t>€12 - €20</t>
  </si>
  <si>
    <t>€45 – 76 (50% of fees between €57 - €73)</t>
  </si>
  <si>
    <t>€58 - 81</t>
  </si>
  <si>
    <t>€2.80 - €4.60</t>
  </si>
  <si>
    <t xml:space="preserve">€36 - €175 </t>
  </si>
  <si>
    <t>c €64.40</t>
  </si>
  <si>
    <t>ES-Cat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</si>
</sst>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;[Red]\-[$€-2]\ #,##0"/>
    <numFmt numFmtId="165" formatCode="[$€-2]\ #,##0.00;[Red]\-[$€-2]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2" fontId="1" fillId="3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Landfill!$I$1</c:f>
              <c:strCache>
                <c:ptCount val="1"/>
                <c:pt idx="0">
                  <c:v>Current  landfill tax (€ per tonne)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Landfill!$H$2:$H$29</c:f>
              <c:strCache>
                <c:ptCount val="28"/>
                <c:pt idx="0">
                  <c:v>AT</c:v>
                </c:pt>
                <c:pt idx="1">
                  <c:v>BE-Fl</c:v>
                </c:pt>
                <c:pt idx="2">
                  <c:v>BE-Wal</c:v>
                </c:pt>
                <c:pt idx="3">
                  <c:v>BG</c:v>
                </c:pt>
                <c:pt idx="4">
                  <c:v>CY</c:v>
                </c:pt>
                <c:pt idx="5">
                  <c:v>CZ</c:v>
                </c:pt>
                <c:pt idx="6">
                  <c:v>DK</c:v>
                </c:pt>
                <c:pt idx="7">
                  <c:v>EE</c:v>
                </c:pt>
                <c:pt idx="8">
                  <c:v>FI†</c:v>
                </c:pt>
                <c:pt idx="9">
                  <c:v>FR</c:v>
                </c:pt>
                <c:pt idx="10">
                  <c:v>DE†</c:v>
                </c:pt>
                <c:pt idx="11">
                  <c:v>GR†</c:v>
                </c:pt>
                <c:pt idx="12">
                  <c:v>HU</c:v>
                </c:pt>
                <c:pt idx="13">
                  <c:v>IE†</c:v>
                </c:pt>
                <c:pt idx="14">
                  <c:v>IT†</c:v>
                </c:pt>
                <c:pt idx="15">
                  <c:v>LV</c:v>
                </c:pt>
                <c:pt idx="16">
                  <c:v>LT</c:v>
                </c:pt>
                <c:pt idx="17">
                  <c:v>LU†</c:v>
                </c:pt>
                <c:pt idx="18">
                  <c:v>MT</c:v>
                </c:pt>
                <c:pt idx="19">
                  <c:v>NL†</c:v>
                </c:pt>
                <c:pt idx="20">
                  <c:v>PL</c:v>
                </c:pt>
                <c:pt idx="21">
                  <c:v>PT</c:v>
                </c:pt>
                <c:pt idx="22">
                  <c:v>RO</c:v>
                </c:pt>
                <c:pt idx="23">
                  <c:v>SE†</c:v>
                </c:pt>
                <c:pt idx="24">
                  <c:v>SK</c:v>
                </c:pt>
                <c:pt idx="25">
                  <c:v>SI</c:v>
                </c:pt>
                <c:pt idx="26">
                  <c:v>ES-Cat</c:v>
                </c:pt>
                <c:pt idx="27">
                  <c:v>UK</c:v>
                </c:pt>
              </c:strCache>
            </c:strRef>
          </c:cat>
          <c:val>
            <c:numRef>
              <c:f>Landfill!$I$2:$I$29</c:f>
              <c:numCache>
                <c:formatCode>0.00</c:formatCode>
                <c:ptCount val="28"/>
                <c:pt idx="0">
                  <c:v>26</c:v>
                </c:pt>
                <c:pt idx="1">
                  <c:v>82.03</c:v>
                </c:pt>
                <c:pt idx="2">
                  <c:v>65</c:v>
                </c:pt>
                <c:pt idx="3">
                  <c:v>3</c:v>
                </c:pt>
                <c:pt idx="5">
                  <c:v>20</c:v>
                </c:pt>
                <c:pt idx="6">
                  <c:v>63</c:v>
                </c:pt>
                <c:pt idx="7">
                  <c:v>12</c:v>
                </c:pt>
                <c:pt idx="8">
                  <c:v>30</c:v>
                </c:pt>
                <c:pt idx="9">
                  <c:v>20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50</c:v>
                </c:pt>
                <c:pt idx="14">
                  <c:v>30</c:v>
                </c:pt>
                <c:pt idx="15">
                  <c:v>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107.49</c:v>
                </c:pt>
                <c:pt idx="20">
                  <c:v>26.6</c:v>
                </c:pt>
                <c:pt idx="21">
                  <c:v>3.5</c:v>
                </c:pt>
                <c:pt idx="22">
                  <c:v>0</c:v>
                </c:pt>
                <c:pt idx="23">
                  <c:v>49</c:v>
                </c:pt>
                <c:pt idx="24">
                  <c:v>0</c:v>
                </c:pt>
                <c:pt idx="25">
                  <c:v>11</c:v>
                </c:pt>
                <c:pt idx="26">
                  <c:v>12.4</c:v>
                </c:pt>
                <c:pt idx="27">
                  <c:v>64.400000000000006</c:v>
                </c:pt>
              </c:numCache>
            </c:numRef>
          </c:val>
        </c:ser>
        <c:ser>
          <c:idx val="1"/>
          <c:order val="1"/>
          <c:tx>
            <c:strRef>
              <c:f>Landfill!$J$1</c:f>
              <c:strCache>
                <c:ptCount val="1"/>
                <c:pt idx="0">
                  <c:v>Current typical landfill gate fee (€ per tonne)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Landfill!$H$2:$H$29</c:f>
              <c:strCache>
                <c:ptCount val="28"/>
                <c:pt idx="0">
                  <c:v>AT</c:v>
                </c:pt>
                <c:pt idx="1">
                  <c:v>BE-Fl</c:v>
                </c:pt>
                <c:pt idx="2">
                  <c:v>BE-Wal</c:v>
                </c:pt>
                <c:pt idx="3">
                  <c:v>BG</c:v>
                </c:pt>
                <c:pt idx="4">
                  <c:v>CY</c:v>
                </c:pt>
                <c:pt idx="5">
                  <c:v>CZ</c:v>
                </c:pt>
                <c:pt idx="6">
                  <c:v>DK</c:v>
                </c:pt>
                <c:pt idx="7">
                  <c:v>EE</c:v>
                </c:pt>
                <c:pt idx="8">
                  <c:v>FI†</c:v>
                </c:pt>
                <c:pt idx="9">
                  <c:v>FR</c:v>
                </c:pt>
                <c:pt idx="10">
                  <c:v>DE†</c:v>
                </c:pt>
                <c:pt idx="11">
                  <c:v>GR†</c:v>
                </c:pt>
                <c:pt idx="12">
                  <c:v>HU</c:v>
                </c:pt>
                <c:pt idx="13">
                  <c:v>IE†</c:v>
                </c:pt>
                <c:pt idx="14">
                  <c:v>IT†</c:v>
                </c:pt>
                <c:pt idx="15">
                  <c:v>LV</c:v>
                </c:pt>
                <c:pt idx="16">
                  <c:v>LT</c:v>
                </c:pt>
                <c:pt idx="17">
                  <c:v>LU†</c:v>
                </c:pt>
                <c:pt idx="18">
                  <c:v>MT</c:v>
                </c:pt>
                <c:pt idx="19">
                  <c:v>NL†</c:v>
                </c:pt>
                <c:pt idx="20">
                  <c:v>PL</c:v>
                </c:pt>
                <c:pt idx="21">
                  <c:v>PT</c:v>
                </c:pt>
                <c:pt idx="22">
                  <c:v>RO</c:v>
                </c:pt>
                <c:pt idx="23">
                  <c:v>SE†</c:v>
                </c:pt>
                <c:pt idx="24">
                  <c:v>SK</c:v>
                </c:pt>
                <c:pt idx="25">
                  <c:v>SI</c:v>
                </c:pt>
                <c:pt idx="26">
                  <c:v>ES-Cat</c:v>
                </c:pt>
                <c:pt idx="27">
                  <c:v>UK</c:v>
                </c:pt>
              </c:strCache>
            </c:strRef>
          </c:cat>
          <c:val>
            <c:numRef>
              <c:f>Landfill!$J$2:$J$29</c:f>
              <c:numCache>
                <c:formatCode>0.00</c:formatCode>
                <c:ptCount val="28"/>
                <c:pt idx="0">
                  <c:v>70</c:v>
                </c:pt>
                <c:pt idx="1">
                  <c:v>50</c:v>
                </c:pt>
                <c:pt idx="2">
                  <c:v>50</c:v>
                </c:pt>
                <c:pt idx="4">
                  <c:v>56</c:v>
                </c:pt>
                <c:pt idx="5">
                  <c:v>16</c:v>
                </c:pt>
                <c:pt idx="6">
                  <c:v>44</c:v>
                </c:pt>
                <c:pt idx="7">
                  <c:v>40</c:v>
                </c:pt>
                <c:pt idx="8">
                  <c:v>59.4</c:v>
                </c:pt>
                <c:pt idx="9">
                  <c:v>60.5</c:v>
                </c:pt>
                <c:pt idx="10">
                  <c:v>140</c:v>
                </c:pt>
                <c:pt idx="11">
                  <c:v>23.5</c:v>
                </c:pt>
                <c:pt idx="12">
                  <c:v>35</c:v>
                </c:pt>
                <c:pt idx="13">
                  <c:v>70</c:v>
                </c:pt>
                <c:pt idx="14">
                  <c:v>90</c:v>
                </c:pt>
                <c:pt idx="15">
                  <c:v>30</c:v>
                </c:pt>
                <c:pt idx="16">
                  <c:v>16.25</c:v>
                </c:pt>
                <c:pt idx="17">
                  <c:v>149.47999999999999</c:v>
                </c:pt>
                <c:pt idx="18">
                  <c:v>20</c:v>
                </c:pt>
                <c:pt idx="19">
                  <c:v>25</c:v>
                </c:pt>
                <c:pt idx="20">
                  <c:v>69.5</c:v>
                </c:pt>
                <c:pt idx="21">
                  <c:v>10.5</c:v>
                </c:pt>
                <c:pt idx="22">
                  <c:v>3.7</c:v>
                </c:pt>
                <c:pt idx="23">
                  <c:v>106.5</c:v>
                </c:pt>
                <c:pt idx="24">
                  <c:v>6.8</c:v>
                </c:pt>
                <c:pt idx="25">
                  <c:v>105.5</c:v>
                </c:pt>
                <c:pt idx="26">
                  <c:v>32.75</c:v>
                </c:pt>
                <c:pt idx="27">
                  <c:v>26.8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672896"/>
        <c:axId val="150674432"/>
      </c:barChart>
      <c:catAx>
        <c:axId val="15067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50674432"/>
        <c:crosses val="autoZero"/>
        <c:auto val="1"/>
        <c:lblAlgn val="ctr"/>
        <c:lblOffset val="100"/>
        <c:noMultiLvlLbl val="0"/>
      </c:catAx>
      <c:valAx>
        <c:axId val="15067443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50672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488936684790135"/>
          <c:y val="0.33232748989446553"/>
          <c:w val="0.13284803057296618"/>
          <c:h val="0.3055911287420055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171452</xdr:colOff>
      <xdr:row>30</xdr:row>
      <xdr:rowOff>23811</xdr:rowOff>
    </xdr:from>
    <xdr:to>
      <xdr:col>9</xdr:col>
      <xdr:colOff>704850</xdr:colOff>
      <xdr:row>47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A22" zoomScaleNormal="100" workbookViewId="0">
      <selection activeCell="F53" sqref="F53"/>
    </sheetView>
  </sheetViews>
  <sheetFormatPr defaultRowHeight="15" x14ac:dyDescent="0.25"/>
  <cols>
    <col min="1" max="1" width="9.140625" customWidth="1"/>
    <col min="2" max="5" width="16.42578125" customWidth="1"/>
    <col min="9" max="12" width="15.140625" customWidth="1"/>
    <col min="17" max="17" width="13.28515625" customWidth="1"/>
    <col min="18" max="18" width="16.42578125" customWidth="1"/>
    <col min="19" max="20" width="13.28515625" customWidth="1"/>
  </cols>
  <sheetData>
    <row r="1" spans="1:14" ht="64.5" thickBot="1" x14ac:dyDescent="0.3">
      <c r="A1" s="1" t="s">
        <v>41</v>
      </c>
      <c r="B1" s="3" t="s">
        <v>92</v>
      </c>
      <c r="C1" s="3" t="s">
        <v>1</v>
      </c>
      <c r="D1" s="3" t="s">
        <v>83</v>
      </c>
      <c r="E1" s="3" t="s">
        <v>82</v>
      </c>
      <c r="F1" s="3" t="s">
        <v>2</v>
      </c>
      <c r="H1" s="1" t="s">
        <v>0</v>
      </c>
      <c r="I1" s="2" t="s">
        <v>93</v>
      </c>
      <c r="J1" s="2" t="s">
        <v>80</v>
      </c>
      <c r="K1" s="2" t="s">
        <v>81</v>
      </c>
      <c r="L1" s="2" t="s">
        <v>2</v>
      </c>
      <c r="M1" s="9" t="s">
        <v>79</v>
      </c>
      <c r="N1" s="9" t="s">
        <v>84</v>
      </c>
    </row>
    <row r="2" spans="1:14" ht="15.75" thickBot="1" x14ac:dyDescent="0.3">
      <c r="A2" s="4" t="s">
        <v>3</v>
      </c>
      <c r="B2" s="10">
        <v>26</v>
      </c>
      <c r="C2" s="6" t="s">
        <v>74</v>
      </c>
      <c r="D2" s="6" t="s">
        <v>75</v>
      </c>
      <c r="E2" s="6" t="s">
        <v>76</v>
      </c>
      <c r="F2" s="6" t="s">
        <v>4</v>
      </c>
      <c r="H2" s="4" t="s">
        <v>3</v>
      </c>
      <c r="I2" s="13">
        <v>26</v>
      </c>
      <c r="J2" s="13">
        <v>70</v>
      </c>
      <c r="K2" s="13">
        <f>SUM(I2:J2)</f>
        <v>96</v>
      </c>
      <c r="L2" s="6" t="s">
        <v>4</v>
      </c>
      <c r="M2" s="12">
        <v>1</v>
      </c>
      <c r="N2" s="12">
        <v>69.866423800850029</v>
      </c>
    </row>
    <row r="3" spans="1:14" ht="15.75" thickBot="1" x14ac:dyDescent="0.3">
      <c r="A3" s="4" t="s">
        <v>85</v>
      </c>
      <c r="B3" s="11">
        <v>82.03</v>
      </c>
      <c r="C3" s="6" t="s">
        <v>5</v>
      </c>
      <c r="D3" s="6" t="s">
        <v>5</v>
      </c>
      <c r="E3" s="6" t="s">
        <v>42</v>
      </c>
      <c r="F3" s="6" t="s">
        <v>4</v>
      </c>
      <c r="H3" s="4" t="s">
        <v>85</v>
      </c>
      <c r="I3" s="13">
        <v>82.03</v>
      </c>
      <c r="J3" s="13">
        <v>50</v>
      </c>
      <c r="K3" s="13">
        <f t="shared" ref="K3:K29" si="0">SUM(I3:J3)</f>
        <v>132.03</v>
      </c>
      <c r="L3" s="6" t="s">
        <v>4</v>
      </c>
      <c r="M3" s="12">
        <v>5</v>
      </c>
      <c r="N3" s="12">
        <v>59.65980164254993</v>
      </c>
    </row>
    <row r="4" spans="1:14" ht="15.75" thickBot="1" x14ac:dyDescent="0.3">
      <c r="A4" s="4" t="s">
        <v>86</v>
      </c>
      <c r="B4" s="11">
        <v>65</v>
      </c>
      <c r="C4" s="6" t="s">
        <v>5</v>
      </c>
      <c r="D4" s="6" t="s">
        <v>5</v>
      </c>
      <c r="E4" s="6" t="s">
        <v>87</v>
      </c>
      <c r="F4" s="6" t="s">
        <v>4</v>
      </c>
      <c r="H4" s="4" t="s">
        <v>86</v>
      </c>
      <c r="I4" s="13">
        <v>65</v>
      </c>
      <c r="J4" s="13">
        <v>50</v>
      </c>
      <c r="K4" s="13">
        <f>SUM(I4:J4)</f>
        <v>115</v>
      </c>
      <c r="L4" s="6" t="s">
        <v>4</v>
      </c>
      <c r="M4" s="12">
        <v>5</v>
      </c>
      <c r="N4" s="12">
        <v>60</v>
      </c>
    </row>
    <row r="5" spans="1:14" ht="15.75" thickBot="1" x14ac:dyDescent="0.3">
      <c r="A5" s="4" t="s">
        <v>6</v>
      </c>
      <c r="B5" s="10">
        <v>3</v>
      </c>
      <c r="C5" s="6" t="s">
        <v>7</v>
      </c>
      <c r="D5" s="6" t="s">
        <v>7</v>
      </c>
      <c r="E5" s="6" t="s">
        <v>7</v>
      </c>
      <c r="F5" s="6" t="s">
        <v>23</v>
      </c>
      <c r="H5" s="4" t="s">
        <v>6</v>
      </c>
      <c r="I5" s="5">
        <v>3</v>
      </c>
      <c r="J5" s="5"/>
      <c r="K5" s="15">
        <v>3</v>
      </c>
      <c r="L5" s="6" t="s">
        <v>7</v>
      </c>
      <c r="M5" s="12">
        <v>96</v>
      </c>
      <c r="N5" s="12">
        <v>0</v>
      </c>
    </row>
    <row r="6" spans="1:14" ht="15.75" thickBot="1" x14ac:dyDescent="0.3">
      <c r="A6" s="4" t="s">
        <v>8</v>
      </c>
      <c r="B6" s="6" t="s">
        <v>7</v>
      </c>
      <c r="C6" s="10">
        <v>56</v>
      </c>
      <c r="D6" s="10">
        <v>56</v>
      </c>
      <c r="E6" s="6" t="s">
        <v>7</v>
      </c>
      <c r="F6" s="6" t="s">
        <v>7</v>
      </c>
      <c r="H6" s="4" t="s">
        <v>8</v>
      </c>
      <c r="I6" s="5"/>
      <c r="J6" s="5">
        <v>56</v>
      </c>
      <c r="K6" s="15"/>
      <c r="L6" s="6" t="s">
        <v>7</v>
      </c>
      <c r="M6" s="12">
        <v>86</v>
      </c>
      <c r="N6" s="12">
        <v>13.709677419354838</v>
      </c>
    </row>
    <row r="7" spans="1:14" ht="15.75" thickBot="1" x14ac:dyDescent="0.3">
      <c r="A7" s="4" t="s">
        <v>9</v>
      </c>
      <c r="B7" s="11">
        <v>20</v>
      </c>
      <c r="C7" s="6" t="s">
        <v>94</v>
      </c>
      <c r="D7" s="10">
        <v>16</v>
      </c>
      <c r="E7" s="10">
        <v>36</v>
      </c>
      <c r="F7" s="6" t="s">
        <v>7</v>
      </c>
      <c r="H7" s="4" t="s">
        <v>9</v>
      </c>
      <c r="I7" s="5">
        <v>20</v>
      </c>
      <c r="J7" s="5">
        <v>16</v>
      </c>
      <c r="K7" s="15">
        <f t="shared" si="0"/>
        <v>36</v>
      </c>
      <c r="L7" s="6" t="s">
        <v>7</v>
      </c>
      <c r="M7" s="12">
        <v>72</v>
      </c>
      <c r="N7" s="12">
        <v>4.0961787731103101</v>
      </c>
    </row>
    <row r="8" spans="1:14" ht="15.75" thickBot="1" x14ac:dyDescent="0.3">
      <c r="A8" s="4" t="s">
        <v>10</v>
      </c>
      <c r="B8" s="10">
        <v>63</v>
      </c>
      <c r="C8" s="6" t="s">
        <v>11</v>
      </c>
      <c r="D8" s="6" t="s">
        <v>43</v>
      </c>
      <c r="E8" s="6" t="s">
        <v>44</v>
      </c>
      <c r="F8" s="6" t="s">
        <v>4</v>
      </c>
      <c r="H8" s="4" t="s">
        <v>10</v>
      </c>
      <c r="I8" s="13">
        <v>63</v>
      </c>
      <c r="J8" s="13">
        <v>44</v>
      </c>
      <c r="K8" s="13">
        <f t="shared" si="0"/>
        <v>107</v>
      </c>
      <c r="L8" s="6" t="s">
        <v>4</v>
      </c>
      <c r="M8" s="12">
        <v>4</v>
      </c>
      <c r="N8" s="12">
        <v>50.750551876379689</v>
      </c>
    </row>
    <row r="9" spans="1:14" ht="15.75" thickBot="1" x14ac:dyDescent="0.3">
      <c r="A9" s="4" t="s">
        <v>12</v>
      </c>
      <c r="B9" s="10">
        <v>12</v>
      </c>
      <c r="C9" s="6" t="s">
        <v>13</v>
      </c>
      <c r="D9" s="6" t="s">
        <v>13</v>
      </c>
      <c r="E9" s="6" t="s">
        <v>70</v>
      </c>
      <c r="F9" s="6" t="s">
        <v>4</v>
      </c>
      <c r="H9" s="4" t="s">
        <v>12</v>
      </c>
      <c r="I9" s="13">
        <v>12</v>
      </c>
      <c r="J9" s="13">
        <v>40</v>
      </c>
      <c r="K9" s="13">
        <v>52</v>
      </c>
      <c r="L9" s="6" t="s">
        <v>4</v>
      </c>
      <c r="M9" s="12">
        <v>62</v>
      </c>
      <c r="N9" s="12">
        <v>20.487068965517238</v>
      </c>
    </row>
    <row r="10" spans="1:14" ht="15.75" thickBot="1" x14ac:dyDescent="0.3">
      <c r="A10" s="4" t="s">
        <v>14</v>
      </c>
      <c r="B10" s="10">
        <v>30</v>
      </c>
      <c r="C10" s="6" t="s">
        <v>40</v>
      </c>
      <c r="D10" s="6" t="s">
        <v>45</v>
      </c>
      <c r="E10" s="6" t="s">
        <v>88</v>
      </c>
      <c r="F10" s="6" t="s">
        <v>4</v>
      </c>
      <c r="H10" s="4" t="s">
        <v>61</v>
      </c>
      <c r="I10" s="13">
        <v>30</v>
      </c>
      <c r="J10" s="13">
        <v>59.4</v>
      </c>
      <c r="K10" s="13">
        <f t="shared" si="0"/>
        <v>89.4</v>
      </c>
      <c r="L10" s="6" t="s">
        <v>4</v>
      </c>
      <c r="M10" s="12">
        <v>46</v>
      </c>
      <c r="N10" s="12">
        <v>35.897315818640188</v>
      </c>
    </row>
    <row r="11" spans="1:14" ht="39" thickBot="1" x14ac:dyDescent="0.3">
      <c r="A11" s="4" t="s">
        <v>15</v>
      </c>
      <c r="B11" s="6" t="s">
        <v>46</v>
      </c>
      <c r="C11" s="6" t="s">
        <v>95</v>
      </c>
      <c r="D11" s="11">
        <v>60.5</v>
      </c>
      <c r="E11" s="11">
        <v>80.5</v>
      </c>
      <c r="F11" s="6" t="s">
        <v>4</v>
      </c>
      <c r="H11" s="4" t="s">
        <v>15</v>
      </c>
      <c r="I11" s="13">
        <v>20</v>
      </c>
      <c r="J11" s="13">
        <v>60.5</v>
      </c>
      <c r="K11" s="13">
        <f t="shared" si="0"/>
        <v>80.5</v>
      </c>
      <c r="L11" s="6" t="s">
        <v>4</v>
      </c>
      <c r="M11" s="12">
        <v>32</v>
      </c>
      <c r="N11" s="12">
        <v>33.72942267563181</v>
      </c>
    </row>
    <row r="12" spans="1:14" ht="15.75" thickBot="1" x14ac:dyDescent="0.3">
      <c r="A12" s="4" t="s">
        <v>16</v>
      </c>
      <c r="B12" s="6" t="s">
        <v>17</v>
      </c>
      <c r="C12" s="6" t="s">
        <v>18</v>
      </c>
      <c r="D12" s="6" t="s">
        <v>47</v>
      </c>
      <c r="E12" s="6" t="s">
        <v>47</v>
      </c>
      <c r="F12" s="6" t="s">
        <v>4</v>
      </c>
      <c r="H12" s="4" t="s">
        <v>62</v>
      </c>
      <c r="I12" s="5">
        <v>0</v>
      </c>
      <c r="J12" s="5">
        <v>140</v>
      </c>
      <c r="K12" s="5">
        <f t="shared" si="0"/>
        <v>140</v>
      </c>
      <c r="L12" s="6" t="s">
        <v>4</v>
      </c>
      <c r="M12" s="12">
        <v>0</v>
      </c>
      <c r="N12" s="12">
        <v>63.551693311989354</v>
      </c>
    </row>
    <row r="13" spans="1:14" ht="15.75" thickBot="1" x14ac:dyDescent="0.3">
      <c r="A13" s="4" t="s">
        <v>19</v>
      </c>
      <c r="B13" s="6" t="s">
        <v>17</v>
      </c>
      <c r="C13" s="6" t="s">
        <v>20</v>
      </c>
      <c r="D13" s="10" t="s">
        <v>64</v>
      </c>
      <c r="E13" s="10" t="s">
        <v>64</v>
      </c>
      <c r="F13" s="6" t="s">
        <v>7</v>
      </c>
      <c r="G13" s="7"/>
      <c r="H13" s="4" t="s">
        <v>63</v>
      </c>
      <c r="I13" s="5">
        <v>0</v>
      </c>
      <c r="J13" s="5">
        <v>23.5</v>
      </c>
      <c r="K13" s="5">
        <f t="shared" si="0"/>
        <v>23.5</v>
      </c>
      <c r="L13" s="6" t="s">
        <v>7</v>
      </c>
      <c r="M13" s="12">
        <v>81</v>
      </c>
      <c r="N13" s="12">
        <v>17.842554771630152</v>
      </c>
    </row>
    <row r="14" spans="1:14" ht="15.75" thickBot="1" x14ac:dyDescent="0.3">
      <c r="A14" s="4" t="s">
        <v>21</v>
      </c>
      <c r="B14" s="6" t="s">
        <v>17</v>
      </c>
      <c r="C14" s="10">
        <v>35</v>
      </c>
      <c r="D14" s="10">
        <v>35</v>
      </c>
      <c r="E14" s="6" t="s">
        <v>22</v>
      </c>
      <c r="F14" s="6" t="s">
        <v>23</v>
      </c>
      <c r="H14" s="4" t="s">
        <v>21</v>
      </c>
      <c r="I14" s="5">
        <v>0</v>
      </c>
      <c r="J14" s="5">
        <v>35</v>
      </c>
      <c r="K14" s="5">
        <f t="shared" si="0"/>
        <v>35</v>
      </c>
      <c r="L14" s="6" t="s">
        <v>23</v>
      </c>
      <c r="M14" s="12">
        <v>74</v>
      </c>
      <c r="N14" s="12">
        <v>15.432515358765455</v>
      </c>
    </row>
    <row r="15" spans="1:14" ht="15.75" thickBot="1" x14ac:dyDescent="0.3">
      <c r="A15" s="4" t="s">
        <v>24</v>
      </c>
      <c r="B15" s="10">
        <v>50</v>
      </c>
      <c r="C15" s="6" t="s">
        <v>48</v>
      </c>
      <c r="D15" s="6" t="s">
        <v>49</v>
      </c>
      <c r="E15" s="6" t="s">
        <v>71</v>
      </c>
      <c r="F15" s="6" t="s">
        <v>4</v>
      </c>
      <c r="H15" s="4" t="s">
        <v>65</v>
      </c>
      <c r="I15" s="13">
        <v>50</v>
      </c>
      <c r="J15" s="13">
        <v>70</v>
      </c>
      <c r="K15" s="13">
        <f t="shared" si="0"/>
        <v>120</v>
      </c>
      <c r="L15" s="6" t="s">
        <v>23</v>
      </c>
      <c r="M15" s="12">
        <v>61</v>
      </c>
      <c r="N15" s="12">
        <v>35.303030303030305</v>
      </c>
    </row>
    <row r="16" spans="1:14" ht="26.25" thickBot="1" x14ac:dyDescent="0.3">
      <c r="A16" s="4" t="s">
        <v>25</v>
      </c>
      <c r="B16" s="6" t="s">
        <v>72</v>
      </c>
      <c r="C16" s="6" t="s">
        <v>51</v>
      </c>
      <c r="D16" s="6" t="s">
        <v>50</v>
      </c>
      <c r="E16" s="6" t="s">
        <v>73</v>
      </c>
      <c r="F16" s="6" t="s">
        <v>4</v>
      </c>
      <c r="H16" s="4" t="s">
        <v>66</v>
      </c>
      <c r="I16" s="13">
        <v>30</v>
      </c>
      <c r="J16" s="13">
        <v>90</v>
      </c>
      <c r="K16" s="13">
        <v>120</v>
      </c>
      <c r="L16" s="6" t="s">
        <v>4</v>
      </c>
      <c r="M16" s="12">
        <v>49</v>
      </c>
      <c r="N16" s="12">
        <v>47.815384615384616</v>
      </c>
    </row>
    <row r="17" spans="1:15" ht="15.75" thickBot="1" x14ac:dyDescent="0.3">
      <c r="A17" s="4" t="s">
        <v>26</v>
      </c>
      <c r="B17" s="11">
        <v>8</v>
      </c>
      <c r="C17" s="6" t="s">
        <v>7</v>
      </c>
      <c r="D17" s="10">
        <v>30</v>
      </c>
      <c r="E17" s="10">
        <v>38</v>
      </c>
      <c r="F17" s="6" t="s">
        <v>4</v>
      </c>
      <c r="H17" s="4" t="s">
        <v>26</v>
      </c>
      <c r="I17" s="5">
        <v>8</v>
      </c>
      <c r="J17" s="5">
        <v>30</v>
      </c>
      <c r="K17" s="5">
        <f>SUM(I17:J17)</f>
        <v>38</v>
      </c>
      <c r="L17" s="6" t="s">
        <v>4</v>
      </c>
      <c r="M17" s="12">
        <v>92</v>
      </c>
      <c r="N17" s="12">
        <v>7.7016043348916279</v>
      </c>
    </row>
    <row r="18" spans="1:15" ht="15.75" thickBot="1" x14ac:dyDescent="0.3">
      <c r="A18" s="4" t="s">
        <v>27</v>
      </c>
      <c r="B18" s="6" t="s">
        <v>17</v>
      </c>
      <c r="C18" s="11" t="s">
        <v>89</v>
      </c>
      <c r="D18" s="11">
        <v>16.25</v>
      </c>
      <c r="E18" s="11">
        <v>16.25</v>
      </c>
      <c r="F18" s="6" t="s">
        <v>4</v>
      </c>
      <c r="H18" s="4" t="s">
        <v>27</v>
      </c>
      <c r="I18" s="5">
        <v>0</v>
      </c>
      <c r="J18" s="5">
        <v>16.25</v>
      </c>
      <c r="K18" s="5">
        <f>SUM(I18:J18)</f>
        <v>16.25</v>
      </c>
      <c r="L18" s="6" t="s">
        <v>7</v>
      </c>
      <c r="M18" s="12">
        <v>91</v>
      </c>
      <c r="N18" s="12">
        <v>4.4076159223310629</v>
      </c>
    </row>
    <row r="19" spans="1:15" ht="15.75" thickBot="1" x14ac:dyDescent="0.3">
      <c r="A19" s="4" t="s">
        <v>28</v>
      </c>
      <c r="B19" s="6" t="s">
        <v>17</v>
      </c>
      <c r="C19" s="6" t="s">
        <v>29</v>
      </c>
      <c r="D19" s="6" t="s">
        <v>52</v>
      </c>
      <c r="E19" s="6" t="s">
        <v>52</v>
      </c>
      <c r="F19" s="6" t="s">
        <v>4</v>
      </c>
      <c r="H19" s="4" t="s">
        <v>67</v>
      </c>
      <c r="I19" s="5">
        <v>0</v>
      </c>
      <c r="J19" s="5">
        <v>149.47999999999999</v>
      </c>
      <c r="K19" s="5">
        <f t="shared" si="0"/>
        <v>149.47999999999999</v>
      </c>
      <c r="L19" s="6" t="s">
        <v>7</v>
      </c>
      <c r="M19" s="12">
        <v>17</v>
      </c>
      <c r="N19" s="12">
        <v>46.77326914259514</v>
      </c>
    </row>
    <row r="20" spans="1:15" ht="15.75" thickBot="1" x14ac:dyDescent="0.3">
      <c r="A20" s="4" t="s">
        <v>30</v>
      </c>
      <c r="B20" s="6" t="s">
        <v>17</v>
      </c>
      <c r="C20" s="6" t="s">
        <v>7</v>
      </c>
      <c r="D20" s="10">
        <v>20</v>
      </c>
      <c r="E20" s="10">
        <v>20</v>
      </c>
      <c r="F20" s="6" t="s">
        <v>7</v>
      </c>
      <c r="H20" s="4" t="s">
        <v>30</v>
      </c>
      <c r="I20" s="5">
        <v>0</v>
      </c>
      <c r="J20" s="5">
        <v>20</v>
      </c>
      <c r="K20" s="5">
        <f t="shared" si="0"/>
        <v>20</v>
      </c>
      <c r="L20" s="6" t="s">
        <v>7</v>
      </c>
      <c r="M20" s="12">
        <v>95</v>
      </c>
      <c r="N20" s="12">
        <v>4.0930649437950484</v>
      </c>
    </row>
    <row r="21" spans="1:15" ht="15.75" thickBot="1" x14ac:dyDescent="0.3">
      <c r="A21" s="4" t="s">
        <v>31</v>
      </c>
      <c r="B21" s="11">
        <v>107.49</v>
      </c>
      <c r="C21" s="6" t="s">
        <v>53</v>
      </c>
      <c r="D21" s="6" t="s">
        <v>54</v>
      </c>
      <c r="E21" s="6" t="s">
        <v>55</v>
      </c>
      <c r="F21" s="6" t="s">
        <v>4</v>
      </c>
      <c r="H21" s="4" t="s">
        <v>68</v>
      </c>
      <c r="I21" s="13">
        <v>107.49</v>
      </c>
      <c r="J21" s="13">
        <v>25</v>
      </c>
      <c r="K21" s="13">
        <f t="shared" si="0"/>
        <v>132.49</v>
      </c>
      <c r="L21" s="6" t="s">
        <v>4</v>
      </c>
      <c r="M21" s="12">
        <v>1</v>
      </c>
      <c r="N21" s="12">
        <v>50.615218033270992</v>
      </c>
    </row>
    <row r="22" spans="1:15" ht="15.75" thickBot="1" x14ac:dyDescent="0.3">
      <c r="A22" s="4" t="s">
        <v>32</v>
      </c>
      <c r="B22" s="10">
        <v>26.6</v>
      </c>
      <c r="C22" s="6" t="s">
        <v>96</v>
      </c>
      <c r="D22" s="11">
        <v>69.5</v>
      </c>
      <c r="E22" s="11">
        <v>96.1</v>
      </c>
      <c r="F22" s="6" t="s">
        <v>7</v>
      </c>
      <c r="H22" s="4" t="s">
        <v>32</v>
      </c>
      <c r="I22" s="5">
        <v>26.6</v>
      </c>
      <c r="J22" s="5">
        <v>69.5</v>
      </c>
      <c r="K22" s="15">
        <f t="shared" si="0"/>
        <v>96.1</v>
      </c>
      <c r="L22" s="6" t="s">
        <v>7</v>
      </c>
      <c r="M22" s="12">
        <v>65</v>
      </c>
      <c r="N22" s="12">
        <v>17.365691765193944</v>
      </c>
    </row>
    <row r="23" spans="1:15" ht="15.75" thickBot="1" x14ac:dyDescent="0.3">
      <c r="A23" s="4" t="s">
        <v>33</v>
      </c>
      <c r="B23" s="11">
        <v>3.5</v>
      </c>
      <c r="C23" s="6" t="s">
        <v>90</v>
      </c>
      <c r="D23" s="11">
        <v>10.5</v>
      </c>
      <c r="E23" s="10">
        <v>14</v>
      </c>
      <c r="F23" s="6" t="s">
        <v>23</v>
      </c>
      <c r="H23" s="4" t="s">
        <v>33</v>
      </c>
      <c r="I23" s="5">
        <v>3.5</v>
      </c>
      <c r="J23" s="5">
        <v>10.5</v>
      </c>
      <c r="K23" s="15">
        <f t="shared" si="0"/>
        <v>14</v>
      </c>
      <c r="L23" s="6" t="s">
        <v>23</v>
      </c>
      <c r="M23" s="12">
        <v>62</v>
      </c>
      <c r="N23" s="12">
        <v>19.777358621567515</v>
      </c>
    </row>
    <row r="24" spans="1:15" ht="15.75" thickBot="1" x14ac:dyDescent="0.3">
      <c r="A24" s="4" t="s">
        <v>34</v>
      </c>
      <c r="B24" s="6" t="s">
        <v>17</v>
      </c>
      <c r="C24" s="6" t="s">
        <v>97</v>
      </c>
      <c r="D24" s="11">
        <v>3.7</v>
      </c>
      <c r="E24" s="11">
        <v>3.7</v>
      </c>
      <c r="F24" s="6" t="s">
        <v>23</v>
      </c>
      <c r="H24" s="4" t="s">
        <v>34</v>
      </c>
      <c r="I24" s="5">
        <v>0</v>
      </c>
      <c r="J24" s="5">
        <v>3.7</v>
      </c>
      <c r="K24" s="15">
        <f t="shared" si="0"/>
        <v>3.7</v>
      </c>
      <c r="L24" s="6" t="s">
        <v>7</v>
      </c>
      <c r="M24" s="12">
        <v>77</v>
      </c>
      <c r="N24" s="12">
        <v>0.8890701851729943</v>
      </c>
    </row>
    <row r="25" spans="1:15" ht="15.75" thickBot="1" x14ac:dyDescent="0.3">
      <c r="A25" s="4" t="s">
        <v>35</v>
      </c>
      <c r="B25" s="10">
        <v>49</v>
      </c>
      <c r="C25" s="6" t="s">
        <v>56</v>
      </c>
      <c r="D25" s="6" t="s">
        <v>57</v>
      </c>
      <c r="E25" s="6" t="s">
        <v>58</v>
      </c>
      <c r="F25" s="6" t="s">
        <v>4</v>
      </c>
      <c r="H25" s="4" t="s">
        <v>69</v>
      </c>
      <c r="I25" s="13">
        <v>49</v>
      </c>
      <c r="J25" s="13">
        <v>106.5</v>
      </c>
      <c r="K25" s="13">
        <f t="shared" si="0"/>
        <v>155.5</v>
      </c>
      <c r="L25" s="6"/>
      <c r="M25" s="12">
        <v>1</v>
      </c>
      <c r="N25" s="12">
        <v>49.140594695095032</v>
      </c>
      <c r="O25" s="7"/>
    </row>
    <row r="26" spans="1:15" ht="15.75" thickBot="1" x14ac:dyDescent="0.3">
      <c r="A26" s="4" t="s">
        <v>36</v>
      </c>
      <c r="B26" s="6" t="s">
        <v>17</v>
      </c>
      <c r="C26" s="6" t="s">
        <v>91</v>
      </c>
      <c r="D26" s="11">
        <v>6.8</v>
      </c>
      <c r="E26" s="11">
        <v>6.8</v>
      </c>
      <c r="F26" s="6" t="s">
        <v>4</v>
      </c>
      <c r="H26" s="4" t="s">
        <v>36</v>
      </c>
      <c r="I26" s="5">
        <v>0</v>
      </c>
      <c r="J26" s="5">
        <v>6.8</v>
      </c>
      <c r="K26" s="5">
        <v>6.8</v>
      </c>
      <c r="L26" s="6" t="s">
        <v>4</v>
      </c>
      <c r="M26" s="12">
        <v>75</v>
      </c>
      <c r="N26" s="12">
        <v>7.2945019052803488</v>
      </c>
    </row>
    <row r="27" spans="1:15" ht="15.75" thickBot="1" x14ac:dyDescent="0.3">
      <c r="A27" s="4" t="s">
        <v>37</v>
      </c>
      <c r="B27" s="10">
        <v>11</v>
      </c>
      <c r="C27" s="6" t="s">
        <v>98</v>
      </c>
      <c r="D27" s="11">
        <v>105.5</v>
      </c>
      <c r="E27" s="11">
        <v>116.5</v>
      </c>
      <c r="F27" s="6" t="s">
        <v>7</v>
      </c>
      <c r="H27" s="4" t="s">
        <v>37</v>
      </c>
      <c r="I27" s="13">
        <v>11</v>
      </c>
      <c r="J27" s="13">
        <v>105.5</v>
      </c>
      <c r="K27" s="13">
        <f t="shared" si="0"/>
        <v>116.5</v>
      </c>
      <c r="L27" s="6" t="s">
        <v>7</v>
      </c>
      <c r="M27" s="12">
        <v>69</v>
      </c>
      <c r="N27" s="12">
        <v>39.914346425989613</v>
      </c>
    </row>
    <row r="28" spans="1:15" ht="15.75" thickBot="1" x14ac:dyDescent="0.3">
      <c r="A28" s="4" t="s">
        <v>100</v>
      </c>
      <c r="B28" s="11">
        <v>12.4</v>
      </c>
      <c r="C28" s="8" t="s">
        <v>77</v>
      </c>
      <c r="D28" s="6" t="s">
        <v>78</v>
      </c>
      <c r="E28" s="11">
        <v>55.7</v>
      </c>
      <c r="F28" s="6" t="s">
        <v>23</v>
      </c>
      <c r="G28" s="7"/>
      <c r="H28" s="4" t="s">
        <v>100</v>
      </c>
      <c r="I28" s="13">
        <v>12.4</v>
      </c>
      <c r="J28" s="13">
        <v>32.75</v>
      </c>
      <c r="K28" s="13">
        <f t="shared" si="0"/>
        <v>45.15</v>
      </c>
      <c r="L28" s="6" t="s">
        <v>23</v>
      </c>
      <c r="M28" s="12">
        <v>52</v>
      </c>
      <c r="N28" s="12">
        <v>39.17066927807916</v>
      </c>
    </row>
    <row r="29" spans="1:15" ht="15.75" thickBot="1" x14ac:dyDescent="0.3">
      <c r="A29" s="4" t="s">
        <v>38</v>
      </c>
      <c r="B29" s="6" t="s">
        <v>99</v>
      </c>
      <c r="C29" s="6" t="s">
        <v>39</v>
      </c>
      <c r="D29" s="6" t="s">
        <v>59</v>
      </c>
      <c r="E29" s="6" t="s">
        <v>60</v>
      </c>
      <c r="F29" s="6" t="s">
        <v>23</v>
      </c>
      <c r="H29" s="4" t="s">
        <v>38</v>
      </c>
      <c r="I29" s="13">
        <v>64.400000000000006</v>
      </c>
      <c r="J29" s="13">
        <v>26.8</v>
      </c>
      <c r="K29" s="13">
        <f t="shared" si="0"/>
        <v>91.2</v>
      </c>
      <c r="L29" s="6" t="s">
        <v>23</v>
      </c>
      <c r="M29" s="12">
        <v>49</v>
      </c>
      <c r="N29" s="12">
        <v>41.576687116564415</v>
      </c>
    </row>
    <row r="51" spans="1:3" x14ac:dyDescent="0.25">
      <c r="A51" s="14"/>
      <c r="B51" s="14"/>
      <c r="C51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Landfill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ewatkins</dc:creator>
  <cp:lastModifiedBy>Mona Mandrup Poulsen</cp:lastModifiedBy>
  <cp:lastPrinted>2012-01-18T14:15:25Z</cp:lastPrinted>
  <dcterms:created xsi:type="dcterms:W3CDTF">2011-03-18T10:40:31Z</dcterms:created>
  <dcterms:modified xsi:type="dcterms:W3CDTF">2013-01-30T12:21:49Z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-729470593</vt:i4>
  </property>
  <property fmtid="{D5CDD505-2E9C-101B-9397-08002B2CF9AE}" pid="3" name="_NewReviewCycle">
    <vt:lpwstr/>
  </property>
  <property fmtid="{D5CDD505-2E9C-101B-9397-08002B2CF9AE}" pid="4" name="_EmailSubject">
    <vt:lpwstr>Figures for upcoming EEA report on </vt:lpwstr>
  </property>
  <property fmtid="{D5CDD505-2E9C-101B-9397-08002B2CF9AE}" pid="5" name="_AuthorEmail">
    <vt:lpwstr>Almut.Reichel@eea.europa.eu</vt:lpwstr>
  </property>
  <property fmtid="{D5CDD505-2E9C-101B-9397-08002B2CF9AE}" pid="6" name="_AuthorEmailDisplayName">
    <vt:lpwstr>Almut Reichel</vt:lpwstr>
  </property>
  <property fmtid="{D5CDD505-2E9C-101B-9397-08002B2CF9AE}" pid="7" name="_ReviewingToolsShownOnce">
    <vt:lpwstr/>
  </property>
</Properties>
</file>