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320" windowWidth="19320" windowHeight="12120" activeTab="1"/>
  </bookViews>
  <sheets>
    <sheet name="EU15" sheetId="2" r:id="rId1"/>
    <sheet name="EU12" sheetId="1" r:id="rId2"/>
  </sheets>
  <calcPr calcId="125725"/>
</workbook>
</file>

<file path=xl/calcChain.xml><?xml version="1.0" encoding="utf-8"?>
<calcChain xmlns="http://schemas.openxmlformats.org/spreadsheetml/2006/main">
  <c r="R23" i="1"/>
  <c r="S23"/>
  <c r="R24"/>
  <c r="S24"/>
  <c r="R25"/>
  <c r="S25"/>
  <c r="R14"/>
  <c r="S14"/>
  <c r="R15"/>
  <c r="S15"/>
  <c r="AO23" i="2"/>
  <c r="AO24"/>
  <c r="AO25"/>
  <c r="AO14"/>
  <c r="AO15"/>
  <c r="T21" i="1"/>
  <c r="T22"/>
  <c r="AP21" i="2"/>
  <c r="AP22"/>
  <c r="AN23" l="1"/>
  <c r="AN14"/>
  <c r="AN15"/>
  <c r="B14" l="1"/>
  <c r="AN24" s="1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B15"/>
  <c r="AN25" s="1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B22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B23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B24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B25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B14" i="1"/>
  <c r="C14"/>
  <c r="D14"/>
  <c r="E14"/>
  <c r="F14"/>
  <c r="G14"/>
  <c r="H14"/>
  <c r="I14"/>
  <c r="J14"/>
  <c r="K14"/>
  <c r="L14"/>
  <c r="M14"/>
  <c r="N14"/>
  <c r="O14"/>
  <c r="P14"/>
  <c r="Q14"/>
  <c r="B15"/>
  <c r="C15"/>
  <c r="C25" s="1"/>
  <c r="D15"/>
  <c r="E15"/>
  <c r="E25" s="1"/>
  <c r="F15"/>
  <c r="G15"/>
  <c r="G25" s="1"/>
  <c r="H15"/>
  <c r="I15"/>
  <c r="I25" s="1"/>
  <c r="J15"/>
  <c r="K15"/>
  <c r="L15"/>
  <c r="M15"/>
  <c r="M25" s="1"/>
  <c r="N15"/>
  <c r="O15"/>
  <c r="O25" s="1"/>
  <c r="P15"/>
  <c r="Q15"/>
  <c r="Q25" s="1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B22"/>
  <c r="C22"/>
  <c r="D22"/>
  <c r="E22"/>
  <c r="F22"/>
  <c r="G22"/>
  <c r="H22"/>
  <c r="I22"/>
  <c r="J22"/>
  <c r="K22"/>
  <c r="L22"/>
  <c r="M22"/>
  <c r="N22"/>
  <c r="O22"/>
  <c r="P22"/>
  <c r="Q22"/>
  <c r="R22"/>
  <c r="S22"/>
  <c r="B23"/>
  <c r="C23"/>
  <c r="D23"/>
  <c r="E23"/>
  <c r="F23"/>
  <c r="G23"/>
  <c r="H23"/>
  <c r="I23"/>
  <c r="J23"/>
  <c r="K23"/>
  <c r="L23"/>
  <c r="M23"/>
  <c r="N23"/>
  <c r="O23"/>
  <c r="P23"/>
  <c r="Q23"/>
  <c r="B24"/>
  <c r="C24"/>
  <c r="D24"/>
  <c r="E24"/>
  <c r="F24"/>
  <c r="G24"/>
  <c r="H24"/>
  <c r="I24"/>
  <c r="J24"/>
  <c r="K24"/>
  <c r="L24"/>
  <c r="M24"/>
  <c r="N24"/>
  <c r="O24"/>
  <c r="P24"/>
  <c r="Q24"/>
  <c r="B25"/>
  <c r="D25"/>
  <c r="F25"/>
  <c r="H25"/>
  <c r="J25"/>
  <c r="L25"/>
  <c r="N25"/>
  <c r="P25"/>
  <c r="K25"/>
</calcChain>
</file>

<file path=xl/sharedStrings.xml><?xml version="1.0" encoding="utf-8"?>
<sst xmlns="http://schemas.openxmlformats.org/spreadsheetml/2006/main" count="96" uniqueCount="28">
  <si>
    <t>GDP</t>
  </si>
  <si>
    <t>EU-15</t>
  </si>
  <si>
    <t>Population</t>
  </si>
  <si>
    <t>DMC</t>
  </si>
  <si>
    <t>Material Productivity</t>
  </si>
  <si>
    <t>DMC/cap</t>
  </si>
  <si>
    <t>1000 t</t>
  </si>
  <si>
    <t>t</t>
  </si>
  <si>
    <t>Unit</t>
  </si>
  <si>
    <t>EU-12</t>
  </si>
  <si>
    <t>Source</t>
  </si>
  <si>
    <t>in millions of 1990 US$ (converted at Geary Khamis PPPs)</t>
  </si>
  <si>
    <t>US$ per kg</t>
  </si>
  <si>
    <t>Figure:</t>
  </si>
  <si>
    <t>Title:</t>
  </si>
  <si>
    <t>Year:</t>
  </si>
  <si>
    <t>Main data and graph</t>
  </si>
  <si>
    <t>in 1000</t>
    <phoneticPr fontId="1" type="noConversion"/>
  </si>
  <si>
    <t>in 1000</t>
    <phoneticPr fontId="1" type="noConversion"/>
  </si>
  <si>
    <t>in 1000</t>
    <phoneticPr fontId="1" type="noConversion"/>
  </si>
  <si>
    <t>The Conference Board Total Economy Database, January 2010, http://www.conference-board.org/data/economydatabase/</t>
  </si>
  <si>
    <t>US$ per kg</t>
    <phoneticPr fontId="1" type="noConversion"/>
  </si>
  <si>
    <t>Eurostat: demo_gind-Demographic balance and crude rates</t>
    <phoneticPr fontId="1" type="noConversion"/>
  </si>
  <si>
    <t>Trends in the use of material resources in EU-12 and EU15</t>
  </si>
  <si>
    <t>Note: DMC for 2008: preliminary data</t>
  </si>
  <si>
    <t>Eurostat: Material Flow Accounts, IFF database, WI database</t>
  </si>
  <si>
    <t>1970-2007/2010</t>
  </si>
  <si>
    <t>1970-2008/2010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</si>
</sst>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#,##0.0"/>
    <numFmt numFmtId="168" formatCode="#,##0_ ;\-#,##0\ "/>
  </numFmts>
  <fonts count="8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2" borderId="1" xfId="0" applyNumberFormat="1" applyFont="1" applyFill="1" applyBorder="1" applyAlignment="1">
      <alignment horizontal="center" shrinkToFit="1"/>
    </xf>
    <xf numFmtId="0" fontId="2" fillId="0" borderId="0" xfId="0" applyFont="1"/>
    <xf numFmtId="0" fontId="3" fillId="0" borderId="0" xfId="0" applyFont="1"/>
    <xf numFmtId="3" fontId="0" fillId="0" borderId="0" xfId="0" applyNumberFormat="1"/>
    <xf numFmtId="4" fontId="0" fillId="0" borderId="0" xfId="0" applyNumberFormat="1"/>
    <xf numFmtId="164" fontId="0" fillId="0" borderId="0" xfId="0" applyNumberFormat="1"/>
    <xf numFmtId="0" fontId="2" fillId="0" borderId="0" xfId="1" applyFont="1"/>
    <xf numFmtId="3" fontId="0" fillId="0" borderId="0" xfId="0" applyNumberFormat="1" applyFont="1" applyFill="1" applyBorder="1" applyAlignment="1"/>
    <xf numFmtId="0" fontId="0" fillId="3" borderId="0" xfId="0" applyFill="1"/>
    <xf numFmtId="0" fontId="0" fillId="3" borderId="2" xfId="0" applyFill="1" applyBorder="1"/>
    <xf numFmtId="0" fontId="5" fillId="4" borderId="0" xfId="0" applyFont="1" applyFill="1"/>
    <xf numFmtId="0" fontId="6" fillId="4" borderId="0" xfId="0" applyFont="1" applyFill="1" applyAlignment="1">
      <alignment horizontal="left"/>
    </xf>
    <xf numFmtId="0" fontId="6" fillId="4" borderId="0" xfId="0" applyFont="1" applyFill="1"/>
    <xf numFmtId="0" fontId="4" fillId="0" borderId="0" xfId="0" applyFont="1"/>
    <xf numFmtId="3" fontId="4" fillId="0" borderId="0" xfId="0" applyNumberFormat="1" applyFont="1"/>
    <xf numFmtId="3" fontId="7" fillId="0" borderId="0" xfId="0" applyNumberFormat="1" applyFont="1" applyFill="1" applyBorder="1" applyAlignment="1"/>
    <xf numFmtId="168" fontId="0" fillId="0" borderId="0" xfId="2" applyNumberFormat="1" applyFont="1"/>
  </cellXfs>
  <cellStyles count="3">
    <cellStyle name="ANCLAS,REZONES Y SUS PARTES,DE FUNDICION,DE HIERRO O DE ACERO" xfId="1"/>
    <cellStyle name="Dezimal" xfId="2" builtinId="3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EU15</a:t>
            </a:r>
          </a:p>
        </c:rich>
      </c:tx>
      <c:layout>
        <c:manualLayout>
          <c:xMode val="edge"/>
          <c:yMode val="edge"/>
          <c:x val="0.4752983237472399"/>
          <c:y val="2.787458817184454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4957441737915992E-2"/>
          <c:y val="0.13066213205552121"/>
          <c:w val="0.91056255929354746"/>
          <c:h val="0.75087171887906201"/>
        </c:manualLayout>
      </c:layout>
      <c:lineChart>
        <c:grouping val="standard"/>
        <c:ser>
          <c:idx val="0"/>
          <c:order val="0"/>
          <c:tx>
            <c:strRef>
              <c:f>'EU15'!$A$21</c:f>
              <c:strCache>
                <c:ptCount val="1"/>
                <c:pt idx="0">
                  <c:v>GDP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'EU15'!$B$20:$AP$20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'EU15'!$B$21:$AP$21</c:f>
              <c:numCache>
                <c:formatCode>#,##0.0</c:formatCode>
                <c:ptCount val="41"/>
                <c:pt idx="0">
                  <c:v>100</c:v>
                </c:pt>
                <c:pt idx="1">
                  <c:v>103.34337612736164</c:v>
                </c:pt>
                <c:pt idx="2">
                  <c:v>107.9462926184176</c:v>
                </c:pt>
                <c:pt idx="3">
                  <c:v>114.33301524251488</c:v>
                </c:pt>
                <c:pt idx="4">
                  <c:v>116.67324285851129</c:v>
                </c:pt>
                <c:pt idx="5">
                  <c:v>116.14164123639996</c:v>
                </c:pt>
                <c:pt idx="6">
                  <c:v>121.40648235174947</c:v>
                </c:pt>
                <c:pt idx="7">
                  <c:v>124.84201283300429</c:v>
                </c:pt>
                <c:pt idx="8">
                  <c:v>128.71061056393569</c:v>
                </c:pt>
                <c:pt idx="9">
                  <c:v>133.44635892788475</c:v>
                </c:pt>
                <c:pt idx="10">
                  <c:v>135.35825077180618</c:v>
                </c:pt>
                <c:pt idx="11">
                  <c:v>135.50466173256356</c:v>
                </c:pt>
                <c:pt idx="12">
                  <c:v>136.71938964138741</c:v>
                </c:pt>
                <c:pt idx="13">
                  <c:v>139.2180946560519</c:v>
                </c:pt>
                <c:pt idx="14">
                  <c:v>142.45868470438811</c:v>
                </c:pt>
                <c:pt idx="15">
                  <c:v>145.87563079201593</c:v>
                </c:pt>
                <c:pt idx="16">
                  <c:v>150.03826153262145</c:v>
                </c:pt>
                <c:pt idx="17">
                  <c:v>154.40467145350587</c:v>
                </c:pt>
                <c:pt idx="18">
                  <c:v>160.95661387860474</c:v>
                </c:pt>
                <c:pt idx="19">
                  <c:v>166.60097962443092</c:v>
                </c:pt>
                <c:pt idx="20">
                  <c:v>170.83475610866682</c:v>
                </c:pt>
                <c:pt idx="21">
                  <c:v>174.00016381344423</c:v>
                </c:pt>
                <c:pt idx="22">
                  <c:v>176.03964761357719</c:v>
                </c:pt>
                <c:pt idx="23">
                  <c:v>175.60084656220474</c:v>
                </c:pt>
                <c:pt idx="24">
                  <c:v>180.58324699746697</c:v>
                </c:pt>
                <c:pt idx="25">
                  <c:v>185.61825495349265</c:v>
                </c:pt>
                <c:pt idx="26">
                  <c:v>188.97644616694723</c:v>
                </c:pt>
                <c:pt idx="27">
                  <c:v>194.1764116798235</c:v>
                </c:pt>
                <c:pt idx="28">
                  <c:v>199.99259902413223</c:v>
                </c:pt>
                <c:pt idx="29">
                  <c:v>206.17524907740602</c:v>
                </c:pt>
                <c:pt idx="30">
                  <c:v>214.17626394296198</c:v>
                </c:pt>
                <c:pt idx="31">
                  <c:v>218.39662645705423</c:v>
                </c:pt>
                <c:pt idx="32">
                  <c:v>220.91828986707193</c:v>
                </c:pt>
                <c:pt idx="33">
                  <c:v>223.47567116524587</c:v>
                </c:pt>
                <c:pt idx="34">
                  <c:v>228.7575828021335</c:v>
                </c:pt>
                <c:pt idx="35">
                  <c:v>232.85627712256579</c:v>
                </c:pt>
                <c:pt idx="36">
                  <c:v>239.94033798384368</c:v>
                </c:pt>
                <c:pt idx="37">
                  <c:v>246.49265396310335</c:v>
                </c:pt>
                <c:pt idx="38">
                  <c:v>246.98017857862098</c:v>
                </c:pt>
                <c:pt idx="39">
                  <c:v>236.43925906902211</c:v>
                </c:pt>
                <c:pt idx="40">
                  <c:v>240.5815858265243</c:v>
                </c:pt>
              </c:numCache>
            </c:numRef>
          </c:val>
        </c:ser>
        <c:ser>
          <c:idx val="1"/>
          <c:order val="1"/>
          <c:tx>
            <c:strRef>
              <c:f>'EU15'!$A$22</c:f>
              <c:strCache>
                <c:ptCount val="1"/>
                <c:pt idx="0">
                  <c:v>Population</c:v>
                </c:pt>
              </c:strCache>
            </c:strRef>
          </c:tx>
          <c:spPr>
            <a:ln w="25400">
              <a:solidFill>
                <a:srgbClr val="FCF305"/>
              </a:solidFill>
              <a:prstDash val="solid"/>
            </a:ln>
          </c:spPr>
          <c:marker>
            <c:symbol val="none"/>
          </c:marker>
          <c:cat>
            <c:numRef>
              <c:f>'EU15'!$B$20:$AP$20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'EU15'!$B$22:$AP$22</c:f>
              <c:numCache>
                <c:formatCode>#,##0.0</c:formatCode>
                <c:ptCount val="41"/>
                <c:pt idx="0">
                  <c:v>100</c:v>
                </c:pt>
                <c:pt idx="1">
                  <c:v>100.53601904794489</c:v>
                </c:pt>
                <c:pt idx="2">
                  <c:v>101.12974934975097</c:v>
                </c:pt>
                <c:pt idx="3">
                  <c:v>101.66049532097934</c:v>
                </c:pt>
                <c:pt idx="4">
                  <c:v>102.11134983659022</c:v>
                </c:pt>
                <c:pt idx="5">
                  <c:v>102.49995898017042</c:v>
                </c:pt>
                <c:pt idx="6">
                  <c:v>102.84271072756599</c:v>
                </c:pt>
                <c:pt idx="7">
                  <c:v>103.17410810395971</c:v>
                </c:pt>
                <c:pt idx="8">
                  <c:v>103.55031489362645</c:v>
                </c:pt>
                <c:pt idx="9">
                  <c:v>103.90490201006143</c:v>
                </c:pt>
                <c:pt idx="10">
                  <c:v>104.27387534052805</c:v>
                </c:pt>
                <c:pt idx="11">
                  <c:v>104.61682606087632</c:v>
                </c:pt>
                <c:pt idx="12">
                  <c:v>104.8251730460873</c:v>
                </c:pt>
                <c:pt idx="13">
                  <c:v>104.96979028582408</c:v>
                </c:pt>
                <c:pt idx="14">
                  <c:v>105.09869541211891</c:v>
                </c:pt>
                <c:pt idx="15">
                  <c:v>105.26056841976835</c:v>
                </c:pt>
                <c:pt idx="16">
                  <c:v>105.47342487163259</c:v>
                </c:pt>
                <c:pt idx="17">
                  <c:v>105.71008118856557</c:v>
                </c:pt>
                <c:pt idx="18">
                  <c:v>106.01637304993999</c:v>
                </c:pt>
                <c:pt idx="19">
                  <c:v>106.43977692831194</c:v>
                </c:pt>
                <c:pt idx="20">
                  <c:v>106.90482455441041</c:v>
                </c:pt>
                <c:pt idx="21">
                  <c:v>107.37259998817137</c:v>
                </c:pt>
                <c:pt idx="22">
                  <c:v>107.8655164468739</c:v>
                </c:pt>
                <c:pt idx="23">
                  <c:v>108.30210800603449</c:v>
                </c:pt>
                <c:pt idx="24">
                  <c:v>108.6314481547021</c:v>
                </c:pt>
                <c:pt idx="25">
                  <c:v>108.92656084692231</c:v>
                </c:pt>
                <c:pt idx="26">
                  <c:v>109.21202863340524</c:v>
                </c:pt>
                <c:pt idx="27">
                  <c:v>109.4715345581492</c:v>
                </c:pt>
                <c:pt idx="28">
                  <c:v>109.7160453177158</c:v>
                </c:pt>
                <c:pt idx="29">
                  <c:v>110.02748465046193</c:v>
                </c:pt>
                <c:pt idx="30">
                  <c:v>110.44254516446115</c:v>
                </c:pt>
                <c:pt idx="31">
                  <c:v>110.9319229566984</c:v>
                </c:pt>
                <c:pt idx="32">
                  <c:v>111.51253630408991</c:v>
                </c:pt>
                <c:pt idx="33">
                  <c:v>112.16752767809884</c:v>
                </c:pt>
                <c:pt idx="34">
                  <c:v>112.86244893251319</c:v>
                </c:pt>
                <c:pt idx="35">
                  <c:v>113.53792542306498</c:v>
                </c:pt>
                <c:pt idx="36">
                  <c:v>114.17174730748437</c:v>
                </c:pt>
                <c:pt idx="37">
                  <c:v>114.83989936300216</c:v>
                </c:pt>
                <c:pt idx="38">
                  <c:v>115.47733533578774</c:v>
                </c:pt>
                <c:pt idx="39">
                  <c:v>115.97237182488875</c:v>
                </c:pt>
                <c:pt idx="40">
                  <c:v>116.40637556178275</c:v>
                </c:pt>
              </c:numCache>
            </c:numRef>
          </c:val>
        </c:ser>
        <c:ser>
          <c:idx val="2"/>
          <c:order val="2"/>
          <c:tx>
            <c:strRef>
              <c:f>'EU15'!$A$23</c:f>
              <c:strCache>
                <c:ptCount val="1"/>
                <c:pt idx="0">
                  <c:v>DMC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none"/>
          </c:marker>
          <c:cat>
            <c:numRef>
              <c:f>'EU15'!$B$20:$AP$20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'EU15'!$B$23:$AP$23</c:f>
              <c:numCache>
                <c:formatCode>#,##0.0</c:formatCode>
                <c:ptCount val="41"/>
                <c:pt idx="0">
                  <c:v>100</c:v>
                </c:pt>
                <c:pt idx="1">
                  <c:v>102.32003132250715</c:v>
                </c:pt>
                <c:pt idx="2">
                  <c:v>105.15043918469928</c:v>
                </c:pt>
                <c:pt idx="3">
                  <c:v>110.77855865750293</c:v>
                </c:pt>
                <c:pt idx="4">
                  <c:v>109.93257608912363</c:v>
                </c:pt>
                <c:pt idx="5">
                  <c:v>105.77550175710495</c:v>
                </c:pt>
                <c:pt idx="6">
                  <c:v>106.54107887652312</c:v>
                </c:pt>
                <c:pt idx="7">
                  <c:v>107.05813820969823</c:v>
                </c:pt>
                <c:pt idx="8">
                  <c:v>107.75954633061666</c:v>
                </c:pt>
                <c:pt idx="9">
                  <c:v>112.54167634150221</c:v>
                </c:pt>
                <c:pt idx="10">
                  <c:v>111.93271806057083</c:v>
                </c:pt>
                <c:pt idx="11">
                  <c:v>107.1248654989331</c:v>
                </c:pt>
                <c:pt idx="12">
                  <c:v>105.87032927711009</c:v>
                </c:pt>
                <c:pt idx="13">
                  <c:v>104.39649855576718</c:v>
                </c:pt>
                <c:pt idx="14">
                  <c:v>105.22295074387873</c:v>
                </c:pt>
                <c:pt idx="15">
                  <c:v>106.33715539290533</c:v>
                </c:pt>
                <c:pt idx="16">
                  <c:v>107.69245407774082</c:v>
                </c:pt>
                <c:pt idx="17">
                  <c:v>108.3259787644852</c:v>
                </c:pt>
                <c:pt idx="18">
                  <c:v>112.8672430141759</c:v>
                </c:pt>
                <c:pt idx="19">
                  <c:v>115.66110783316776</c:v>
                </c:pt>
                <c:pt idx="20">
                  <c:v>115.31014457564891</c:v>
                </c:pt>
                <c:pt idx="21">
                  <c:v>112.15078590409735</c:v>
                </c:pt>
                <c:pt idx="22">
                  <c:v>112.42171832725036</c:v>
                </c:pt>
                <c:pt idx="23">
                  <c:v>108.5523092036411</c:v>
                </c:pt>
                <c:pt idx="24">
                  <c:v>113.17819912675841</c:v>
                </c:pt>
                <c:pt idx="25">
                  <c:v>112.98952946888284</c:v>
                </c:pt>
                <c:pt idx="26">
                  <c:v>112.0913413431882</c:v>
                </c:pt>
                <c:pt idx="27">
                  <c:v>112.9983900297653</c:v>
                </c:pt>
                <c:pt idx="28">
                  <c:v>113.96868851068007</c:v>
                </c:pt>
                <c:pt idx="29">
                  <c:v>115.76919497661366</c:v>
                </c:pt>
                <c:pt idx="30">
                  <c:v>122.92745533804714</c:v>
                </c:pt>
                <c:pt idx="31">
                  <c:v>121.42070501446591</c:v>
                </c:pt>
                <c:pt idx="32">
                  <c:v>120.50325378085147</c:v>
                </c:pt>
                <c:pt idx="33">
                  <c:v>118.44011609121168</c:v>
                </c:pt>
                <c:pt idx="34">
                  <c:v>123.46475744948746</c:v>
                </c:pt>
                <c:pt idx="35">
                  <c:v>123.92075519450457</c:v>
                </c:pt>
                <c:pt idx="36">
                  <c:v>127.06944798583588</c:v>
                </c:pt>
                <c:pt idx="37">
                  <c:v>128.31991623192221</c:v>
                </c:pt>
                <c:pt idx="38">
                  <c:v>124.2240512067505</c:v>
                </c:pt>
                <c:pt idx="39">
                  <c:v>110.79557545655874</c:v>
                </c:pt>
              </c:numCache>
            </c:numRef>
          </c:val>
        </c:ser>
        <c:ser>
          <c:idx val="3"/>
          <c:order val="3"/>
          <c:tx>
            <c:strRef>
              <c:f>'EU15'!$A$24</c:f>
              <c:strCache>
                <c:ptCount val="1"/>
                <c:pt idx="0">
                  <c:v>Material Productivity</c:v>
                </c:pt>
              </c:strCache>
            </c:strRef>
          </c:tx>
          <c:spPr>
            <a:ln w="25400">
              <a:solidFill>
                <a:srgbClr val="0000D4"/>
              </a:solidFill>
              <a:prstDash val="solid"/>
            </a:ln>
          </c:spPr>
          <c:marker>
            <c:symbol val="none"/>
          </c:marker>
          <c:cat>
            <c:numRef>
              <c:f>'EU15'!$B$20:$AP$20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'EU15'!$B$24:$AP$24</c:f>
              <c:numCache>
                <c:formatCode>#,##0.0</c:formatCode>
                <c:ptCount val="41"/>
                <c:pt idx="0">
                  <c:v>100</c:v>
                </c:pt>
                <c:pt idx="1">
                  <c:v>101.00014121538818</c:v>
                </c:pt>
                <c:pt idx="2">
                  <c:v>102.65890799448523</c:v>
                </c:pt>
                <c:pt idx="3">
                  <c:v>103.20861421929253</c:v>
                </c:pt>
                <c:pt idx="4">
                  <c:v>106.13163723546594</c:v>
                </c:pt>
                <c:pt idx="5">
                  <c:v>109.80013264611976</c:v>
                </c:pt>
                <c:pt idx="6">
                  <c:v>113.95274351638092</c:v>
                </c:pt>
                <c:pt idx="7">
                  <c:v>116.61141779662954</c:v>
                </c:pt>
                <c:pt idx="8">
                  <c:v>119.44242059913574</c:v>
                </c:pt>
                <c:pt idx="9">
                  <c:v>118.57505882793882</c:v>
                </c:pt>
                <c:pt idx="10">
                  <c:v>120.92822645346548</c:v>
                </c:pt>
                <c:pt idx="11">
                  <c:v>126.49225845134258</c:v>
                </c:pt>
                <c:pt idx="12">
                  <c:v>129.13853255668215</c:v>
                </c:pt>
                <c:pt idx="13">
                  <c:v>133.35513794237409</c:v>
                </c:pt>
                <c:pt idx="14">
                  <c:v>135.38746413902058</c:v>
                </c:pt>
                <c:pt idx="15">
                  <c:v>137.18218270276253</c:v>
                </c:pt>
                <c:pt idx="16">
                  <c:v>139.32105347354431</c:v>
                </c:pt>
                <c:pt idx="17">
                  <c:v>142.53706563704517</c:v>
                </c:pt>
                <c:pt idx="18">
                  <c:v>142.60702182509135</c:v>
                </c:pt>
                <c:pt idx="19">
                  <c:v>144.04235161290345</c:v>
                </c:pt>
                <c:pt idx="20">
                  <c:v>148.15240821816087</c:v>
                </c:pt>
                <c:pt idx="21">
                  <c:v>155.1484123902936</c:v>
                </c:pt>
                <c:pt idx="22">
                  <c:v>156.58864695622268</c:v>
                </c:pt>
                <c:pt idx="23">
                  <c:v>161.76610875479622</c:v>
                </c:pt>
                <c:pt idx="24">
                  <c:v>159.55656512542276</c:v>
                </c:pt>
                <c:pt idx="25">
                  <c:v>164.27916447303343</c:v>
                </c:pt>
                <c:pt idx="26">
                  <c:v>168.59147540072803</c:v>
                </c:pt>
                <c:pt idx="27">
                  <c:v>171.83998075430526</c:v>
                </c:pt>
                <c:pt idx="28">
                  <c:v>175.4803022107171</c:v>
                </c:pt>
                <c:pt idx="29">
                  <c:v>178.09163233713005</c:v>
                </c:pt>
                <c:pt idx="30">
                  <c:v>174.22980354875409</c:v>
                </c:pt>
                <c:pt idx="31">
                  <c:v>179.86769754881155</c:v>
                </c:pt>
                <c:pt idx="32">
                  <c:v>183.32973005761016</c:v>
                </c:pt>
                <c:pt idx="33">
                  <c:v>188.68241482737608</c:v>
                </c:pt>
                <c:pt idx="34">
                  <c:v>185.28168485304315</c:v>
                </c:pt>
                <c:pt idx="35">
                  <c:v>187.90740643653865</c:v>
                </c:pt>
                <c:pt idx="36">
                  <c:v>188.82614333115635</c:v>
                </c:pt>
                <c:pt idx="37">
                  <c:v>192.0922809188861</c:v>
                </c:pt>
                <c:pt idx="38">
                  <c:v>198.81832558138285</c:v>
                </c:pt>
                <c:pt idx="39">
                  <c:v>213.40135478760735</c:v>
                </c:pt>
              </c:numCache>
            </c:numRef>
          </c:val>
        </c:ser>
        <c:marker val="1"/>
        <c:axId val="117836800"/>
        <c:axId val="117838592"/>
      </c:lineChart>
      <c:catAx>
        <c:axId val="11783680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7838592"/>
        <c:crossesAt val="0"/>
        <c:auto val="1"/>
        <c:lblAlgn val="ctr"/>
        <c:lblOffset val="100"/>
        <c:tickLblSkip val="2"/>
        <c:tickMarkSkip val="1"/>
      </c:catAx>
      <c:valAx>
        <c:axId val="117838592"/>
        <c:scaling>
          <c:orientation val="minMax"/>
          <c:max val="260"/>
          <c:min val="8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[index 1970=100]</a:t>
                </a:r>
              </a:p>
            </c:rich>
          </c:tx>
          <c:layout>
            <c:manualLayout>
              <c:xMode val="edge"/>
              <c:yMode val="edge"/>
              <c:x val="6.8974781868482689E-3"/>
              <c:y val="0.23233613746999579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783680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391827150029259"/>
          <c:y val="0.18118482311698939"/>
          <c:w val="0.15758098547175525"/>
          <c:h val="0.3292685727799136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EU12</a:t>
            </a:r>
          </a:p>
        </c:rich>
      </c:tx>
      <c:layout>
        <c:manualLayout>
          <c:xMode val="edge"/>
          <c:yMode val="edge"/>
          <c:x val="0.46786922209695608"/>
          <c:y val="2.748093651668098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643742953776773E-2"/>
          <c:y val="0.14351155736488944"/>
          <c:w val="0.89740698985343836"/>
          <c:h val="0.7129776307383342"/>
        </c:manualLayout>
      </c:layout>
      <c:lineChart>
        <c:grouping val="standard"/>
        <c:ser>
          <c:idx val="0"/>
          <c:order val="0"/>
          <c:tx>
            <c:strRef>
              <c:f>'EU12'!$A$21</c:f>
              <c:strCache>
                <c:ptCount val="1"/>
                <c:pt idx="0">
                  <c:v>GDP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'EU12'!$B$20:$T$20</c:f>
              <c:numCache>
                <c:formatCode>General</c:formatCode>
                <c:ptCount val="19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</c:numCache>
            </c:numRef>
          </c:cat>
          <c:val>
            <c:numRef>
              <c:f>'EU12'!$B$21:$T$21</c:f>
              <c:numCache>
                <c:formatCode>#,##0.0</c:formatCode>
                <c:ptCount val="19"/>
                <c:pt idx="0">
                  <c:v>100</c:v>
                </c:pt>
                <c:pt idx="1">
                  <c:v>100.29468814426237</c:v>
                </c:pt>
                <c:pt idx="2">
                  <c:v>103.68766264789097</c:v>
                </c:pt>
                <c:pt idx="3">
                  <c:v>109.40303739637976</c:v>
                </c:pt>
                <c:pt idx="4">
                  <c:v>113.47219264882951</c:v>
                </c:pt>
                <c:pt idx="5">
                  <c:v>116.92303228527116</c:v>
                </c:pt>
                <c:pt idx="6">
                  <c:v>120.45875504080239</c:v>
                </c:pt>
                <c:pt idx="7">
                  <c:v>123.90106804429011</c:v>
                </c:pt>
                <c:pt idx="8">
                  <c:v>128.97750288158875</c:v>
                </c:pt>
                <c:pt idx="9">
                  <c:v>132.8335751809673</c:v>
                </c:pt>
                <c:pt idx="10">
                  <c:v>136.99899530376084</c:v>
                </c:pt>
                <c:pt idx="11">
                  <c:v>143.1368462456895</c:v>
                </c:pt>
                <c:pt idx="12">
                  <c:v>151.29117282885539</c:v>
                </c:pt>
                <c:pt idx="13">
                  <c:v>158.7019998804974</c:v>
                </c:pt>
                <c:pt idx="14">
                  <c:v>169.33427207643305</c:v>
                </c:pt>
                <c:pt idx="15">
                  <c:v>180.3360791624641</c:v>
                </c:pt>
                <c:pt idx="16">
                  <c:v>187.46093174546786</c:v>
                </c:pt>
                <c:pt idx="17">
                  <c:v>180.22073620273676</c:v>
                </c:pt>
                <c:pt idx="18">
                  <c:v>184.34179846363378</c:v>
                </c:pt>
              </c:numCache>
            </c:numRef>
          </c:val>
        </c:ser>
        <c:ser>
          <c:idx val="1"/>
          <c:order val="1"/>
          <c:tx>
            <c:strRef>
              <c:f>'EU12'!$A$22</c:f>
              <c:strCache>
                <c:ptCount val="1"/>
                <c:pt idx="0">
                  <c:v>Population</c:v>
                </c:pt>
              </c:strCache>
            </c:strRef>
          </c:tx>
          <c:spPr>
            <a:ln w="25400">
              <a:solidFill>
                <a:srgbClr val="FCF305"/>
              </a:solidFill>
              <a:prstDash val="solid"/>
            </a:ln>
          </c:spPr>
          <c:marker>
            <c:symbol val="none"/>
          </c:marker>
          <c:cat>
            <c:numRef>
              <c:f>'EU12'!$B$20:$T$20</c:f>
              <c:numCache>
                <c:formatCode>General</c:formatCode>
                <c:ptCount val="19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</c:numCache>
            </c:numRef>
          </c:cat>
          <c:val>
            <c:numRef>
              <c:f>'EU12'!$B$22:$T$22</c:f>
              <c:numCache>
                <c:formatCode>#,##0.0</c:formatCode>
                <c:ptCount val="19"/>
                <c:pt idx="0">
                  <c:v>100</c:v>
                </c:pt>
                <c:pt idx="1">
                  <c:v>99.928838240070604</c:v>
                </c:pt>
                <c:pt idx="2">
                  <c:v>99.8766637780586</c:v>
                </c:pt>
                <c:pt idx="3">
                  <c:v>99.772288564940908</c:v>
                </c:pt>
                <c:pt idx="4">
                  <c:v>99.61980431037108</c:v>
                </c:pt>
                <c:pt idx="5">
                  <c:v>99.460178811279647</c:v>
                </c:pt>
                <c:pt idx="6">
                  <c:v>99.30025380429943</c:v>
                </c:pt>
                <c:pt idx="7">
                  <c:v>99.147255034610254</c:v>
                </c:pt>
                <c:pt idx="8">
                  <c:v>98.81437501914175</c:v>
                </c:pt>
                <c:pt idx="9">
                  <c:v>98.105544063778979</c:v>
                </c:pt>
                <c:pt idx="10">
                  <c:v>97.562256470276438</c:v>
                </c:pt>
                <c:pt idx="11">
                  <c:v>97.398117697136229</c:v>
                </c:pt>
                <c:pt idx="12">
                  <c:v>97.259904664855085</c:v>
                </c:pt>
                <c:pt idx="13">
                  <c:v>97.150058503561326</c:v>
                </c:pt>
                <c:pt idx="14">
                  <c:v>97.054891045508427</c:v>
                </c:pt>
                <c:pt idx="15">
                  <c:v>97.005811185382186</c:v>
                </c:pt>
                <c:pt idx="16">
                  <c:v>97.009711360210275</c:v>
                </c:pt>
                <c:pt idx="17">
                  <c:v>97.019698399123769</c:v>
                </c:pt>
                <c:pt idx="18">
                  <c:v>96.931874048276129</c:v>
                </c:pt>
              </c:numCache>
            </c:numRef>
          </c:val>
        </c:ser>
        <c:ser>
          <c:idx val="2"/>
          <c:order val="2"/>
          <c:tx>
            <c:strRef>
              <c:f>'EU12'!$A$23</c:f>
              <c:strCache>
                <c:ptCount val="1"/>
                <c:pt idx="0">
                  <c:v>DMC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none"/>
          </c:marker>
          <c:cat>
            <c:numRef>
              <c:f>'EU12'!$B$20:$T$20</c:f>
              <c:numCache>
                <c:formatCode>General</c:formatCode>
                <c:ptCount val="19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</c:numCache>
            </c:numRef>
          </c:cat>
          <c:val>
            <c:numRef>
              <c:f>'EU12'!$B$23:$T$23</c:f>
              <c:numCache>
                <c:formatCode>#,##0.0</c:formatCode>
                <c:ptCount val="19"/>
                <c:pt idx="0">
                  <c:v>100</c:v>
                </c:pt>
                <c:pt idx="1">
                  <c:v>101.73800303381648</c:v>
                </c:pt>
                <c:pt idx="2">
                  <c:v>96.071845281623609</c:v>
                </c:pt>
                <c:pt idx="3">
                  <c:v>101.67158344397834</c:v>
                </c:pt>
                <c:pt idx="4">
                  <c:v>104.14474020436373</c:v>
                </c:pt>
                <c:pt idx="5">
                  <c:v>102.51521297206033</c:v>
                </c:pt>
                <c:pt idx="6">
                  <c:v>100.64273131551651</c:v>
                </c:pt>
                <c:pt idx="7">
                  <c:v>96.932222189815761</c:v>
                </c:pt>
                <c:pt idx="8">
                  <c:v>103.09167657605134</c:v>
                </c:pt>
                <c:pt idx="9">
                  <c:v>110.79107345934062</c:v>
                </c:pt>
                <c:pt idx="10">
                  <c:v>108.43735446110641</c:v>
                </c:pt>
                <c:pt idx="11">
                  <c:v>113.58901240688904</c:v>
                </c:pt>
                <c:pt idx="12">
                  <c:v>122.17536871537446</c:v>
                </c:pt>
                <c:pt idx="13">
                  <c:v>127.8137128220791</c:v>
                </c:pt>
                <c:pt idx="14">
                  <c:v>130.36339975094393</c:v>
                </c:pt>
                <c:pt idx="15">
                  <c:v>140.35005016732711</c:v>
                </c:pt>
                <c:pt idx="16">
                  <c:v>153.30419269907273</c:v>
                </c:pt>
                <c:pt idx="17">
                  <c:v>132.42008902688633</c:v>
                </c:pt>
              </c:numCache>
            </c:numRef>
          </c:val>
        </c:ser>
        <c:ser>
          <c:idx val="3"/>
          <c:order val="3"/>
          <c:tx>
            <c:strRef>
              <c:f>'EU12'!$A$24</c:f>
              <c:strCache>
                <c:ptCount val="1"/>
                <c:pt idx="0">
                  <c:v>Material Productivity</c:v>
                </c:pt>
              </c:strCache>
            </c:strRef>
          </c:tx>
          <c:spPr>
            <a:ln w="25400">
              <a:solidFill>
                <a:srgbClr val="0000D4"/>
              </a:solidFill>
              <a:prstDash val="solid"/>
            </a:ln>
          </c:spPr>
          <c:marker>
            <c:symbol val="none"/>
          </c:marker>
          <c:cat>
            <c:numRef>
              <c:f>'EU12'!$B$20:$T$20</c:f>
              <c:numCache>
                <c:formatCode>General</c:formatCode>
                <c:ptCount val="19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</c:numCache>
            </c:numRef>
          </c:cat>
          <c:val>
            <c:numRef>
              <c:f>'EU12'!$B$24:$T$24</c:f>
              <c:numCache>
                <c:formatCode>#,##0.0</c:formatCode>
                <c:ptCount val="19"/>
                <c:pt idx="0">
                  <c:v>100</c:v>
                </c:pt>
                <c:pt idx="1">
                  <c:v>98.581341439270886</c:v>
                </c:pt>
                <c:pt idx="2">
                  <c:v>107.9272104579052</c:v>
                </c:pt>
                <c:pt idx="3">
                  <c:v>107.60434104644538</c:v>
                </c:pt>
                <c:pt idx="4">
                  <c:v>108.95623958172298</c:v>
                </c:pt>
                <c:pt idx="5">
                  <c:v>114.05432315410356</c:v>
                </c:pt>
                <c:pt idx="6">
                  <c:v>119.68947331443376</c:v>
                </c:pt>
                <c:pt idx="7">
                  <c:v>127.8223744851976</c:v>
                </c:pt>
                <c:pt idx="8">
                  <c:v>125.10952112263038</c:v>
                </c:pt>
                <c:pt idx="9">
                  <c:v>119.89555749698199</c:v>
                </c:pt>
                <c:pt idx="10">
                  <c:v>126.33930068157343</c:v>
                </c:pt>
                <c:pt idx="11">
                  <c:v>126.01293312856411</c:v>
                </c:pt>
                <c:pt idx="12">
                  <c:v>123.83115714699457</c:v>
                </c:pt>
                <c:pt idx="13">
                  <c:v>124.16664564107907</c:v>
                </c:pt>
                <c:pt idx="14">
                  <c:v>129.89402884547505</c:v>
                </c:pt>
                <c:pt idx="15">
                  <c:v>128.49021353926494</c:v>
                </c:pt>
                <c:pt idx="16">
                  <c:v>122.28036849157992</c:v>
                </c:pt>
                <c:pt idx="17">
                  <c:v>136.09773073490769</c:v>
                </c:pt>
              </c:numCache>
            </c:numRef>
          </c:val>
        </c:ser>
        <c:marker val="1"/>
        <c:axId val="117621120"/>
        <c:axId val="117622656"/>
      </c:lineChart>
      <c:catAx>
        <c:axId val="1176211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7622656"/>
        <c:crossesAt val="0"/>
        <c:auto val="1"/>
        <c:lblAlgn val="ctr"/>
        <c:lblOffset val="100"/>
        <c:tickLblSkip val="2"/>
        <c:tickMarkSkip val="1"/>
      </c:catAx>
      <c:valAx>
        <c:axId val="117622656"/>
        <c:scaling>
          <c:orientation val="minMax"/>
          <c:max val="200"/>
          <c:min val="8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[index 1992=100]</a:t>
                </a:r>
              </a:p>
            </c:rich>
          </c:tx>
          <c:layout>
            <c:manualLayout>
              <c:xMode val="edge"/>
              <c:yMode val="edge"/>
              <c:x val="2.7372283793679404E-2"/>
              <c:y val="0.2547526317274858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76211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35738444193915"/>
          <c:y val="0.15267186953711648"/>
          <c:w val="0.23449830890642628"/>
          <c:h val="0.2396948351732729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168275</xdr:colOff>
      <xdr:row>27</xdr:row>
      <xdr:rowOff>38100</xdr:rowOff>
    </xdr:from>
    <xdr:to>
      <xdr:col>16</xdr:col>
      <xdr:colOff>206375</xdr:colOff>
      <xdr:row>60</xdr:row>
      <xdr:rowOff>161925</xdr:rowOff>
    </xdr:to>
    <xdr:graphicFrame macro="">
      <xdr:nvGraphicFramePr>
        <xdr:cNvPr id="20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1019175</xdr:colOff>
      <xdr:row>27</xdr:row>
      <xdr:rowOff>85725</xdr:rowOff>
    </xdr:from>
    <xdr:to>
      <xdr:col>12</xdr:col>
      <xdr:colOff>104775</xdr:colOff>
      <xdr:row>66</xdr:row>
      <xdr:rowOff>9525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27"/>
  <sheetViews>
    <sheetView topLeftCell="B24" zoomScale="75" workbookViewId="0">
      <selection activeCell="AN23" sqref="AN23:AO25"/>
    </sheetView>
  </sheetViews>
  <sheetFormatPr baseColWidth="10" defaultColWidth="11.42578125" defaultRowHeight="12.75"/>
  <cols>
    <col min="1" max="1" width="17.85546875" bestFit="1" customWidth="1"/>
    <col min="2" max="39" width="11.140625" bestFit="1" customWidth="1"/>
    <col min="44" max="44" width="28.140625" customWidth="1"/>
    <col min="45" max="45" width="13.28515625" customWidth="1"/>
  </cols>
  <sheetData>
    <row r="1" spans="1:47" s="9" customFormat="1"/>
    <row r="2" spans="1:47" s="9" customFormat="1">
      <c r="B2" s="11" t="s">
        <v>13</v>
      </c>
      <c r="C2" s="12">
        <v>5</v>
      </c>
    </row>
    <row r="3" spans="1:47" s="9" customFormat="1">
      <c r="B3" s="11" t="s">
        <v>14</v>
      </c>
      <c r="C3" s="12" t="s">
        <v>23</v>
      </c>
    </row>
    <row r="4" spans="1:47" s="9" customFormat="1">
      <c r="B4" s="11" t="s">
        <v>15</v>
      </c>
      <c r="C4" s="12" t="s">
        <v>27</v>
      </c>
    </row>
    <row r="5" spans="1:47" s="9" customFormat="1">
      <c r="B5" s="13" t="s">
        <v>16</v>
      </c>
      <c r="C5" s="13"/>
    </row>
    <row r="6" spans="1:47" s="10" customFormat="1" ht="13.5" thickBot="1"/>
    <row r="9" spans="1:47">
      <c r="A9" s="3" t="s">
        <v>1</v>
      </c>
    </row>
    <row r="10" spans="1:47">
      <c r="B10" s="1">
        <v>1970</v>
      </c>
      <c r="C10" s="1">
        <v>1971</v>
      </c>
      <c r="D10" s="1">
        <v>1972</v>
      </c>
      <c r="E10" s="1">
        <v>1973</v>
      </c>
      <c r="F10" s="1">
        <v>1974</v>
      </c>
      <c r="G10" s="1">
        <v>1975</v>
      </c>
      <c r="H10" s="1">
        <v>1976</v>
      </c>
      <c r="I10" s="1">
        <v>1977</v>
      </c>
      <c r="J10" s="1">
        <v>1978</v>
      </c>
      <c r="K10" s="1">
        <v>1979</v>
      </c>
      <c r="L10" s="1">
        <v>1980</v>
      </c>
      <c r="M10" s="1">
        <v>1981</v>
      </c>
      <c r="N10" s="1">
        <v>1982</v>
      </c>
      <c r="O10" s="1">
        <v>1983</v>
      </c>
      <c r="P10" s="1">
        <v>1984</v>
      </c>
      <c r="Q10" s="1">
        <v>1985</v>
      </c>
      <c r="R10" s="1">
        <v>1986</v>
      </c>
      <c r="S10" s="1">
        <v>1987</v>
      </c>
      <c r="T10" s="1">
        <v>1988</v>
      </c>
      <c r="U10" s="1">
        <v>1989</v>
      </c>
      <c r="V10" s="1">
        <v>1990</v>
      </c>
      <c r="W10" s="1">
        <v>1991</v>
      </c>
      <c r="X10" s="1">
        <v>1992</v>
      </c>
      <c r="Y10" s="1">
        <v>1993</v>
      </c>
      <c r="Z10" s="1">
        <v>1994</v>
      </c>
      <c r="AA10" s="1">
        <v>1995</v>
      </c>
      <c r="AB10" s="1">
        <v>1996</v>
      </c>
      <c r="AC10" s="1">
        <v>1997</v>
      </c>
      <c r="AD10" s="1">
        <v>1998</v>
      </c>
      <c r="AE10" s="1">
        <v>1999</v>
      </c>
      <c r="AF10" s="1">
        <v>2000</v>
      </c>
      <c r="AG10" s="1">
        <v>2001</v>
      </c>
      <c r="AH10" s="1">
        <v>2002</v>
      </c>
      <c r="AI10" s="1">
        <v>2003</v>
      </c>
      <c r="AJ10" s="1">
        <v>2004</v>
      </c>
      <c r="AK10" s="1">
        <v>2005</v>
      </c>
      <c r="AL10" s="1">
        <v>2006</v>
      </c>
      <c r="AM10" s="1">
        <v>2007</v>
      </c>
      <c r="AN10" s="1">
        <v>2008</v>
      </c>
      <c r="AO10" s="1">
        <v>2009</v>
      </c>
      <c r="AP10" s="1">
        <v>2010</v>
      </c>
      <c r="AS10" s="2" t="s">
        <v>8</v>
      </c>
      <c r="AT10" s="2" t="s">
        <v>10</v>
      </c>
    </row>
    <row r="11" spans="1:47">
      <c r="A11" t="s">
        <v>0</v>
      </c>
      <c r="B11" s="4">
        <v>3406333.3607000001</v>
      </c>
      <c r="C11" s="4">
        <v>3520219.8970999997</v>
      </c>
      <c r="D11" s="4">
        <v>3677010.5770999999</v>
      </c>
      <c r="E11" s="4">
        <v>3894563.6405000002</v>
      </c>
      <c r="F11" s="4">
        <v>3974279.5945000001</v>
      </c>
      <c r="G11" s="4">
        <v>3956171.4711000002</v>
      </c>
      <c r="H11" s="4">
        <v>4135509.5104</v>
      </c>
      <c r="I11" s="4">
        <v>4252535.1313000005</v>
      </c>
      <c r="J11" s="4">
        <v>4384312.4664000003</v>
      </c>
      <c r="K11" s="4">
        <v>4545627.8428000007</v>
      </c>
      <c r="L11" s="4">
        <v>4610753.2524999995</v>
      </c>
      <c r="M11" s="4">
        <v>4615740.4978999998</v>
      </c>
      <c r="N11" s="4">
        <v>4657118.1798999999</v>
      </c>
      <c r="O11" s="4">
        <v>4742232.4024</v>
      </c>
      <c r="P11" s="4">
        <v>4852617.7023000009</v>
      </c>
      <c r="Q11" s="4">
        <v>4969010.2768000001</v>
      </c>
      <c r="R11" s="4">
        <v>5110803.3563999999</v>
      </c>
      <c r="S11" s="4">
        <v>5259537.8342000004</v>
      </c>
      <c r="T11" s="4">
        <v>5482718.8347999994</v>
      </c>
      <c r="U11" s="4">
        <v>5674984.7482000003</v>
      </c>
      <c r="V11" s="4">
        <v>5819201.2889999999</v>
      </c>
      <c r="W11" s="4">
        <v>5927025.6276500002</v>
      </c>
      <c r="X11" s="4">
        <v>5996497.2447200008</v>
      </c>
      <c r="Y11" s="4">
        <v>5981550.2181199994</v>
      </c>
      <c r="Z11" s="4">
        <v>6151267.386309999</v>
      </c>
      <c r="AA11" s="4">
        <v>6322776.5420300001</v>
      </c>
      <c r="AB11" s="4">
        <v>6437167.7296500001</v>
      </c>
      <c r="AC11" s="4">
        <v>6614295.8896599999</v>
      </c>
      <c r="AD11" s="4">
        <v>6812414.6194899995</v>
      </c>
      <c r="AE11" s="4">
        <v>7023016.2908300012</v>
      </c>
      <c r="AF11" s="4">
        <v>7295557.5293899989</v>
      </c>
      <c r="AG11" s="4">
        <v>7439317.1456500003</v>
      </c>
      <c r="AH11" s="4">
        <v>7525213.4076299993</v>
      </c>
      <c r="AI11" s="4">
        <v>7612326.3399499999</v>
      </c>
      <c r="AJ11" s="4">
        <v>7792245.85812</v>
      </c>
      <c r="AK11" s="4">
        <v>7931861.0501100002</v>
      </c>
      <c r="AL11" s="4">
        <v>8173167.7785200002</v>
      </c>
      <c r="AM11" s="4">
        <v>8396361.5036200006</v>
      </c>
      <c r="AN11" s="4">
        <v>8412968.217240002</v>
      </c>
      <c r="AO11" s="4">
        <v>8053909.3594600009</v>
      </c>
      <c r="AP11" s="4">
        <v>8195010.8177100001</v>
      </c>
      <c r="AR11" s="2" t="s">
        <v>0</v>
      </c>
      <c r="AS11" s="7" t="s">
        <v>11</v>
      </c>
      <c r="AT11" s="2" t="s">
        <v>20</v>
      </c>
    </row>
    <row r="12" spans="1:47">
      <c r="A12" t="s">
        <v>2</v>
      </c>
      <c r="B12" s="4">
        <v>340749.83100000001</v>
      </c>
      <c r="C12" s="4">
        <v>342576.315</v>
      </c>
      <c r="D12" s="4">
        <v>344599.45</v>
      </c>
      <c r="E12" s="4">
        <v>346407.96600000001</v>
      </c>
      <c r="F12" s="4">
        <v>347944.25199999998</v>
      </c>
      <c r="G12" s="4">
        <v>349268.43699999998</v>
      </c>
      <c r="H12" s="4">
        <v>350436.36300000001</v>
      </c>
      <c r="I12" s="4">
        <v>351565.59899999999</v>
      </c>
      <c r="J12" s="4">
        <v>352847.52299999999</v>
      </c>
      <c r="K12" s="4">
        <v>354055.77799999999</v>
      </c>
      <c r="L12" s="4">
        <v>355313.054</v>
      </c>
      <c r="M12" s="4">
        <v>356481.658</v>
      </c>
      <c r="N12" s="4">
        <v>357191.6</v>
      </c>
      <c r="O12" s="4">
        <v>357684.38299999997</v>
      </c>
      <c r="P12" s="4">
        <v>358123.62699999998</v>
      </c>
      <c r="Q12" s="4">
        <v>358675.20899999997</v>
      </c>
      <c r="R12" s="4">
        <v>359400.51699999999</v>
      </c>
      <c r="S12" s="4">
        <v>360206.92300000001</v>
      </c>
      <c r="T12" s="4">
        <v>361250.61200000002</v>
      </c>
      <c r="U12" s="4">
        <v>362693.36</v>
      </c>
      <c r="V12" s="4">
        <v>364278.00900000002</v>
      </c>
      <c r="W12" s="4">
        <v>365871.95299999998</v>
      </c>
      <c r="X12" s="4">
        <v>367551.565</v>
      </c>
      <c r="Y12" s="4">
        <v>369039.25</v>
      </c>
      <c r="Z12" s="4">
        <v>370161.47600000002</v>
      </c>
      <c r="AA12" s="4">
        <v>371167.07199999999</v>
      </c>
      <c r="AB12" s="4">
        <v>372139.80300000001</v>
      </c>
      <c r="AC12" s="4">
        <v>373024.06900000002</v>
      </c>
      <c r="AD12" s="4">
        <v>373857.239</v>
      </c>
      <c r="AE12" s="4">
        <v>374918.46799999999</v>
      </c>
      <c r="AF12" s="4">
        <v>376332.78600000002</v>
      </c>
      <c r="AG12" s="4">
        <v>378000.34</v>
      </c>
      <c r="AH12" s="4">
        <v>379978.77899999998</v>
      </c>
      <c r="AI12" s="4">
        <v>382210.66100000002</v>
      </c>
      <c r="AJ12" s="4">
        <v>384578.60399999999</v>
      </c>
      <c r="AK12" s="4">
        <v>386880.28899999999</v>
      </c>
      <c r="AL12" s="4">
        <v>389040.03600000002</v>
      </c>
      <c r="AM12" s="4">
        <v>391316.76299999998</v>
      </c>
      <c r="AN12" s="4">
        <v>393488.82500000001</v>
      </c>
      <c r="AO12" s="4">
        <v>395175.66100000002</v>
      </c>
      <c r="AP12" s="15">
        <v>396654.52799999999</v>
      </c>
      <c r="AR12" s="2" t="s">
        <v>2</v>
      </c>
      <c r="AS12" s="2" t="s">
        <v>18</v>
      </c>
      <c r="AT12" s="2" t="s">
        <v>22</v>
      </c>
      <c r="AU12" s="2"/>
    </row>
    <row r="13" spans="1:47">
      <c r="A13" t="s">
        <v>3</v>
      </c>
      <c r="B13" s="4">
        <v>5077218.09</v>
      </c>
      <c r="C13" s="4">
        <v>5195011.1399999997</v>
      </c>
      <c r="D13" s="4">
        <v>5338717.12</v>
      </c>
      <c r="E13" s="4">
        <v>5624469.0199999996</v>
      </c>
      <c r="F13" s="4">
        <v>5581516.6399999997</v>
      </c>
      <c r="G13" s="4">
        <v>5370452.9100000001</v>
      </c>
      <c r="H13" s="4">
        <v>5409322.9299999997</v>
      </c>
      <c r="I13" s="4">
        <v>5435575.1600000001</v>
      </c>
      <c r="J13" s="4">
        <v>5471187.1799999997</v>
      </c>
      <c r="K13" s="4">
        <v>5713986.3499999996</v>
      </c>
      <c r="L13" s="4">
        <v>5683068.21</v>
      </c>
      <c r="M13" s="4">
        <v>5438963.0499999998</v>
      </c>
      <c r="N13" s="4">
        <v>5375267.5099999998</v>
      </c>
      <c r="O13" s="4">
        <v>5300437.91</v>
      </c>
      <c r="P13" s="4">
        <v>5342398.6900000004</v>
      </c>
      <c r="Q13" s="4">
        <v>5398969.29</v>
      </c>
      <c r="R13" s="4">
        <v>5467780.7599999998</v>
      </c>
      <c r="S13" s="4">
        <v>5499946.1900000004</v>
      </c>
      <c r="T13" s="4">
        <v>5730516.0800000001</v>
      </c>
      <c r="U13" s="4">
        <v>5872366.6900000004</v>
      </c>
      <c r="V13" s="4">
        <v>5854547.5199999996</v>
      </c>
      <c r="W13" s="4">
        <v>5694139.9900000002</v>
      </c>
      <c r="X13" s="4">
        <v>5707895.8200000003</v>
      </c>
      <c r="Y13" s="4">
        <v>5511437.4800000004</v>
      </c>
      <c r="Z13" s="4">
        <v>5746304</v>
      </c>
      <c r="AA13" s="4">
        <v>5736724.8300000001</v>
      </c>
      <c r="AB13" s="4">
        <v>5691121.8600000003</v>
      </c>
      <c r="AC13" s="4">
        <v>5737174.7000000002</v>
      </c>
      <c r="AD13" s="4">
        <v>5786438.8700000001</v>
      </c>
      <c r="AE13" s="4">
        <v>5877854.5099999998</v>
      </c>
      <c r="AF13" s="16">
        <v>6241295</v>
      </c>
      <c r="AG13" s="16">
        <v>6164794</v>
      </c>
      <c r="AH13" s="16">
        <v>6118213</v>
      </c>
      <c r="AI13" s="16">
        <v>6013463</v>
      </c>
      <c r="AJ13" s="16">
        <v>6268575</v>
      </c>
      <c r="AK13" s="16">
        <v>6291727</v>
      </c>
      <c r="AL13" s="16">
        <v>6451593</v>
      </c>
      <c r="AM13" s="16">
        <v>6515082</v>
      </c>
      <c r="AN13" s="16">
        <v>6307126</v>
      </c>
      <c r="AO13" s="16">
        <v>5625333</v>
      </c>
      <c r="AP13" s="14"/>
      <c r="AR13" s="2" t="s">
        <v>3</v>
      </c>
      <c r="AS13" s="2" t="s">
        <v>6</v>
      </c>
      <c r="AT13" s="2" t="s">
        <v>25</v>
      </c>
    </row>
    <row r="14" spans="1:47">
      <c r="A14" t="s">
        <v>4</v>
      </c>
      <c r="B14" s="5">
        <f>B11/B13</f>
        <v>0.67090546443318144</v>
      </c>
      <c r="C14" s="5">
        <f t="shared" ref="C14:AM14" si="0">C11/C13</f>
        <v>0.67761546649926918</v>
      </c>
      <c r="D14" s="5">
        <f t="shared" si="0"/>
        <v>0.68874422346243358</v>
      </c>
      <c r="E14" s="5">
        <f t="shared" si="0"/>
        <v>0.69243223256299502</v>
      </c>
      <c r="F14" s="5">
        <f t="shared" si="0"/>
        <v>0.71204295370514215</v>
      </c>
      <c r="G14" s="5">
        <f t="shared" si="0"/>
        <v>0.73665508987769901</v>
      </c>
      <c r="H14" s="5">
        <f t="shared" si="0"/>
        <v>0.76451518312292743</v>
      </c>
      <c r="I14" s="5">
        <f t="shared" si="0"/>
        <v>0.782352374150595</v>
      </c>
      <c r="J14" s="5">
        <f t="shared" si="0"/>
        <v>0.80134572665086568</v>
      </c>
      <c r="K14" s="5">
        <f t="shared" si="0"/>
        <v>0.795526549131501</v>
      </c>
      <c r="L14" s="5">
        <f t="shared" si="0"/>
        <v>0.81131407931843202</v>
      </c>
      <c r="M14" s="5">
        <f t="shared" si="0"/>
        <v>0.84864347403500007</v>
      </c>
      <c r="N14" s="5">
        <f t="shared" si="0"/>
        <v>0.86639747161160363</v>
      </c>
      <c r="O14" s="5">
        <f t="shared" si="0"/>
        <v>0.89468690755779456</v>
      </c>
      <c r="P14" s="5">
        <f t="shared" si="0"/>
        <v>0.90832189506620309</v>
      </c>
      <c r="Q14" s="5">
        <f t="shared" si="0"/>
        <v>0.9203627599815446</v>
      </c>
      <c r="R14" s="5">
        <f t="shared" si="0"/>
        <v>0.93471256085988352</v>
      </c>
      <c r="S14" s="5">
        <f t="shared" si="0"/>
        <v>0.95628896220164661</v>
      </c>
      <c r="T14" s="5">
        <f t="shared" si="0"/>
        <v>0.95675830208995749</v>
      </c>
      <c r="U14" s="5">
        <f t="shared" si="0"/>
        <v>0.96638800806902603</v>
      </c>
      <c r="V14" s="5">
        <f t="shared" si="0"/>
        <v>0.99396260242499501</v>
      </c>
      <c r="W14" s="5">
        <f t="shared" si="0"/>
        <v>1.0408991767078069</v>
      </c>
      <c r="X14" s="5">
        <f t="shared" si="0"/>
        <v>1.0505617891112806</v>
      </c>
      <c r="Y14" s="5">
        <f t="shared" si="0"/>
        <v>1.085297663236851</v>
      </c>
      <c r="Z14" s="5">
        <f t="shared" si="0"/>
        <v>1.0704737142883494</v>
      </c>
      <c r="AA14" s="5">
        <f t="shared" si="0"/>
        <v>1.1021578913747549</v>
      </c>
      <c r="AB14" s="5">
        <f t="shared" si="0"/>
        <v>1.1310894210320073</v>
      </c>
      <c r="AC14" s="5">
        <f t="shared" si="0"/>
        <v>1.1528838209615613</v>
      </c>
      <c r="AD14" s="5">
        <f t="shared" si="0"/>
        <v>1.177306936535562</v>
      </c>
      <c r="AE14" s="5">
        <f t="shared" si="0"/>
        <v>1.1948264930480563</v>
      </c>
      <c r="AF14" s="5">
        <f t="shared" si="0"/>
        <v>1.1689172726797883</v>
      </c>
      <c r="AG14" s="5">
        <f t="shared" si="0"/>
        <v>1.2067422116051243</v>
      </c>
      <c r="AH14" s="5">
        <f t="shared" si="0"/>
        <v>1.2299691768871073</v>
      </c>
      <c r="AI14" s="5">
        <f t="shared" si="0"/>
        <v>1.2658806315013496</v>
      </c>
      <c r="AJ14" s="5">
        <f t="shared" si="0"/>
        <v>1.2430649482729328</v>
      </c>
      <c r="AK14" s="5">
        <f t="shared" si="0"/>
        <v>1.2606810578574055</v>
      </c>
      <c r="AL14" s="5">
        <f t="shared" si="0"/>
        <v>1.2668449138871594</v>
      </c>
      <c r="AM14" s="5">
        <f t="shared" si="0"/>
        <v>1.2887576094391444</v>
      </c>
      <c r="AN14" s="5">
        <f t="shared" ref="AN14:AO14" si="1">AN11/AN13</f>
        <v>1.3338830106200514</v>
      </c>
      <c r="AO14" s="5">
        <f t="shared" si="1"/>
        <v>1.4317213504444983</v>
      </c>
      <c r="AP14" s="14"/>
      <c r="AR14" s="2" t="s">
        <v>4</v>
      </c>
      <c r="AS14" s="2" t="s">
        <v>12</v>
      </c>
      <c r="AT14" s="2"/>
    </row>
    <row r="15" spans="1:47">
      <c r="A15" t="s">
        <v>5</v>
      </c>
      <c r="B15" s="5">
        <f>B13/B12</f>
        <v>14.900133846287952</v>
      </c>
      <c r="C15" s="5">
        <f t="shared" ref="C15:AM15" si="2">C13/C12</f>
        <v>15.164536812768272</v>
      </c>
      <c r="D15" s="5">
        <f t="shared" si="2"/>
        <v>15.492529428006922</v>
      </c>
      <c r="E15" s="5">
        <f t="shared" si="2"/>
        <v>16.2365464193742</v>
      </c>
      <c r="F15" s="5">
        <f t="shared" si="2"/>
        <v>16.041410679777517</v>
      </c>
      <c r="G15" s="5">
        <f t="shared" si="2"/>
        <v>15.376290386067724</v>
      </c>
      <c r="H15" s="5">
        <f t="shared" si="2"/>
        <v>15.435963561806512</v>
      </c>
      <c r="I15" s="5">
        <f t="shared" si="2"/>
        <v>15.461055278050685</v>
      </c>
      <c r="J15" s="5">
        <f t="shared" si="2"/>
        <v>15.505811500340332</v>
      </c>
      <c r="K15" s="5">
        <f t="shared" si="2"/>
        <v>16.138661490789172</v>
      </c>
      <c r="L15" s="5">
        <f t="shared" si="2"/>
        <v>15.994538185472916</v>
      </c>
      <c r="M15" s="5">
        <f t="shared" si="2"/>
        <v>15.257343338545626</v>
      </c>
      <c r="N15" s="5">
        <f t="shared" si="2"/>
        <v>15.04869518208155</v>
      </c>
      <c r="O15" s="5">
        <f t="shared" si="2"/>
        <v>14.818756875946693</v>
      </c>
      <c r="P15" s="5">
        <f t="shared" si="2"/>
        <v>14.917749869656047</v>
      </c>
      <c r="Q15" s="5">
        <f t="shared" si="2"/>
        <v>15.052529850202166</v>
      </c>
      <c r="R15" s="5">
        <f t="shared" si="2"/>
        <v>15.213614063888505</v>
      </c>
      <c r="S15" s="5">
        <f t="shared" si="2"/>
        <v>15.268851981503976</v>
      </c>
      <c r="T15" s="5">
        <f t="shared" si="2"/>
        <v>15.862993416880355</v>
      </c>
      <c r="U15" s="5">
        <f t="shared" si="2"/>
        <v>16.190995859422408</v>
      </c>
      <c r="V15" s="5">
        <f t="shared" si="2"/>
        <v>16.071646861339904</v>
      </c>
      <c r="W15" s="5">
        <f t="shared" si="2"/>
        <v>15.563204403372238</v>
      </c>
      <c r="X15" s="5">
        <f t="shared" si="2"/>
        <v>15.529510315103678</v>
      </c>
      <c r="Y15" s="5">
        <f t="shared" si="2"/>
        <v>14.934556364939503</v>
      </c>
      <c r="Z15" s="5">
        <f t="shared" si="2"/>
        <v>15.523776439663861</v>
      </c>
      <c r="AA15" s="5">
        <f t="shared" si="2"/>
        <v>15.455909919724776</v>
      </c>
      <c r="AB15" s="5">
        <f t="shared" si="2"/>
        <v>15.292967358291422</v>
      </c>
      <c r="AC15" s="5">
        <f t="shared" si="2"/>
        <v>15.380172961439655</v>
      </c>
      <c r="AD15" s="5">
        <f t="shared" si="2"/>
        <v>15.477669726224025</v>
      </c>
      <c r="AE15" s="5">
        <f t="shared" si="2"/>
        <v>15.677687315205821</v>
      </c>
      <c r="AF15" s="5">
        <f t="shared" si="2"/>
        <v>16.58451039128969</v>
      </c>
      <c r="AG15" s="5">
        <f t="shared" si="2"/>
        <v>16.308964166540168</v>
      </c>
      <c r="AH15" s="5">
        <f t="shared" si="2"/>
        <v>16.101459708095962</v>
      </c>
      <c r="AI15" s="5">
        <f t="shared" si="2"/>
        <v>15.733373277099666</v>
      </c>
      <c r="AJ15" s="5">
        <f t="shared" si="2"/>
        <v>16.299853748494026</v>
      </c>
      <c r="AK15" s="5">
        <f t="shared" si="2"/>
        <v>16.262723066772729</v>
      </c>
      <c r="AL15" s="5">
        <f t="shared" si="2"/>
        <v>16.583365214370893</v>
      </c>
      <c r="AM15" s="5">
        <f t="shared" si="2"/>
        <v>16.649125762087529</v>
      </c>
      <c r="AN15" s="5">
        <f t="shared" ref="AN15:AO15" si="3">AN13/AN12</f>
        <v>16.028729659603421</v>
      </c>
      <c r="AO15" s="5">
        <f t="shared" si="3"/>
        <v>14.235018892016226</v>
      </c>
      <c r="AP15" s="14"/>
      <c r="AR15" s="2" t="s">
        <v>5</v>
      </c>
      <c r="AS15" s="2" t="s">
        <v>7</v>
      </c>
      <c r="AT15" s="2"/>
    </row>
    <row r="16" spans="1:47">
      <c r="AP16" s="2"/>
      <c r="AQ16" s="2"/>
      <c r="AR16" s="2"/>
    </row>
    <row r="17" spans="1:46">
      <c r="AP17" s="2"/>
      <c r="AQ17" s="2"/>
      <c r="AR17" s="2"/>
    </row>
    <row r="18" spans="1:46">
      <c r="AP18" s="2"/>
      <c r="AQ18" s="2"/>
      <c r="AR18" s="2"/>
    </row>
    <row r="19" spans="1:46">
      <c r="A19" s="3" t="s">
        <v>1</v>
      </c>
      <c r="AP19" s="2"/>
      <c r="AQ19" s="2"/>
      <c r="AR19" s="2"/>
    </row>
    <row r="20" spans="1:46">
      <c r="B20" s="1">
        <v>1970</v>
      </c>
      <c r="C20" s="1">
        <v>1971</v>
      </c>
      <c r="D20" s="1">
        <v>1972</v>
      </c>
      <c r="E20" s="1">
        <v>1973</v>
      </c>
      <c r="F20" s="1">
        <v>1974</v>
      </c>
      <c r="G20" s="1">
        <v>1975</v>
      </c>
      <c r="H20" s="1">
        <v>1976</v>
      </c>
      <c r="I20" s="1">
        <v>1977</v>
      </c>
      <c r="J20" s="1">
        <v>1978</v>
      </c>
      <c r="K20" s="1">
        <v>1979</v>
      </c>
      <c r="L20" s="1">
        <v>1980</v>
      </c>
      <c r="M20" s="1">
        <v>1981</v>
      </c>
      <c r="N20" s="1">
        <v>1982</v>
      </c>
      <c r="O20" s="1">
        <v>1983</v>
      </c>
      <c r="P20" s="1">
        <v>1984</v>
      </c>
      <c r="Q20" s="1">
        <v>1985</v>
      </c>
      <c r="R20" s="1">
        <v>1986</v>
      </c>
      <c r="S20" s="1">
        <v>1987</v>
      </c>
      <c r="T20" s="1">
        <v>1988</v>
      </c>
      <c r="U20" s="1">
        <v>1989</v>
      </c>
      <c r="V20" s="1">
        <v>1990</v>
      </c>
      <c r="W20" s="1">
        <v>1991</v>
      </c>
      <c r="X20" s="1">
        <v>1992</v>
      </c>
      <c r="Y20" s="1">
        <v>1993</v>
      </c>
      <c r="Z20" s="1">
        <v>1994</v>
      </c>
      <c r="AA20" s="1">
        <v>1995</v>
      </c>
      <c r="AB20" s="1">
        <v>1996</v>
      </c>
      <c r="AC20" s="1">
        <v>1997</v>
      </c>
      <c r="AD20" s="1">
        <v>1998</v>
      </c>
      <c r="AE20" s="1">
        <v>1999</v>
      </c>
      <c r="AF20" s="1">
        <v>2000</v>
      </c>
      <c r="AG20" s="1">
        <v>2001</v>
      </c>
      <c r="AH20" s="1">
        <v>2002</v>
      </c>
      <c r="AI20" s="1">
        <v>2003</v>
      </c>
      <c r="AJ20" s="1">
        <v>2004</v>
      </c>
      <c r="AK20" s="1">
        <v>2005</v>
      </c>
      <c r="AL20" s="1">
        <v>2006</v>
      </c>
      <c r="AM20" s="1">
        <v>2007</v>
      </c>
      <c r="AN20" s="1">
        <v>2008</v>
      </c>
      <c r="AO20" s="1">
        <v>2009</v>
      </c>
      <c r="AP20" s="1">
        <v>2010</v>
      </c>
      <c r="AR20" s="2"/>
      <c r="AS20" s="2" t="s">
        <v>8</v>
      </c>
      <c r="AT20" s="2" t="s">
        <v>10</v>
      </c>
    </row>
    <row r="21" spans="1:46">
      <c r="A21" t="s">
        <v>0</v>
      </c>
      <c r="B21" s="6">
        <f>(B11/$B11)*100</f>
        <v>100</v>
      </c>
      <c r="C21" s="6">
        <f t="shared" ref="C21:AO21" si="4">(C11/$B11)*100</f>
        <v>103.34337612736164</v>
      </c>
      <c r="D21" s="6">
        <f t="shared" si="4"/>
        <v>107.9462926184176</v>
      </c>
      <c r="E21" s="6">
        <f t="shared" si="4"/>
        <v>114.33301524251488</v>
      </c>
      <c r="F21" s="6">
        <f t="shared" si="4"/>
        <v>116.67324285851129</v>
      </c>
      <c r="G21" s="6">
        <f t="shared" si="4"/>
        <v>116.14164123639996</v>
      </c>
      <c r="H21" s="6">
        <f t="shared" si="4"/>
        <v>121.40648235174947</v>
      </c>
      <c r="I21" s="6">
        <f t="shared" si="4"/>
        <v>124.84201283300429</v>
      </c>
      <c r="J21" s="6">
        <f t="shared" si="4"/>
        <v>128.71061056393569</v>
      </c>
      <c r="K21" s="6">
        <f t="shared" si="4"/>
        <v>133.44635892788475</v>
      </c>
      <c r="L21" s="6">
        <f t="shared" si="4"/>
        <v>135.35825077180618</v>
      </c>
      <c r="M21" s="6">
        <f t="shared" si="4"/>
        <v>135.50466173256356</v>
      </c>
      <c r="N21" s="6">
        <f t="shared" si="4"/>
        <v>136.71938964138741</v>
      </c>
      <c r="O21" s="6">
        <f t="shared" si="4"/>
        <v>139.2180946560519</v>
      </c>
      <c r="P21" s="6">
        <f t="shared" si="4"/>
        <v>142.45868470438811</v>
      </c>
      <c r="Q21" s="6">
        <f t="shared" si="4"/>
        <v>145.87563079201593</v>
      </c>
      <c r="R21" s="6">
        <f t="shared" si="4"/>
        <v>150.03826153262145</v>
      </c>
      <c r="S21" s="6">
        <f t="shared" si="4"/>
        <v>154.40467145350587</v>
      </c>
      <c r="T21" s="6">
        <f t="shared" si="4"/>
        <v>160.95661387860474</v>
      </c>
      <c r="U21" s="6">
        <f t="shared" si="4"/>
        <v>166.60097962443092</v>
      </c>
      <c r="V21" s="6">
        <f t="shared" si="4"/>
        <v>170.83475610866682</v>
      </c>
      <c r="W21" s="6">
        <f t="shared" si="4"/>
        <v>174.00016381344423</v>
      </c>
      <c r="X21" s="6">
        <f t="shared" si="4"/>
        <v>176.03964761357719</v>
      </c>
      <c r="Y21" s="6">
        <f t="shared" si="4"/>
        <v>175.60084656220474</v>
      </c>
      <c r="Z21" s="6">
        <f t="shared" si="4"/>
        <v>180.58324699746697</v>
      </c>
      <c r="AA21" s="6">
        <f t="shared" si="4"/>
        <v>185.61825495349265</v>
      </c>
      <c r="AB21" s="6">
        <f t="shared" si="4"/>
        <v>188.97644616694723</v>
      </c>
      <c r="AC21" s="6">
        <f t="shared" si="4"/>
        <v>194.1764116798235</v>
      </c>
      <c r="AD21" s="6">
        <f t="shared" si="4"/>
        <v>199.99259902413223</v>
      </c>
      <c r="AE21" s="6">
        <f t="shared" si="4"/>
        <v>206.17524907740602</v>
      </c>
      <c r="AF21" s="6">
        <f t="shared" si="4"/>
        <v>214.17626394296198</v>
      </c>
      <c r="AG21" s="6">
        <f t="shared" si="4"/>
        <v>218.39662645705423</v>
      </c>
      <c r="AH21" s="6">
        <f t="shared" si="4"/>
        <v>220.91828986707193</v>
      </c>
      <c r="AI21" s="6">
        <f t="shared" si="4"/>
        <v>223.47567116524587</v>
      </c>
      <c r="AJ21" s="6">
        <f t="shared" si="4"/>
        <v>228.7575828021335</v>
      </c>
      <c r="AK21" s="6">
        <f t="shared" si="4"/>
        <v>232.85627712256579</v>
      </c>
      <c r="AL21" s="6">
        <f t="shared" si="4"/>
        <v>239.94033798384368</v>
      </c>
      <c r="AM21" s="6">
        <f t="shared" si="4"/>
        <v>246.49265396310335</v>
      </c>
      <c r="AN21" s="6">
        <f t="shared" si="4"/>
        <v>246.98017857862098</v>
      </c>
      <c r="AO21" s="6">
        <f t="shared" si="4"/>
        <v>236.43925906902211</v>
      </c>
      <c r="AP21" s="6">
        <f t="shared" ref="AP21" si="5">(AP11/$B11)*100</f>
        <v>240.5815858265243</v>
      </c>
      <c r="AR21" s="2" t="s">
        <v>0</v>
      </c>
      <c r="AS21" s="7" t="s">
        <v>11</v>
      </c>
      <c r="AT21" s="2" t="s">
        <v>20</v>
      </c>
    </row>
    <row r="22" spans="1:46">
      <c r="A22" t="s">
        <v>2</v>
      </c>
      <c r="B22" s="6">
        <f>(B12/$B12)*100</f>
        <v>100</v>
      </c>
      <c r="C22" s="6">
        <f t="shared" ref="C22:AO22" si="6">(C12/$B12)*100</f>
        <v>100.53601904794489</v>
      </c>
      <c r="D22" s="6">
        <f t="shared" si="6"/>
        <v>101.12974934975097</v>
      </c>
      <c r="E22" s="6">
        <f t="shared" si="6"/>
        <v>101.66049532097934</v>
      </c>
      <c r="F22" s="6">
        <f t="shared" si="6"/>
        <v>102.11134983659022</v>
      </c>
      <c r="G22" s="6">
        <f t="shared" si="6"/>
        <v>102.49995898017042</v>
      </c>
      <c r="H22" s="6">
        <f t="shared" si="6"/>
        <v>102.84271072756599</v>
      </c>
      <c r="I22" s="6">
        <f t="shared" si="6"/>
        <v>103.17410810395971</v>
      </c>
      <c r="J22" s="6">
        <f t="shared" si="6"/>
        <v>103.55031489362645</v>
      </c>
      <c r="K22" s="6">
        <f t="shared" si="6"/>
        <v>103.90490201006143</v>
      </c>
      <c r="L22" s="6">
        <f t="shared" si="6"/>
        <v>104.27387534052805</v>
      </c>
      <c r="M22" s="6">
        <f t="shared" si="6"/>
        <v>104.61682606087632</v>
      </c>
      <c r="N22" s="6">
        <f t="shared" si="6"/>
        <v>104.8251730460873</v>
      </c>
      <c r="O22" s="6">
        <f t="shared" si="6"/>
        <v>104.96979028582408</v>
      </c>
      <c r="P22" s="6">
        <f t="shared" si="6"/>
        <v>105.09869541211891</v>
      </c>
      <c r="Q22" s="6">
        <f t="shared" si="6"/>
        <v>105.26056841976835</v>
      </c>
      <c r="R22" s="6">
        <f t="shared" si="6"/>
        <v>105.47342487163259</v>
      </c>
      <c r="S22" s="6">
        <f t="shared" si="6"/>
        <v>105.71008118856557</v>
      </c>
      <c r="T22" s="6">
        <f t="shared" si="6"/>
        <v>106.01637304993999</v>
      </c>
      <c r="U22" s="6">
        <f t="shared" si="6"/>
        <v>106.43977692831194</v>
      </c>
      <c r="V22" s="6">
        <f t="shared" si="6"/>
        <v>106.90482455441041</v>
      </c>
      <c r="W22" s="6">
        <f t="shared" si="6"/>
        <v>107.37259998817137</v>
      </c>
      <c r="X22" s="6">
        <f t="shared" si="6"/>
        <v>107.8655164468739</v>
      </c>
      <c r="Y22" s="6">
        <f t="shared" si="6"/>
        <v>108.30210800603449</v>
      </c>
      <c r="Z22" s="6">
        <f t="shared" si="6"/>
        <v>108.6314481547021</v>
      </c>
      <c r="AA22" s="6">
        <f t="shared" si="6"/>
        <v>108.92656084692231</v>
      </c>
      <c r="AB22" s="6">
        <f t="shared" si="6"/>
        <v>109.21202863340524</v>
      </c>
      <c r="AC22" s="6">
        <f t="shared" si="6"/>
        <v>109.4715345581492</v>
      </c>
      <c r="AD22" s="6">
        <f t="shared" si="6"/>
        <v>109.7160453177158</v>
      </c>
      <c r="AE22" s="6">
        <f t="shared" si="6"/>
        <v>110.02748465046193</v>
      </c>
      <c r="AF22" s="6">
        <f t="shared" si="6"/>
        <v>110.44254516446115</v>
      </c>
      <c r="AG22" s="6">
        <f t="shared" si="6"/>
        <v>110.9319229566984</v>
      </c>
      <c r="AH22" s="6">
        <f t="shared" si="6"/>
        <v>111.51253630408991</v>
      </c>
      <c r="AI22" s="6">
        <f t="shared" si="6"/>
        <v>112.16752767809884</v>
      </c>
      <c r="AJ22" s="6">
        <f t="shared" si="6"/>
        <v>112.86244893251319</v>
      </c>
      <c r="AK22" s="6">
        <f t="shared" si="6"/>
        <v>113.53792542306498</v>
      </c>
      <c r="AL22" s="6">
        <f t="shared" si="6"/>
        <v>114.17174730748437</v>
      </c>
      <c r="AM22" s="6">
        <f t="shared" si="6"/>
        <v>114.83989936300216</v>
      </c>
      <c r="AN22" s="6">
        <f t="shared" si="6"/>
        <v>115.47733533578774</v>
      </c>
      <c r="AO22" s="6">
        <f t="shared" si="6"/>
        <v>115.97237182488875</v>
      </c>
      <c r="AP22" s="6">
        <f t="shared" ref="AP22" si="7">(AP12/$B12)*100</f>
        <v>116.40637556178275</v>
      </c>
      <c r="AR22" s="2" t="s">
        <v>2</v>
      </c>
      <c r="AS22" s="2" t="s">
        <v>19</v>
      </c>
      <c r="AT22" s="2" t="s">
        <v>22</v>
      </c>
    </row>
    <row r="23" spans="1:46">
      <c r="A23" t="s">
        <v>3</v>
      </c>
      <c r="B23" s="6">
        <f>(B13/$B13)*100</f>
        <v>100</v>
      </c>
      <c r="C23" s="6">
        <f t="shared" ref="C23:AM23" si="8">(C13/$B13)*100</f>
        <v>102.32003132250715</v>
      </c>
      <c r="D23" s="6">
        <f t="shared" si="8"/>
        <v>105.15043918469928</v>
      </c>
      <c r="E23" s="6">
        <f t="shared" si="8"/>
        <v>110.77855865750293</v>
      </c>
      <c r="F23" s="6">
        <f t="shared" si="8"/>
        <v>109.93257608912363</v>
      </c>
      <c r="G23" s="6">
        <f t="shared" si="8"/>
        <v>105.77550175710495</v>
      </c>
      <c r="H23" s="6">
        <f t="shared" si="8"/>
        <v>106.54107887652312</v>
      </c>
      <c r="I23" s="6">
        <f t="shared" si="8"/>
        <v>107.05813820969823</v>
      </c>
      <c r="J23" s="6">
        <f t="shared" si="8"/>
        <v>107.75954633061666</v>
      </c>
      <c r="K23" s="6">
        <f t="shared" si="8"/>
        <v>112.54167634150221</v>
      </c>
      <c r="L23" s="6">
        <f t="shared" si="8"/>
        <v>111.93271806057083</v>
      </c>
      <c r="M23" s="6">
        <f t="shared" si="8"/>
        <v>107.1248654989331</v>
      </c>
      <c r="N23" s="6">
        <f t="shared" si="8"/>
        <v>105.87032927711009</v>
      </c>
      <c r="O23" s="6">
        <f t="shared" si="8"/>
        <v>104.39649855576718</v>
      </c>
      <c r="P23" s="6">
        <f t="shared" si="8"/>
        <v>105.22295074387873</v>
      </c>
      <c r="Q23" s="6">
        <f t="shared" si="8"/>
        <v>106.33715539290533</v>
      </c>
      <c r="R23" s="6">
        <f t="shared" si="8"/>
        <v>107.69245407774082</v>
      </c>
      <c r="S23" s="6">
        <f t="shared" si="8"/>
        <v>108.3259787644852</v>
      </c>
      <c r="T23" s="6">
        <f t="shared" si="8"/>
        <v>112.8672430141759</v>
      </c>
      <c r="U23" s="6">
        <f t="shared" si="8"/>
        <v>115.66110783316776</v>
      </c>
      <c r="V23" s="6">
        <f t="shared" si="8"/>
        <v>115.31014457564891</v>
      </c>
      <c r="W23" s="6">
        <f t="shared" si="8"/>
        <v>112.15078590409735</v>
      </c>
      <c r="X23" s="6">
        <f t="shared" si="8"/>
        <v>112.42171832725036</v>
      </c>
      <c r="Y23" s="6">
        <f t="shared" si="8"/>
        <v>108.5523092036411</v>
      </c>
      <c r="Z23" s="6">
        <f t="shared" si="8"/>
        <v>113.17819912675841</v>
      </c>
      <c r="AA23" s="6">
        <f t="shared" si="8"/>
        <v>112.98952946888284</v>
      </c>
      <c r="AB23" s="6">
        <f t="shared" si="8"/>
        <v>112.0913413431882</v>
      </c>
      <c r="AC23" s="6">
        <f t="shared" si="8"/>
        <v>112.9983900297653</v>
      </c>
      <c r="AD23" s="6">
        <f t="shared" si="8"/>
        <v>113.96868851068007</v>
      </c>
      <c r="AE23" s="6">
        <f t="shared" si="8"/>
        <v>115.76919497661366</v>
      </c>
      <c r="AF23" s="6">
        <f t="shared" si="8"/>
        <v>122.92745533804714</v>
      </c>
      <c r="AG23" s="6">
        <f t="shared" si="8"/>
        <v>121.42070501446591</v>
      </c>
      <c r="AH23" s="6">
        <f t="shared" si="8"/>
        <v>120.50325378085147</v>
      </c>
      <c r="AI23" s="6">
        <f t="shared" si="8"/>
        <v>118.44011609121168</v>
      </c>
      <c r="AJ23" s="6">
        <f t="shared" si="8"/>
        <v>123.46475744948746</v>
      </c>
      <c r="AK23" s="6">
        <f t="shared" si="8"/>
        <v>123.92075519450457</v>
      </c>
      <c r="AL23" s="6">
        <f t="shared" si="8"/>
        <v>127.06944798583588</v>
      </c>
      <c r="AM23" s="6">
        <f t="shared" si="8"/>
        <v>128.31991623192221</v>
      </c>
      <c r="AN23" s="6">
        <f t="shared" ref="AN23:AO23" si="9">(AN13/$B13)*100</f>
        <v>124.2240512067505</v>
      </c>
      <c r="AO23" s="6">
        <f t="shared" si="9"/>
        <v>110.79557545655874</v>
      </c>
      <c r="AR23" s="2" t="s">
        <v>3</v>
      </c>
      <c r="AS23" s="2" t="s">
        <v>6</v>
      </c>
      <c r="AT23" s="2" t="s">
        <v>25</v>
      </c>
    </row>
    <row r="24" spans="1:46">
      <c r="A24" t="s">
        <v>4</v>
      </c>
      <c r="B24" s="6">
        <f>(B14/$B14)*100</f>
        <v>100</v>
      </c>
      <c r="C24" s="6">
        <f t="shared" ref="C24:AM24" si="10">(C14/$B14)*100</f>
        <v>101.00014121538818</v>
      </c>
      <c r="D24" s="6">
        <f t="shared" si="10"/>
        <v>102.65890799448523</v>
      </c>
      <c r="E24" s="6">
        <f t="shared" si="10"/>
        <v>103.20861421929253</v>
      </c>
      <c r="F24" s="6">
        <f t="shared" si="10"/>
        <v>106.13163723546594</v>
      </c>
      <c r="G24" s="6">
        <f t="shared" si="10"/>
        <v>109.80013264611976</v>
      </c>
      <c r="H24" s="6">
        <f t="shared" si="10"/>
        <v>113.95274351638092</v>
      </c>
      <c r="I24" s="6">
        <f t="shared" si="10"/>
        <v>116.61141779662954</v>
      </c>
      <c r="J24" s="6">
        <f t="shared" si="10"/>
        <v>119.44242059913574</v>
      </c>
      <c r="K24" s="6">
        <f t="shared" si="10"/>
        <v>118.57505882793882</v>
      </c>
      <c r="L24" s="6">
        <f t="shared" si="10"/>
        <v>120.92822645346548</v>
      </c>
      <c r="M24" s="6">
        <f t="shared" si="10"/>
        <v>126.49225845134258</v>
      </c>
      <c r="N24" s="6">
        <f t="shared" si="10"/>
        <v>129.13853255668215</v>
      </c>
      <c r="O24" s="6">
        <f t="shared" si="10"/>
        <v>133.35513794237409</v>
      </c>
      <c r="P24" s="6">
        <f t="shared" si="10"/>
        <v>135.38746413902058</v>
      </c>
      <c r="Q24" s="6">
        <f t="shared" si="10"/>
        <v>137.18218270276253</v>
      </c>
      <c r="R24" s="6">
        <f t="shared" si="10"/>
        <v>139.32105347354431</v>
      </c>
      <c r="S24" s="6">
        <f t="shared" si="10"/>
        <v>142.53706563704517</v>
      </c>
      <c r="T24" s="6">
        <f t="shared" si="10"/>
        <v>142.60702182509135</v>
      </c>
      <c r="U24" s="6">
        <f t="shared" si="10"/>
        <v>144.04235161290345</v>
      </c>
      <c r="V24" s="6">
        <f t="shared" si="10"/>
        <v>148.15240821816087</v>
      </c>
      <c r="W24" s="6">
        <f t="shared" si="10"/>
        <v>155.1484123902936</v>
      </c>
      <c r="X24" s="6">
        <f t="shared" si="10"/>
        <v>156.58864695622268</v>
      </c>
      <c r="Y24" s="6">
        <f t="shared" si="10"/>
        <v>161.76610875479622</v>
      </c>
      <c r="Z24" s="6">
        <f t="shared" si="10"/>
        <v>159.55656512542276</v>
      </c>
      <c r="AA24" s="6">
        <f t="shared" si="10"/>
        <v>164.27916447303343</v>
      </c>
      <c r="AB24" s="6">
        <f t="shared" si="10"/>
        <v>168.59147540072803</v>
      </c>
      <c r="AC24" s="6">
        <f t="shared" si="10"/>
        <v>171.83998075430526</v>
      </c>
      <c r="AD24" s="6">
        <f t="shared" si="10"/>
        <v>175.4803022107171</v>
      </c>
      <c r="AE24" s="6">
        <f t="shared" si="10"/>
        <v>178.09163233713005</v>
      </c>
      <c r="AF24" s="6">
        <f t="shared" si="10"/>
        <v>174.22980354875409</v>
      </c>
      <c r="AG24" s="6">
        <f t="shared" si="10"/>
        <v>179.86769754881155</v>
      </c>
      <c r="AH24" s="6">
        <f t="shared" si="10"/>
        <v>183.32973005761016</v>
      </c>
      <c r="AI24" s="6">
        <f t="shared" si="10"/>
        <v>188.68241482737608</v>
      </c>
      <c r="AJ24" s="6">
        <f t="shared" si="10"/>
        <v>185.28168485304315</v>
      </c>
      <c r="AK24" s="6">
        <f t="shared" si="10"/>
        <v>187.90740643653865</v>
      </c>
      <c r="AL24" s="6">
        <f t="shared" si="10"/>
        <v>188.82614333115635</v>
      </c>
      <c r="AM24" s="6">
        <f t="shared" si="10"/>
        <v>192.0922809188861</v>
      </c>
      <c r="AN24" s="6">
        <f t="shared" ref="AN24:AO24" si="11">(AN14/$B14)*100</f>
        <v>198.81832558138285</v>
      </c>
      <c r="AO24" s="6">
        <f t="shared" si="11"/>
        <v>213.40135478760735</v>
      </c>
      <c r="AR24" s="2" t="s">
        <v>4</v>
      </c>
      <c r="AS24" s="2" t="s">
        <v>12</v>
      </c>
      <c r="AT24" s="2"/>
    </row>
    <row r="25" spans="1:46">
      <c r="A25" t="s">
        <v>5</v>
      </c>
      <c r="B25" s="6">
        <f>(B15/$B15)*100</f>
        <v>100</v>
      </c>
      <c r="C25" s="6">
        <f t="shared" ref="C25:AM25" si="12">(C15/$B15)*100</f>
        <v>101.77450061326927</v>
      </c>
      <c r="D25" s="6">
        <f t="shared" si="12"/>
        <v>103.97577355901775</v>
      </c>
      <c r="E25" s="6">
        <f t="shared" si="12"/>
        <v>108.96913133044899</v>
      </c>
      <c r="F25" s="6">
        <f t="shared" si="12"/>
        <v>107.65950725854647</v>
      </c>
      <c r="G25" s="6">
        <f t="shared" si="12"/>
        <v>103.19565276857159</v>
      </c>
      <c r="H25" s="6">
        <f t="shared" si="12"/>
        <v>103.59614028334417</v>
      </c>
      <c r="I25" s="6">
        <f t="shared" si="12"/>
        <v>103.76453955078044</v>
      </c>
      <c r="J25" s="6">
        <f t="shared" si="12"/>
        <v>104.06491418332642</v>
      </c>
      <c r="K25" s="6">
        <f t="shared" si="12"/>
        <v>108.31219140229248</v>
      </c>
      <c r="L25" s="6">
        <f t="shared" si="12"/>
        <v>107.34492958570041</v>
      </c>
      <c r="M25" s="6">
        <f t="shared" si="12"/>
        <v>102.39735760727187</v>
      </c>
      <c r="N25" s="6">
        <f t="shared" si="12"/>
        <v>100.99704698847796</v>
      </c>
      <c r="O25" s="6">
        <f t="shared" si="12"/>
        <v>99.453850742679535</v>
      </c>
      <c r="P25" s="6">
        <f t="shared" si="12"/>
        <v>100.11822728271991</v>
      </c>
      <c r="Q25" s="6">
        <f t="shared" si="12"/>
        <v>101.02278278494914</v>
      </c>
      <c r="R25" s="6">
        <f t="shared" si="12"/>
        <v>102.10387517880351</v>
      </c>
      <c r="S25" s="6">
        <f t="shared" si="12"/>
        <v>102.47459612792593</v>
      </c>
      <c r="T25" s="6">
        <f t="shared" si="12"/>
        <v>106.46208672033022</v>
      </c>
      <c r="U25" s="6">
        <f t="shared" si="12"/>
        <v>108.66342562054263</v>
      </c>
      <c r="V25" s="6">
        <f t="shared" si="12"/>
        <v>107.86243282870784</v>
      </c>
      <c r="W25" s="6">
        <f t="shared" si="12"/>
        <v>104.45009799190143</v>
      </c>
      <c r="X25" s="6">
        <f t="shared" si="12"/>
        <v>104.22396520265167</v>
      </c>
      <c r="Y25" s="6">
        <f t="shared" si="12"/>
        <v>100.23102153985097</v>
      </c>
      <c r="Z25" s="6">
        <f t="shared" si="12"/>
        <v>104.18548316283263</v>
      </c>
      <c r="AA25" s="6">
        <f t="shared" si="12"/>
        <v>103.73000725476895</v>
      </c>
      <c r="AB25" s="6">
        <f t="shared" si="12"/>
        <v>102.6364428404201</v>
      </c>
      <c r="AC25" s="6">
        <f t="shared" si="12"/>
        <v>103.22171008733116</v>
      </c>
      <c r="AD25" s="6">
        <f t="shared" si="12"/>
        <v>103.87604491271031</v>
      </c>
      <c r="AE25" s="6">
        <f t="shared" si="12"/>
        <v>105.21843278012955</v>
      </c>
      <c r="AF25" s="6">
        <f t="shared" si="12"/>
        <v>111.30443902301835</v>
      </c>
      <c r="AG25" s="6">
        <f t="shared" si="12"/>
        <v>109.45515211330263</v>
      </c>
      <c r="AH25" s="6">
        <f t="shared" si="12"/>
        <v>108.06251725119434</v>
      </c>
      <c r="AI25" s="6">
        <f t="shared" si="12"/>
        <v>105.59216071082005</v>
      </c>
      <c r="AJ25" s="6">
        <f t="shared" si="12"/>
        <v>109.39400891727415</v>
      </c>
      <c r="AK25" s="6">
        <f t="shared" si="12"/>
        <v>109.14481194962042</v>
      </c>
      <c r="AL25" s="6">
        <f t="shared" si="12"/>
        <v>111.29675334092575</v>
      </c>
      <c r="AM25" s="6">
        <f t="shared" si="12"/>
        <v>111.73809533419259</v>
      </c>
      <c r="AN25" s="6">
        <f t="shared" ref="AN25:AO25" si="13">(AN15/$B15)*100</f>
        <v>107.57440050511113</v>
      </c>
      <c r="AO25" s="6">
        <f t="shared" si="13"/>
        <v>95.536181344858022</v>
      </c>
      <c r="AR25" s="2" t="s">
        <v>5</v>
      </c>
      <c r="AS25" s="2" t="s">
        <v>7</v>
      </c>
      <c r="AT25" s="2"/>
    </row>
    <row r="27" spans="1:46">
      <c r="A27" s="14" t="s">
        <v>24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verticalDpi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25"/>
  <sheetViews>
    <sheetView tabSelected="1" zoomScale="75" workbookViewId="0">
      <selection activeCell="X13" sqref="X13"/>
    </sheetView>
  </sheetViews>
  <sheetFormatPr baseColWidth="10" defaultColWidth="11.42578125" defaultRowHeight="12.75"/>
  <cols>
    <col min="1" max="1" width="17.85546875" bestFit="1" customWidth="1"/>
    <col min="2" max="18" width="11.140625" bestFit="1" customWidth="1"/>
    <col min="19" max="19" width="10.7109375" customWidth="1"/>
    <col min="20" max="39" width="11.140625" bestFit="1" customWidth="1"/>
    <col min="40" max="40" width="9.140625" customWidth="1"/>
  </cols>
  <sheetData>
    <row r="1" spans="1:24" s="9" customFormat="1"/>
    <row r="2" spans="1:24" s="9" customFormat="1">
      <c r="B2" s="11" t="s">
        <v>13</v>
      </c>
      <c r="C2" s="12">
        <v>5</v>
      </c>
    </row>
    <row r="3" spans="1:24" s="9" customFormat="1">
      <c r="B3" s="11" t="s">
        <v>14</v>
      </c>
      <c r="C3" s="12" t="s">
        <v>23</v>
      </c>
    </row>
    <row r="4" spans="1:24" s="9" customFormat="1">
      <c r="B4" s="11" t="s">
        <v>15</v>
      </c>
      <c r="C4" s="12" t="s">
        <v>26</v>
      </c>
    </row>
    <row r="5" spans="1:24" s="9" customFormat="1">
      <c r="B5" s="13" t="s">
        <v>16</v>
      </c>
      <c r="C5" s="13"/>
    </row>
    <row r="6" spans="1:24" s="10" customFormat="1" ht="13.5" thickBot="1"/>
    <row r="9" spans="1:24">
      <c r="A9" s="3" t="s">
        <v>9</v>
      </c>
    </row>
    <row r="10" spans="1:24">
      <c r="B10" s="1">
        <v>1992</v>
      </c>
      <c r="C10" s="1">
        <v>1993</v>
      </c>
      <c r="D10" s="1">
        <v>1994</v>
      </c>
      <c r="E10" s="1">
        <v>1995</v>
      </c>
      <c r="F10" s="1">
        <v>1996</v>
      </c>
      <c r="G10" s="1">
        <v>1997</v>
      </c>
      <c r="H10" s="1">
        <v>1998</v>
      </c>
      <c r="I10" s="1">
        <v>1999</v>
      </c>
      <c r="J10" s="1">
        <v>2000</v>
      </c>
      <c r="K10" s="1">
        <v>2001</v>
      </c>
      <c r="L10" s="1">
        <v>2002</v>
      </c>
      <c r="M10" s="1">
        <v>2003</v>
      </c>
      <c r="N10" s="1">
        <v>2004</v>
      </c>
      <c r="O10" s="1">
        <v>2005</v>
      </c>
      <c r="P10" s="1">
        <v>2006</v>
      </c>
      <c r="Q10" s="1">
        <v>2007</v>
      </c>
      <c r="R10" s="1">
        <v>2008</v>
      </c>
      <c r="S10" s="1">
        <v>2009</v>
      </c>
      <c r="T10" s="1">
        <v>2010</v>
      </c>
      <c r="V10" s="2"/>
      <c r="W10" s="2" t="s">
        <v>8</v>
      </c>
    </row>
    <row r="11" spans="1:24">
      <c r="A11" t="s">
        <v>0</v>
      </c>
      <c r="B11" s="4">
        <v>543774.31572999991</v>
      </c>
      <c r="C11" s="4">
        <v>545376.75417000009</v>
      </c>
      <c r="D11" s="4">
        <v>563826.8780599999</v>
      </c>
      <c r="E11" s="4">
        <v>594905.61798999994</v>
      </c>
      <c r="F11" s="4">
        <v>617032.63911999995</v>
      </c>
      <c r="G11" s="4">
        <v>635797.41874000011</v>
      </c>
      <c r="H11" s="4">
        <v>655023.77095999999</v>
      </c>
      <c r="I11" s="4">
        <v>673742.18494000006</v>
      </c>
      <c r="J11" s="4">
        <v>701346.5337400001</v>
      </c>
      <c r="K11" s="4">
        <v>722314.86449999991</v>
      </c>
      <c r="L11" s="4">
        <v>744965.34927000012</v>
      </c>
      <c r="M11" s="4">
        <v>778341.40623000008</v>
      </c>
      <c r="N11" s="4">
        <v>822682.53980999999</v>
      </c>
      <c r="O11" s="4">
        <v>862980.71389999997</v>
      </c>
      <c r="P11" s="4">
        <v>920796.27928000013</v>
      </c>
      <c r="Q11" s="4">
        <v>980621.28048000007</v>
      </c>
      <c r="R11" s="4">
        <v>1019364.3988600001</v>
      </c>
      <c r="S11" s="4">
        <v>979994.07509000006</v>
      </c>
      <c r="T11" s="4">
        <v>1002403.3532</v>
      </c>
      <c r="V11" s="2" t="s">
        <v>0</v>
      </c>
      <c r="W11" s="7" t="s">
        <v>11</v>
      </c>
      <c r="X11" s="2" t="s">
        <v>20</v>
      </c>
    </row>
    <row r="12" spans="1:24">
      <c r="A12" t="s">
        <v>2</v>
      </c>
      <c r="B12" s="4">
        <v>106508.046</v>
      </c>
      <c r="C12" s="4">
        <v>106432.253</v>
      </c>
      <c r="D12" s="4">
        <v>106376.683</v>
      </c>
      <c r="E12" s="4">
        <v>106265.515</v>
      </c>
      <c r="F12" s="4">
        <v>106103.107</v>
      </c>
      <c r="G12" s="4">
        <v>105933.09299999999</v>
      </c>
      <c r="H12" s="4">
        <v>105762.76</v>
      </c>
      <c r="I12" s="4">
        <v>105599.804</v>
      </c>
      <c r="J12" s="4">
        <v>105245.26</v>
      </c>
      <c r="K12" s="4">
        <v>104490.298</v>
      </c>
      <c r="L12" s="4">
        <v>103911.65300000001</v>
      </c>
      <c r="M12" s="4">
        <v>103736.83199999999</v>
      </c>
      <c r="N12" s="4">
        <v>103589.624</v>
      </c>
      <c r="O12" s="4">
        <v>103472.629</v>
      </c>
      <c r="P12" s="4">
        <v>103371.268</v>
      </c>
      <c r="Q12" s="4">
        <v>103318.99400000001</v>
      </c>
      <c r="R12" s="4">
        <v>103323.148</v>
      </c>
      <c r="S12" s="4">
        <v>103333.785</v>
      </c>
      <c r="T12" s="4">
        <v>103240.245</v>
      </c>
      <c r="V12" s="2" t="s">
        <v>2</v>
      </c>
      <c r="W12" s="2" t="s">
        <v>17</v>
      </c>
      <c r="X12" s="2" t="s">
        <v>22</v>
      </c>
    </row>
    <row r="13" spans="1:24">
      <c r="A13" t="s">
        <v>3</v>
      </c>
      <c r="B13" s="4">
        <v>1283373.2498510464</v>
      </c>
      <c r="C13" s="4">
        <v>1305678.3158686466</v>
      </c>
      <c r="D13" s="4">
        <v>1232960.3629826421</v>
      </c>
      <c r="E13" s="4">
        <v>1304825.9046200032</v>
      </c>
      <c r="F13" s="4">
        <v>1336565.7369096722</v>
      </c>
      <c r="G13" s="4">
        <v>1315652.820311252</v>
      </c>
      <c r="H13" s="4">
        <v>1291621.8916228011</v>
      </c>
      <c r="I13" s="4">
        <v>1244002.2100702757</v>
      </c>
      <c r="J13" s="8">
        <v>1323051</v>
      </c>
      <c r="K13" s="8">
        <v>1421863</v>
      </c>
      <c r="L13" s="8">
        <v>1391656</v>
      </c>
      <c r="M13" s="8">
        <v>1457771</v>
      </c>
      <c r="N13" s="8">
        <v>1567966</v>
      </c>
      <c r="O13" s="8">
        <v>1640327</v>
      </c>
      <c r="P13" s="8">
        <v>1673049</v>
      </c>
      <c r="Q13" s="8">
        <v>1801215</v>
      </c>
      <c r="R13" s="4">
        <v>1967465</v>
      </c>
      <c r="S13" s="17">
        <v>1699444</v>
      </c>
      <c r="V13" s="2" t="s">
        <v>3</v>
      </c>
      <c r="W13" s="2" t="s">
        <v>6</v>
      </c>
      <c r="X13" s="2" t="s">
        <v>25</v>
      </c>
    </row>
    <row r="14" spans="1:24">
      <c r="A14" t="s">
        <v>4</v>
      </c>
      <c r="B14" s="5">
        <f>(B11/B13)</f>
        <v>0.42370706713196071</v>
      </c>
      <c r="C14" s="5">
        <f t="shared" ref="C14:O14" si="0">C11/C13</f>
        <v>0.41769611055167888</v>
      </c>
      <c r="D14" s="5">
        <f t="shared" si="0"/>
        <v>0.45729521806852891</v>
      </c>
      <c r="E14" s="5">
        <f t="shared" si="0"/>
        <v>0.45592719755456634</v>
      </c>
      <c r="F14" s="5">
        <f t="shared" si="0"/>
        <v>0.4616552871889909</v>
      </c>
      <c r="G14" s="5">
        <f t="shared" si="0"/>
        <v>0.48325622757346093</v>
      </c>
      <c r="H14" s="5">
        <f t="shared" si="0"/>
        <v>0.50713275704627803</v>
      </c>
      <c r="I14" s="5">
        <f t="shared" si="0"/>
        <v>0.5415924340696624</v>
      </c>
      <c r="J14" s="5">
        <f t="shared" si="0"/>
        <v>0.53009788265153812</v>
      </c>
      <c r="K14" s="5">
        <f t="shared" si="0"/>
        <v>0.50800595029197604</v>
      </c>
      <c r="L14" s="5">
        <f t="shared" si="0"/>
        <v>0.53530854555292406</v>
      </c>
      <c r="M14" s="5">
        <f t="shared" si="0"/>
        <v>0.53392570316599797</v>
      </c>
      <c r="N14" s="5">
        <f t="shared" si="0"/>
        <v>0.52468136414310007</v>
      </c>
      <c r="O14" s="5">
        <f t="shared" si="0"/>
        <v>0.52610285260195067</v>
      </c>
      <c r="P14" s="5">
        <f>P11/P13</f>
        <v>0.55037018000070537</v>
      </c>
      <c r="Q14" s="5">
        <f>Q11/Q13</f>
        <v>0.54442211533881302</v>
      </c>
      <c r="R14" s="5">
        <f t="shared" ref="R14:S14" si="1">R11/R13</f>
        <v>0.51811056301382752</v>
      </c>
      <c r="S14" s="5">
        <f t="shared" si="1"/>
        <v>0.57665570333003036</v>
      </c>
      <c r="V14" s="2" t="s">
        <v>4</v>
      </c>
      <c r="W14" s="2" t="s">
        <v>21</v>
      </c>
      <c r="X14" s="2"/>
    </row>
    <row r="15" spans="1:24">
      <c r="A15" t="s">
        <v>5</v>
      </c>
      <c r="B15" s="5">
        <f t="shared" ref="B15:Q15" si="2">B13/B12</f>
        <v>12.049542715777983</v>
      </c>
      <c r="C15" s="5">
        <f t="shared" si="2"/>
        <v>12.267694040721347</v>
      </c>
      <c r="D15" s="5">
        <f t="shared" si="2"/>
        <v>11.590513336297976</v>
      </c>
      <c r="E15" s="5">
        <f t="shared" si="2"/>
        <v>12.278921384985555</v>
      </c>
      <c r="F15" s="5">
        <f t="shared" si="2"/>
        <v>12.596857667039592</v>
      </c>
      <c r="G15" s="5">
        <f t="shared" si="2"/>
        <v>12.419658324441183</v>
      </c>
      <c r="H15" s="5">
        <f t="shared" si="2"/>
        <v>12.212445019615611</v>
      </c>
      <c r="I15" s="5">
        <f t="shared" si="2"/>
        <v>11.780345824034633</v>
      </c>
      <c r="J15" s="5">
        <f t="shared" si="2"/>
        <v>12.571121967868198</v>
      </c>
      <c r="K15" s="5">
        <f t="shared" si="2"/>
        <v>13.607607856568656</v>
      </c>
      <c r="L15" s="5">
        <f t="shared" si="2"/>
        <v>13.392684649141323</v>
      </c>
      <c r="M15" s="5">
        <f t="shared" si="2"/>
        <v>14.052588380566702</v>
      </c>
      <c r="N15" s="5">
        <f t="shared" si="2"/>
        <v>15.136322919754976</v>
      </c>
      <c r="O15" s="5">
        <f t="shared" si="2"/>
        <v>15.852762376415505</v>
      </c>
      <c r="P15" s="5">
        <f t="shared" si="2"/>
        <v>16.184855157237696</v>
      </c>
      <c r="Q15" s="5">
        <f t="shared" si="2"/>
        <v>17.43353211511138</v>
      </c>
      <c r="R15" s="5">
        <f t="shared" ref="R15:S15" si="3">R13/R12</f>
        <v>19.041860784187488</v>
      </c>
      <c r="S15" s="5">
        <f t="shared" si="3"/>
        <v>16.44616037242805</v>
      </c>
      <c r="V15" s="2" t="s">
        <v>5</v>
      </c>
      <c r="W15" s="2" t="s">
        <v>7</v>
      </c>
      <c r="X15" s="2"/>
    </row>
    <row r="17" spans="1:24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9" spans="1:24">
      <c r="A19" s="3" t="s">
        <v>9</v>
      </c>
    </row>
    <row r="20" spans="1:24">
      <c r="B20" s="1">
        <v>1992</v>
      </c>
      <c r="C20" s="1">
        <v>1993</v>
      </c>
      <c r="D20" s="1">
        <v>1994</v>
      </c>
      <c r="E20" s="1">
        <v>1995</v>
      </c>
      <c r="F20" s="1">
        <v>1996</v>
      </c>
      <c r="G20" s="1">
        <v>1997</v>
      </c>
      <c r="H20" s="1">
        <v>1998</v>
      </c>
      <c r="I20" s="1">
        <v>1999</v>
      </c>
      <c r="J20" s="1">
        <v>2000</v>
      </c>
      <c r="K20" s="1">
        <v>2001</v>
      </c>
      <c r="L20" s="1">
        <v>2002</v>
      </c>
      <c r="M20" s="1">
        <v>2003</v>
      </c>
      <c r="N20" s="1">
        <v>2004</v>
      </c>
      <c r="O20" s="1">
        <v>2005</v>
      </c>
      <c r="P20" s="1">
        <v>2006</v>
      </c>
      <c r="Q20" s="1">
        <v>2007</v>
      </c>
      <c r="R20" s="1">
        <v>2008</v>
      </c>
      <c r="S20" s="1">
        <v>2009</v>
      </c>
      <c r="T20" s="1">
        <v>2010</v>
      </c>
      <c r="V20" s="2"/>
      <c r="W20" s="2" t="s">
        <v>8</v>
      </c>
      <c r="X20" s="2" t="s">
        <v>10</v>
      </c>
    </row>
    <row r="21" spans="1:24">
      <c r="A21" t="s">
        <v>0</v>
      </c>
      <c r="B21" s="6">
        <f>(B11/$B11)*100</f>
        <v>100</v>
      </c>
      <c r="C21" s="6">
        <f t="shared" ref="C21:S21" si="4">(C11/$B11)*100</f>
        <v>100.29468814426237</v>
      </c>
      <c r="D21" s="6">
        <f t="shared" si="4"/>
        <v>103.68766264789097</v>
      </c>
      <c r="E21" s="6">
        <f t="shared" si="4"/>
        <v>109.40303739637976</v>
      </c>
      <c r="F21" s="6">
        <f t="shared" si="4"/>
        <v>113.47219264882951</v>
      </c>
      <c r="G21" s="6">
        <f t="shared" si="4"/>
        <v>116.92303228527116</v>
      </c>
      <c r="H21" s="6">
        <f t="shared" si="4"/>
        <v>120.45875504080239</v>
      </c>
      <c r="I21" s="6">
        <f t="shared" si="4"/>
        <v>123.90106804429011</v>
      </c>
      <c r="J21" s="6">
        <f t="shared" si="4"/>
        <v>128.97750288158875</v>
      </c>
      <c r="K21" s="6">
        <f t="shared" si="4"/>
        <v>132.8335751809673</v>
      </c>
      <c r="L21" s="6">
        <f t="shared" si="4"/>
        <v>136.99899530376084</v>
      </c>
      <c r="M21" s="6">
        <f t="shared" si="4"/>
        <v>143.1368462456895</v>
      </c>
      <c r="N21" s="6">
        <f t="shared" si="4"/>
        <v>151.29117282885539</v>
      </c>
      <c r="O21" s="6">
        <f t="shared" si="4"/>
        <v>158.7019998804974</v>
      </c>
      <c r="P21" s="6">
        <f t="shared" si="4"/>
        <v>169.33427207643305</v>
      </c>
      <c r="Q21" s="6">
        <f t="shared" si="4"/>
        <v>180.3360791624641</v>
      </c>
      <c r="R21" s="6">
        <f t="shared" si="4"/>
        <v>187.46093174546786</v>
      </c>
      <c r="S21" s="6">
        <f t="shared" si="4"/>
        <v>180.22073620273676</v>
      </c>
      <c r="T21" s="6">
        <f t="shared" ref="T21" si="5">(T11/$B11)*100</f>
        <v>184.34179846363378</v>
      </c>
      <c r="V21" s="2" t="s">
        <v>0</v>
      </c>
      <c r="W21" s="7" t="s">
        <v>11</v>
      </c>
      <c r="X21" s="2" t="s">
        <v>20</v>
      </c>
    </row>
    <row r="22" spans="1:24">
      <c r="A22" t="s">
        <v>2</v>
      </c>
      <c r="B22" s="6">
        <f>(B12/$B12)*100</f>
        <v>100</v>
      </c>
      <c r="C22" s="6">
        <f t="shared" ref="C22:T22" si="6">(C12/$B12)*100</f>
        <v>99.928838240070604</v>
      </c>
      <c r="D22" s="6">
        <f t="shared" si="6"/>
        <v>99.8766637780586</v>
      </c>
      <c r="E22" s="6">
        <f t="shared" si="6"/>
        <v>99.772288564940908</v>
      </c>
      <c r="F22" s="6">
        <f t="shared" si="6"/>
        <v>99.61980431037108</v>
      </c>
      <c r="G22" s="6">
        <f t="shared" si="6"/>
        <v>99.460178811279647</v>
      </c>
      <c r="H22" s="6">
        <f t="shared" si="6"/>
        <v>99.30025380429943</v>
      </c>
      <c r="I22" s="6">
        <f t="shared" si="6"/>
        <v>99.147255034610254</v>
      </c>
      <c r="J22" s="6">
        <f t="shared" si="6"/>
        <v>98.81437501914175</v>
      </c>
      <c r="K22" s="6">
        <f t="shared" si="6"/>
        <v>98.105544063778979</v>
      </c>
      <c r="L22" s="6">
        <f t="shared" si="6"/>
        <v>97.562256470276438</v>
      </c>
      <c r="M22" s="6">
        <f t="shared" si="6"/>
        <v>97.398117697136229</v>
      </c>
      <c r="N22" s="6">
        <f t="shared" si="6"/>
        <v>97.259904664855085</v>
      </c>
      <c r="O22" s="6">
        <f t="shared" si="6"/>
        <v>97.150058503561326</v>
      </c>
      <c r="P22" s="6">
        <f t="shared" si="6"/>
        <v>97.054891045508427</v>
      </c>
      <c r="Q22" s="6">
        <f t="shared" si="6"/>
        <v>97.005811185382186</v>
      </c>
      <c r="R22" s="6">
        <f t="shared" si="6"/>
        <v>97.009711360210275</v>
      </c>
      <c r="S22" s="6">
        <f t="shared" si="6"/>
        <v>97.019698399123769</v>
      </c>
      <c r="T22" s="6">
        <f t="shared" si="6"/>
        <v>96.931874048276129</v>
      </c>
      <c r="V22" s="2" t="s">
        <v>2</v>
      </c>
      <c r="W22" s="2" t="s">
        <v>17</v>
      </c>
      <c r="X22" s="2" t="s">
        <v>22</v>
      </c>
    </row>
    <row r="23" spans="1:24">
      <c r="A23" t="s">
        <v>3</v>
      </c>
      <c r="B23" s="6">
        <f>(B13/$B13)*100</f>
        <v>100</v>
      </c>
      <c r="C23" s="6">
        <f t="shared" ref="C23:O23" si="7">(C13/$B13)*100</f>
        <v>101.73800303381648</v>
      </c>
      <c r="D23" s="6">
        <f t="shared" si="7"/>
        <v>96.071845281623609</v>
      </c>
      <c r="E23" s="6">
        <f t="shared" si="7"/>
        <v>101.67158344397834</v>
      </c>
      <c r="F23" s="6">
        <f t="shared" si="7"/>
        <v>104.14474020436373</v>
      </c>
      <c r="G23" s="6">
        <f t="shared" si="7"/>
        <v>102.51521297206033</v>
      </c>
      <c r="H23" s="6">
        <f t="shared" si="7"/>
        <v>100.64273131551651</v>
      </c>
      <c r="I23" s="6">
        <f t="shared" si="7"/>
        <v>96.932222189815761</v>
      </c>
      <c r="J23" s="6">
        <f t="shared" si="7"/>
        <v>103.09167657605134</v>
      </c>
      <c r="K23" s="6">
        <f t="shared" si="7"/>
        <v>110.79107345934062</v>
      </c>
      <c r="L23" s="6">
        <f t="shared" si="7"/>
        <v>108.43735446110641</v>
      </c>
      <c r="M23" s="6">
        <f t="shared" si="7"/>
        <v>113.58901240688904</v>
      </c>
      <c r="N23" s="6">
        <f t="shared" si="7"/>
        <v>122.17536871537446</v>
      </c>
      <c r="O23" s="6">
        <f t="shared" si="7"/>
        <v>127.8137128220791</v>
      </c>
      <c r="P23" s="6">
        <f t="shared" ref="P23:Q25" si="8">(P13/$B13)*100</f>
        <v>130.36339975094393</v>
      </c>
      <c r="Q23" s="6">
        <f t="shared" si="8"/>
        <v>140.35005016732711</v>
      </c>
      <c r="R23" s="6">
        <f t="shared" ref="R23:S23" si="9">(R13/$B13)*100</f>
        <v>153.30419269907273</v>
      </c>
      <c r="S23" s="6">
        <f t="shared" si="9"/>
        <v>132.42008902688633</v>
      </c>
      <c r="V23" s="2" t="s">
        <v>3</v>
      </c>
      <c r="W23" s="2" t="s">
        <v>6</v>
      </c>
      <c r="X23" s="2" t="s">
        <v>25</v>
      </c>
    </row>
    <row r="24" spans="1:24">
      <c r="A24" t="s">
        <v>4</v>
      </c>
      <c r="B24" s="6">
        <f>(B14/$B14)*100</f>
        <v>100</v>
      </c>
      <c r="C24" s="6">
        <f t="shared" ref="C24:O24" si="10">(C14/$B14)*100</f>
        <v>98.581341439270886</v>
      </c>
      <c r="D24" s="6">
        <f t="shared" si="10"/>
        <v>107.9272104579052</v>
      </c>
      <c r="E24" s="6">
        <f t="shared" si="10"/>
        <v>107.60434104644538</v>
      </c>
      <c r="F24" s="6">
        <f t="shared" si="10"/>
        <v>108.95623958172298</v>
      </c>
      <c r="G24" s="6">
        <f t="shared" si="10"/>
        <v>114.05432315410356</v>
      </c>
      <c r="H24" s="6">
        <f t="shared" si="10"/>
        <v>119.68947331443376</v>
      </c>
      <c r="I24" s="6">
        <f t="shared" si="10"/>
        <v>127.8223744851976</v>
      </c>
      <c r="J24" s="6">
        <f t="shared" si="10"/>
        <v>125.10952112263038</v>
      </c>
      <c r="K24" s="6">
        <f t="shared" si="10"/>
        <v>119.89555749698199</v>
      </c>
      <c r="L24" s="6">
        <f t="shared" si="10"/>
        <v>126.33930068157343</v>
      </c>
      <c r="M24" s="6">
        <f t="shared" si="10"/>
        <v>126.01293312856411</v>
      </c>
      <c r="N24" s="6">
        <f t="shared" si="10"/>
        <v>123.83115714699457</v>
      </c>
      <c r="O24" s="6">
        <f t="shared" si="10"/>
        <v>124.16664564107907</v>
      </c>
      <c r="P24" s="6">
        <f t="shared" si="8"/>
        <v>129.89402884547505</v>
      </c>
      <c r="Q24" s="6">
        <f t="shared" si="8"/>
        <v>128.49021353926494</v>
      </c>
      <c r="R24" s="6">
        <f t="shared" ref="R24:S24" si="11">(R14/$B14)*100</f>
        <v>122.28036849157992</v>
      </c>
      <c r="S24" s="6">
        <f t="shared" si="11"/>
        <v>136.09773073490769</v>
      </c>
      <c r="V24" s="2" t="s">
        <v>4</v>
      </c>
      <c r="W24" s="2" t="s">
        <v>12</v>
      </c>
      <c r="X24" s="2"/>
    </row>
    <row r="25" spans="1:24">
      <c r="A25" t="s">
        <v>5</v>
      </c>
      <c r="B25" s="6">
        <f>(B15/$B15)*100</f>
        <v>100</v>
      </c>
      <c r="C25" s="6">
        <f t="shared" ref="C25:O25" si="12">(C15/$B15)*100</f>
        <v>101.81045314406587</v>
      </c>
      <c r="D25" s="6">
        <f t="shared" si="12"/>
        <v>96.190482989209684</v>
      </c>
      <c r="E25" s="6">
        <f t="shared" si="12"/>
        <v>101.90362966145776</v>
      </c>
      <c r="F25" s="6">
        <f t="shared" si="12"/>
        <v>104.54220516223359</v>
      </c>
      <c r="G25" s="6">
        <f t="shared" si="12"/>
        <v>103.07161539149996</v>
      </c>
      <c r="H25" s="6">
        <f t="shared" si="12"/>
        <v>101.35193764344534</v>
      </c>
      <c r="I25" s="6">
        <f t="shared" si="12"/>
        <v>97.765916117373848</v>
      </c>
      <c r="J25" s="6">
        <f t="shared" si="12"/>
        <v>104.32862279003538</v>
      </c>
      <c r="K25" s="6">
        <f t="shared" si="12"/>
        <v>112.93049186630543</v>
      </c>
      <c r="L25" s="6">
        <f t="shared" si="12"/>
        <v>111.14682909588423</v>
      </c>
      <c r="M25" s="6">
        <f t="shared" si="12"/>
        <v>116.62341644024281</v>
      </c>
      <c r="N25" s="6">
        <f t="shared" si="12"/>
        <v>125.61740538033102</v>
      </c>
      <c r="O25" s="6">
        <f t="shared" si="12"/>
        <v>131.56318667311322</v>
      </c>
      <c r="P25" s="6">
        <f t="shared" si="8"/>
        <v>134.31924794992284</v>
      </c>
      <c r="Q25" s="6">
        <f t="shared" si="8"/>
        <v>144.68210558964583</v>
      </c>
      <c r="R25" s="6">
        <f t="shared" ref="R25:S25" si="13">(R15/$B15)*100</f>
        <v>158.02973800203705</v>
      </c>
      <c r="S25" s="6">
        <f t="shared" si="13"/>
        <v>136.48783825541381</v>
      </c>
      <c r="V25" s="2" t="s">
        <v>5</v>
      </c>
      <c r="W25" s="2" t="s">
        <v>7</v>
      </c>
      <c r="X25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EU15</vt:lpstr>
      <vt:lpstr>EU12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Schütz</dc:creator>
  <cp:lastModifiedBy>Sören Steger</cp:lastModifiedBy>
  <cp:lastPrinted>2010-10-17T19:29:33Z</cp:lastPrinted>
  <dcterms:created xsi:type="dcterms:W3CDTF">2009-09-10T06:58:50Z</dcterms:created>
  <dcterms:modified xsi:type="dcterms:W3CDTF">2012-03-20T06:11:35Z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AdHocReviewCycleID">
    <vt:i4>-1341469954</vt:i4>
  </property>
  <property fmtid="{D5CDD505-2E9C-101B-9397-08002B2CF9AE}" pid="4" name="_NewReviewCycle">
    <vt:lpwstr/>
  </property>
  <property fmtid="{D5CDD505-2E9C-101B-9397-08002B2CF9AE}" pid="5" name="_EmailSubject">
    <vt:lpwstr>Ind Rep 2012 - Figure 9.4 (left EU15 and EU12)</vt:lpwstr>
  </property>
  <property fmtid="{D5CDD505-2E9C-101B-9397-08002B2CF9AE}" pid="6" name="_AuthorEmail">
    <vt:lpwstr>Thomas.Henrichs@eea.europa.eu</vt:lpwstr>
  </property>
  <property fmtid="{D5CDD505-2E9C-101B-9397-08002B2CF9AE}" pid="7" name="_AuthorEmailDisplayName">
    <vt:lpwstr>Thomas Henrichs</vt:lpwstr>
  </property>
</Properties>
</file>