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defaultThemeVersion="124226"/>
  <xr:revisionPtr revIDLastSave="0" documentId="13_ncr:1_{EF44CD95-CD60-4672-AB5D-0C5C2DDD49D9}" xr6:coauthVersionLast="47" xr6:coauthVersionMax="47" xr10:uidLastSave="{00000000-0000-0000-0000-000000000000}"/>
  <bookViews>
    <workbookView xWindow="-108" yWindow="-108" windowWidth="23256" windowHeight="12576" tabRatio="939" xr2:uid="{00000000-000D-0000-FFFF-FFFF00000000}"/>
  </bookViews>
  <sheets>
    <sheet name="DATA FOR CHART and DAVIZ" sheetId="13" r:id="rId1"/>
    <sheet name="Raw data Eurostat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3" l="1"/>
  <c r="C19" i="13" l="1"/>
  <c r="C21" i="13" s="1"/>
  <c r="D19" i="13" l="1"/>
  <c r="D21" i="13" s="1"/>
  <c r="C20" i="13"/>
  <c r="D20" i="13" l="1"/>
</calcChain>
</file>

<file path=xl/sharedStrings.xml><?xml version="1.0" encoding="utf-8"?>
<sst xmlns="http://schemas.openxmlformats.org/spreadsheetml/2006/main" count="36" uniqueCount="36">
  <si>
    <t>Year</t>
  </si>
  <si>
    <t>Municipal waste by waste management operations [env_wasmun]</t>
  </si>
  <si>
    <t>Last update</t>
  </si>
  <si>
    <t>Extracted on</t>
  </si>
  <si>
    <t>Source of data</t>
  </si>
  <si>
    <t>Eurostat</t>
  </si>
  <si>
    <t>UNIT</t>
  </si>
  <si>
    <t>Tonne</t>
  </si>
  <si>
    <t>WST_OPER</t>
  </si>
  <si>
    <t>Waste generated</t>
  </si>
  <si>
    <t>TIME/GEO</t>
  </si>
  <si>
    <t>European Union - 27 countries (from 2020)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</si>
  <si>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</si>
  <si>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</si>
  <si>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</si>
  <si>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</si>
  <si>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</si>
  <si>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</si>
  <si>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</si>
  <si>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</si>
  <si>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</si>
  <si>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</si>
  <si>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</si>
  <si>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</si>
  <si>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</si>
  <si>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</si>
  <si>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</si>
  <si>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</si>
  <si>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</si>
  <si>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Special value:</t>
  </si>
  <si>
    <t>:</t>
  </si>
  <si>
    <t>not available</t>
  </si>
  <si>
    <t>Upper-bound scenario</t>
  </si>
  <si>
    <t>Lower-bound scenario</t>
  </si>
  <si>
    <t>Total municipal waste observed</t>
  </si>
  <si>
    <t>Million tonnes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</si>
</sst>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rgb="FF000000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5">
    <xf numFmtId="0" fontId="0" fillId="0" borderId="0" xfId="0"/>
    <xf numFmtId="0" fontId="0" fillId="0" borderId="0" xfId="0"/>
    <xf numFmtId="3" fontId="1" fillId="0" borderId="1" xfId="0" applyNumberFormat="1" applyFont="1" applyBorder="1"/>
    <xf numFmtId="0" fontId="1" fillId="0" borderId="0" xfId="0" applyFont="1"/>
    <xf numFmtId="164" fontId="1" fillId="0" borderId="0" xfId="0" applyNumberFormat="1" applyFont="1"/>
    <xf numFmtId="0" fontId="1" fillId="2" borderId="1" xfId="0" applyFont="1" applyFill="1" applyBorder="1"/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3" fontId="0" fillId="0" borderId="0" xfId="0" applyNumberFormat="1" applyFont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FOR CHART and DAVIZ'!$B$4</c:f>
              <c:strCache>
                <c:ptCount val="1"/>
                <c:pt idx="0">
                  <c:v>Total municipal waste observed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FOR CHART and DAVIZ'!$A$5:$A$31</c:f>
              <c:numCache>
                <c:formatCode>General</c:formatCode>
                <c:ptCount val="2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  <c:pt idx="21">
                  <c:v>2025</c:v>
                </c:pt>
                <c:pt idx="22">
                  <c:v>2026</c:v>
                </c:pt>
                <c:pt idx="23">
                  <c:v>2027</c:v>
                </c:pt>
                <c:pt idx="24">
                  <c:v>2028</c:v>
                </c:pt>
                <c:pt idx="25">
                  <c:v>2029</c:v>
                </c:pt>
                <c:pt idx="26">
                  <c:v>2030</c:v>
                </c:pt>
              </c:numCache>
            </c:numRef>
          </c:cat>
          <c:val>
            <c:numRef>
              <c:f>'DATA FOR CHART and DAVIZ'!$B$5:$B$31</c:f>
              <c:numCache>
                <c:formatCode>#,##0</c:formatCode>
                <c:ptCount val="27"/>
                <c:pt idx="0">
                  <c:v>216.68899999999999</c:v>
                </c:pt>
                <c:pt idx="1">
                  <c:v>220.27500000000001</c:v>
                </c:pt>
                <c:pt idx="2">
                  <c:v>223.929</c:v>
                </c:pt>
                <c:pt idx="3">
                  <c:v>226.62299999999999</c:v>
                </c:pt>
                <c:pt idx="4">
                  <c:v>227.48</c:v>
                </c:pt>
                <c:pt idx="5">
                  <c:v>224.54300000000001</c:v>
                </c:pt>
                <c:pt idx="6">
                  <c:v>222.00899999999999</c:v>
                </c:pt>
                <c:pt idx="7">
                  <c:v>219.839</c:v>
                </c:pt>
                <c:pt idx="8">
                  <c:v>214.97399999999999</c:v>
                </c:pt>
                <c:pt idx="9">
                  <c:v>211.48699999999999</c:v>
                </c:pt>
                <c:pt idx="10">
                  <c:v>211.86099999999999</c:v>
                </c:pt>
                <c:pt idx="11">
                  <c:v>213.40899999999999</c:v>
                </c:pt>
                <c:pt idx="12">
                  <c:v>218.02799999999999</c:v>
                </c:pt>
                <c:pt idx="13">
                  <c:v>220.95699999999999</c:v>
                </c:pt>
                <c:pt idx="14">
                  <c:v>221.614</c:v>
                </c:pt>
                <c:pt idx="15">
                  <c:v>223.95599999999999</c:v>
                </c:pt>
                <c:pt idx="16">
                  <c:v>225.732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80-4F72-B6C0-F54CC03AFF34}"/>
            </c:ext>
          </c:extLst>
        </c:ser>
        <c:ser>
          <c:idx val="1"/>
          <c:order val="1"/>
          <c:tx>
            <c:strRef>
              <c:f>'DATA FOR CHART and DAVIZ'!$C$4</c:f>
              <c:strCache>
                <c:ptCount val="1"/>
                <c:pt idx="0">
                  <c:v>Upper-bound scenario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'DATA FOR CHART and DAVIZ'!$A$5:$A$31</c:f>
              <c:numCache>
                <c:formatCode>General</c:formatCode>
                <c:ptCount val="2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  <c:pt idx="21">
                  <c:v>2025</c:v>
                </c:pt>
                <c:pt idx="22">
                  <c:v>2026</c:v>
                </c:pt>
                <c:pt idx="23">
                  <c:v>2027</c:v>
                </c:pt>
                <c:pt idx="24">
                  <c:v>2028</c:v>
                </c:pt>
                <c:pt idx="25">
                  <c:v>2029</c:v>
                </c:pt>
                <c:pt idx="26">
                  <c:v>2030</c:v>
                </c:pt>
              </c:numCache>
            </c:numRef>
          </c:cat>
          <c:val>
            <c:numRef>
              <c:f>'DATA FOR CHART and DAVIZ'!$C$5:$C$31</c:f>
              <c:numCache>
                <c:formatCode>General</c:formatCode>
                <c:ptCount val="27"/>
                <c:pt idx="14" formatCode="#,##0">
                  <c:v>221.614</c:v>
                </c:pt>
                <c:pt idx="15" formatCode="0">
                  <c:v>222.29730983333334</c:v>
                </c:pt>
                <c:pt idx="16" formatCode="0">
                  <c:v>222.98061966666666</c:v>
                </c:pt>
                <c:pt idx="17" formatCode="0">
                  <c:v>223.66392949999999</c:v>
                </c:pt>
                <c:pt idx="18" formatCode="0">
                  <c:v>224.34723933333331</c:v>
                </c:pt>
                <c:pt idx="19" formatCode="0">
                  <c:v>225.03054916666665</c:v>
                </c:pt>
                <c:pt idx="20" formatCode="0">
                  <c:v>225.71385900000001</c:v>
                </c:pt>
                <c:pt idx="21" formatCode="0">
                  <c:v>226.39716883333332</c:v>
                </c:pt>
                <c:pt idx="22" formatCode="0">
                  <c:v>227.08047866666666</c:v>
                </c:pt>
                <c:pt idx="23" formatCode="0">
                  <c:v>227.7637885</c:v>
                </c:pt>
                <c:pt idx="24" formatCode="0">
                  <c:v>228.44709833333332</c:v>
                </c:pt>
                <c:pt idx="25" formatCode="0">
                  <c:v>229.13040816666665</c:v>
                </c:pt>
                <c:pt idx="26" formatCode="0">
                  <c:v>229.81371799999997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80-4F72-B6C0-F54CC03AFF34}"/>
            </c:ext>
          </c:extLst>
        </c:ser>
        <c:ser>
          <c:idx val="2"/>
          <c:order val="2"/>
          <c:tx>
            <c:strRef>
              <c:f>'DATA FOR CHART and DAVIZ'!$D$4</c:f>
              <c:strCache>
                <c:ptCount val="1"/>
                <c:pt idx="0">
                  <c:v>Lower-bound scenario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'DATA FOR CHART and DAVIZ'!$A$5:$A$31</c:f>
              <c:numCache>
                <c:formatCode>General</c:formatCode>
                <c:ptCount val="2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  <c:pt idx="21">
                  <c:v>2025</c:v>
                </c:pt>
                <c:pt idx="22">
                  <c:v>2026</c:v>
                </c:pt>
                <c:pt idx="23">
                  <c:v>2027</c:v>
                </c:pt>
                <c:pt idx="24">
                  <c:v>2028</c:v>
                </c:pt>
                <c:pt idx="25">
                  <c:v>2029</c:v>
                </c:pt>
                <c:pt idx="26">
                  <c:v>2030</c:v>
                </c:pt>
              </c:numCache>
            </c:numRef>
          </c:cat>
          <c:val>
            <c:numRef>
              <c:f>'DATA FOR CHART and DAVIZ'!$D$5:$D$31</c:f>
              <c:numCache>
                <c:formatCode>General</c:formatCode>
                <c:ptCount val="27"/>
                <c:pt idx="14" formatCode="#,##0">
                  <c:v>221.614</c:v>
                </c:pt>
                <c:pt idx="15" formatCode="0">
                  <c:v>220.94915800000001</c:v>
                </c:pt>
                <c:pt idx="16" formatCode="0">
                  <c:v>220.28431599999999</c:v>
                </c:pt>
                <c:pt idx="17" formatCode="#,##0">
                  <c:v>219.619474</c:v>
                </c:pt>
                <c:pt idx="18" formatCode="#,##0">
                  <c:v>218.954632</c:v>
                </c:pt>
                <c:pt idx="19" formatCode="#,##0">
                  <c:v>218.28979000000001</c:v>
                </c:pt>
                <c:pt idx="20" formatCode="#,##0">
                  <c:v>217.62494799999999</c:v>
                </c:pt>
                <c:pt idx="21" formatCode="#,##0">
                  <c:v>216.960106</c:v>
                </c:pt>
                <c:pt idx="22" formatCode="#,##0">
                  <c:v>216.295264</c:v>
                </c:pt>
                <c:pt idx="23" formatCode="#,##0">
                  <c:v>215.63042200000001</c:v>
                </c:pt>
                <c:pt idx="24" formatCode="#,##0">
                  <c:v>214.96557999999999</c:v>
                </c:pt>
                <c:pt idx="25" formatCode="#,##0">
                  <c:v>214.300738</c:v>
                </c:pt>
                <c:pt idx="26" formatCode="#,##0">
                  <c:v>213.635896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80-4F72-B6C0-F54CC03AFF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6797776"/>
        <c:axId val="766795696"/>
      </c:lineChart>
      <c:catAx>
        <c:axId val="76679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6795696"/>
        <c:crosses val="autoZero"/>
        <c:auto val="1"/>
        <c:lblAlgn val="ctr"/>
        <c:lblOffset val="100"/>
        <c:noMultiLvlLbl val="0"/>
      </c:catAx>
      <c:valAx>
        <c:axId val="766795696"/>
        <c:scaling>
          <c:orientation val="minMax"/>
          <c:max val="24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679777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244475</xdr:colOff>
      <xdr:row>1</xdr:row>
      <xdr:rowOff>47627</xdr:rowOff>
    </xdr:from>
    <xdr:to>
      <xdr:col>17</xdr:col>
      <xdr:colOff>304800</xdr:colOff>
      <xdr:row>21</xdr:row>
      <xdr:rowOff>114301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266700</xdr:colOff>
      <xdr:row>1</xdr:row>
      <xdr:rowOff>66675</xdr:rowOff>
    </xdr:from>
    <xdr:to>
      <xdr:col>17</xdr:col>
      <xdr:colOff>276225</xdr:colOff>
      <xdr:row>2</xdr:row>
      <xdr:rowOff>76200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3592175" y="257175"/>
          <a:ext cx="619125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solidFill>
                <a:schemeClr val="accent2">
                  <a:lumMod val="75000"/>
                </a:schemeClr>
              </a:solidFill>
            </a:rPr>
            <a:t>+</a:t>
          </a:r>
          <a:r>
            <a:rPr lang="en-US" sz="1000" baseline="0">
              <a:solidFill>
                <a:schemeClr val="accent2">
                  <a:lumMod val="75000"/>
                </a:schemeClr>
              </a:solidFill>
            </a:rPr>
            <a:t> 3.7 %</a:t>
          </a:r>
          <a:endParaRPr lang="en-DK" sz="1000"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twoCellAnchor>
    <xdr:from>
      <xdr:col>16</xdr:col>
      <xdr:colOff>244475</xdr:colOff>
      <xdr:row>3</xdr:row>
      <xdr:rowOff>171450</xdr:rowOff>
    </xdr:from>
    <xdr:to>
      <xdr:col>17</xdr:col>
      <xdr:colOff>257175</xdr:colOff>
      <xdr:row>5</xdr:row>
      <xdr:rowOff>19050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3569950" y="742950"/>
          <a:ext cx="622300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aseline="0">
              <a:solidFill>
                <a:schemeClr val="accent6">
                  <a:lumMod val="75000"/>
                </a:schemeClr>
              </a:solidFill>
            </a:rPr>
            <a:t>- 3.6 %</a:t>
          </a:r>
          <a:endParaRPr lang="en-DK" sz="1000">
            <a:solidFill>
              <a:schemeClr val="accent6">
                <a:lumMod val="75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31778-1B2D-4FF7-890B-A3FA2817F00C}">
  <dimension ref="A3:G31"/>
  <sheetViews>
    <sheetView tabSelected="1" workbookViewId="0">
      <selection activeCell="R13" sqref="R13"/>
    </sheetView>
  </sheetViews>
  <sheetFormatPr baseColWidth="10" defaultColWidth="9.109375" defaultRowHeight="14.4" x14ac:dyDescent="0.3"/>
  <cols>
    <col min="1" max="1" width="14" style="8" bestFit="1" customWidth="1"/>
    <col min="2" max="2" width="34.109375" style="8" customWidth="1"/>
    <col min="3" max="4" width="21" style="8" bestFit="1" customWidth="1"/>
    <col min="5" max="16384" width="9.109375" style="8"/>
  </cols>
  <sheetData>
    <row r="3" spans="1:7" x14ac:dyDescent="0.3">
      <c r="A3" s="8" t="s">
        <v>35</v>
      </c>
      <c r="E3" s="14">
        <f>MAX(B5:D31)</f>
        <v>229.81371799999997</v>
      </c>
    </row>
    <row r="4" spans="1:7" x14ac:dyDescent="0.3">
      <c r="A4" s="9" t="s">
        <v>0</v>
      </c>
      <c r="B4" s="10" t="s">
        <v>34</v>
      </c>
      <c r="C4" s="11" t="s">
        <v>32</v>
      </c>
      <c r="D4" s="11" t="s">
        <v>33</v>
      </c>
      <c r="E4" s="10"/>
      <c r="F4" s="11"/>
      <c r="G4" s="11"/>
    </row>
    <row r="5" spans="1:7" x14ac:dyDescent="0.3">
      <c r="A5" s="6">
        <v>2004</v>
      </c>
      <c r="B5" s="7">
        <v>216.68899999999999</v>
      </c>
    </row>
    <row r="6" spans="1:7" x14ac:dyDescent="0.3">
      <c r="A6" s="6">
        <v>2005</v>
      </c>
      <c r="B6" s="7">
        <v>220.27500000000001</v>
      </c>
    </row>
    <row r="7" spans="1:7" x14ac:dyDescent="0.3">
      <c r="A7" s="6">
        <v>2006</v>
      </c>
      <c r="B7" s="7">
        <v>223.929</v>
      </c>
    </row>
    <row r="8" spans="1:7" x14ac:dyDescent="0.3">
      <c r="A8" s="6">
        <v>2007</v>
      </c>
      <c r="B8" s="7">
        <v>226.62299999999999</v>
      </c>
    </row>
    <row r="9" spans="1:7" x14ac:dyDescent="0.3">
      <c r="A9" s="6">
        <v>2008</v>
      </c>
      <c r="B9" s="7">
        <v>227.48</v>
      </c>
    </row>
    <row r="10" spans="1:7" x14ac:dyDescent="0.3">
      <c r="A10" s="6">
        <v>2009</v>
      </c>
      <c r="B10" s="7">
        <v>224.54300000000001</v>
      </c>
    </row>
    <row r="11" spans="1:7" x14ac:dyDescent="0.3">
      <c r="A11" s="6">
        <v>2010</v>
      </c>
      <c r="B11" s="7">
        <v>222.00899999999999</v>
      </c>
    </row>
    <row r="12" spans="1:7" x14ac:dyDescent="0.3">
      <c r="A12" s="6">
        <v>2011</v>
      </c>
      <c r="B12" s="7">
        <v>219.839</v>
      </c>
    </row>
    <row r="13" spans="1:7" x14ac:dyDescent="0.3">
      <c r="A13" s="6">
        <v>2012</v>
      </c>
      <c r="B13" s="7">
        <v>214.97399999999999</v>
      </c>
    </row>
    <row r="14" spans="1:7" x14ac:dyDescent="0.3">
      <c r="A14" s="6">
        <v>2013</v>
      </c>
      <c r="B14" s="7">
        <v>211.48699999999999</v>
      </c>
    </row>
    <row r="15" spans="1:7" x14ac:dyDescent="0.3">
      <c r="A15" s="6">
        <v>2014</v>
      </c>
      <c r="B15" s="7">
        <v>211.86099999999999</v>
      </c>
    </row>
    <row r="16" spans="1:7" x14ac:dyDescent="0.3">
      <c r="A16" s="6">
        <v>2015</v>
      </c>
      <c r="B16" s="7">
        <v>213.40899999999999</v>
      </c>
    </row>
    <row r="17" spans="1:5" x14ac:dyDescent="0.3">
      <c r="A17" s="6">
        <v>2016</v>
      </c>
      <c r="B17" s="7">
        <v>218.02799999999999</v>
      </c>
    </row>
    <row r="18" spans="1:5" x14ac:dyDescent="0.3">
      <c r="A18" s="6">
        <v>2017</v>
      </c>
      <c r="B18" s="7">
        <v>220.95699999999999</v>
      </c>
    </row>
    <row r="19" spans="1:5" x14ac:dyDescent="0.3">
      <c r="A19" s="6">
        <v>2018</v>
      </c>
      <c r="B19" s="7">
        <v>221.614</v>
      </c>
      <c r="C19" s="12">
        <f>B19</f>
        <v>221.614</v>
      </c>
      <c r="D19" s="12">
        <f>C19</f>
        <v>221.614</v>
      </c>
    </row>
    <row r="20" spans="1:5" x14ac:dyDescent="0.3">
      <c r="A20" s="8">
        <v>2019</v>
      </c>
      <c r="B20" s="7">
        <v>223.95599999999999</v>
      </c>
      <c r="C20" s="13">
        <f>C19+((C22-C19)*(1/3))</f>
        <v>222.29730983333334</v>
      </c>
      <c r="D20" s="13">
        <f>D19+((D22-D19)*(1/3))</f>
        <v>220.94915800000001</v>
      </c>
    </row>
    <row r="21" spans="1:5" x14ac:dyDescent="0.3">
      <c r="A21" s="8">
        <v>2020</v>
      </c>
      <c r="B21" s="7">
        <v>225.732</v>
      </c>
      <c r="C21" s="13">
        <f>C19+((C22-C19)*(2/3))</f>
        <v>222.98061966666666</v>
      </c>
      <c r="D21" s="13">
        <f>D19+((D22-D19)*(2/3))</f>
        <v>220.28431599999999</v>
      </c>
    </row>
    <row r="22" spans="1:5" x14ac:dyDescent="0.3">
      <c r="A22" s="8">
        <v>2021</v>
      </c>
      <c r="B22" s="12"/>
      <c r="C22" s="13">
        <v>223.66392949999999</v>
      </c>
      <c r="D22" s="12">
        <v>219.619474</v>
      </c>
      <c r="E22" s="12"/>
    </row>
    <row r="23" spans="1:5" x14ac:dyDescent="0.3">
      <c r="A23" s="8">
        <v>2022</v>
      </c>
      <c r="B23" s="12"/>
      <c r="C23" s="13">
        <v>224.34723933333331</v>
      </c>
      <c r="D23" s="12">
        <v>218.954632</v>
      </c>
    </row>
    <row r="24" spans="1:5" x14ac:dyDescent="0.3">
      <c r="A24" s="8">
        <v>2023</v>
      </c>
      <c r="B24" s="12"/>
      <c r="C24" s="13">
        <v>225.03054916666665</v>
      </c>
      <c r="D24" s="12">
        <v>218.28979000000001</v>
      </c>
    </row>
    <row r="25" spans="1:5" x14ac:dyDescent="0.3">
      <c r="A25" s="8">
        <v>2024</v>
      </c>
      <c r="B25" s="12"/>
      <c r="C25" s="13">
        <v>225.71385900000001</v>
      </c>
      <c r="D25" s="12">
        <v>217.62494799999999</v>
      </c>
    </row>
    <row r="26" spans="1:5" x14ac:dyDescent="0.3">
      <c r="A26" s="8">
        <v>2025</v>
      </c>
      <c r="B26" s="12"/>
      <c r="C26" s="13">
        <v>226.39716883333332</v>
      </c>
      <c r="D26" s="12">
        <v>216.960106</v>
      </c>
    </row>
    <row r="27" spans="1:5" x14ac:dyDescent="0.3">
      <c r="A27" s="8">
        <v>2026</v>
      </c>
      <c r="B27" s="12"/>
      <c r="C27" s="13">
        <v>227.08047866666666</v>
      </c>
      <c r="D27" s="12">
        <v>216.295264</v>
      </c>
    </row>
    <row r="28" spans="1:5" x14ac:dyDescent="0.3">
      <c r="A28" s="8">
        <v>2027</v>
      </c>
      <c r="B28" s="12"/>
      <c r="C28" s="13">
        <v>227.7637885</v>
      </c>
      <c r="D28" s="12">
        <v>215.63042200000001</v>
      </c>
    </row>
    <row r="29" spans="1:5" x14ac:dyDescent="0.3">
      <c r="A29" s="8">
        <v>2028</v>
      </c>
      <c r="B29" s="12"/>
      <c r="C29" s="13">
        <v>228.44709833333332</v>
      </c>
      <c r="D29" s="12">
        <v>214.96557999999999</v>
      </c>
    </row>
    <row r="30" spans="1:5" x14ac:dyDescent="0.3">
      <c r="A30" s="8">
        <v>2029</v>
      </c>
      <c r="B30" s="12"/>
      <c r="C30" s="13">
        <v>229.13040816666665</v>
      </c>
      <c r="D30" s="12">
        <v>214.300738</v>
      </c>
    </row>
    <row r="31" spans="1:5" x14ac:dyDescent="0.3">
      <c r="A31" s="8">
        <v>2030</v>
      </c>
      <c r="B31" s="12"/>
      <c r="C31" s="13">
        <v>229.81371799999997</v>
      </c>
      <c r="D31" s="12">
        <v>213.635896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163CA-326A-4355-9B8A-9A443B94EE62}">
  <dimension ref="A1:B30"/>
  <sheetViews>
    <sheetView workbookViewId="0">
      <selection sqref="A1:XFD1048576"/>
    </sheetView>
  </sheetViews>
  <sheetFormatPr baseColWidth="10" defaultColWidth="14.109375" defaultRowHeight="14.4" x14ac:dyDescent="0.3"/>
  <cols>
    <col min="1" max="16384" width="14.109375" style="1"/>
  </cols>
  <sheetData>
    <row r="1" spans="1:2" x14ac:dyDescent="0.3">
      <c r="A1" s="3" t="s">
        <v>1</v>
      </c>
    </row>
    <row r="3" spans="1:2" x14ac:dyDescent="0.3">
      <c r="A3" s="3" t="s">
        <v>2</v>
      </c>
      <c r="B3" s="4">
        <v>44606.611331018517</v>
      </c>
    </row>
    <row r="4" spans="1:2" x14ac:dyDescent="0.3">
      <c r="A4" s="3" t="s">
        <v>3</v>
      </c>
      <c r="B4" s="4">
        <v>44607.784834178237</v>
      </c>
    </row>
    <row r="5" spans="1:2" x14ac:dyDescent="0.3">
      <c r="A5" s="3" t="s">
        <v>4</v>
      </c>
      <c r="B5" s="3" t="s">
        <v>5</v>
      </c>
    </row>
    <row r="7" spans="1:2" x14ac:dyDescent="0.3">
      <c r="A7" s="3" t="s">
        <v>6</v>
      </c>
      <c r="B7" s="3" t="s">
        <v>7</v>
      </c>
    </row>
    <row r="9" spans="1:2" x14ac:dyDescent="0.3">
      <c r="A9" s="5" t="s">
        <v>8</v>
      </c>
      <c r="B9" s="5" t="s">
        <v>9</v>
      </c>
    </row>
    <row r="10" spans="1:2" x14ac:dyDescent="0.3">
      <c r="A10" s="5" t="s">
        <v>10</v>
      </c>
      <c r="B10" s="5" t="s">
        <v>11</v>
      </c>
    </row>
    <row r="11" spans="1:2" x14ac:dyDescent="0.3">
      <c r="A11" s="5" t="s">
        <v>12</v>
      </c>
      <c r="B11" s="2">
        <v>216689000</v>
      </c>
    </row>
    <row r="12" spans="1:2" x14ac:dyDescent="0.3">
      <c r="A12" s="5" t="s">
        <v>13</v>
      </c>
      <c r="B12" s="2">
        <v>220275000</v>
      </c>
    </row>
    <row r="13" spans="1:2" x14ac:dyDescent="0.3">
      <c r="A13" s="5" t="s">
        <v>14</v>
      </c>
      <c r="B13" s="2">
        <v>223929000</v>
      </c>
    </row>
    <row r="14" spans="1:2" x14ac:dyDescent="0.3">
      <c r="A14" s="5" t="s">
        <v>15</v>
      </c>
      <c r="B14" s="2">
        <v>226623000</v>
      </c>
    </row>
    <row r="15" spans="1:2" x14ac:dyDescent="0.3">
      <c r="A15" s="5" t="s">
        <v>16</v>
      </c>
      <c r="B15" s="2">
        <v>227480000</v>
      </c>
    </row>
    <row r="16" spans="1:2" x14ac:dyDescent="0.3">
      <c r="A16" s="5" t="s">
        <v>17</v>
      </c>
      <c r="B16" s="2">
        <v>224543000</v>
      </c>
    </row>
    <row r="17" spans="1:2" x14ac:dyDescent="0.3">
      <c r="A17" s="5" t="s">
        <v>18</v>
      </c>
      <c r="B17" s="2">
        <v>222009000</v>
      </c>
    </row>
    <row r="18" spans="1:2" x14ac:dyDescent="0.3">
      <c r="A18" s="5" t="s">
        <v>19</v>
      </c>
      <c r="B18" s="2">
        <v>219839000</v>
      </c>
    </row>
    <row r="19" spans="1:2" x14ac:dyDescent="0.3">
      <c r="A19" s="5" t="s">
        <v>20</v>
      </c>
      <c r="B19" s="2">
        <v>214974000</v>
      </c>
    </row>
    <row r="20" spans="1:2" x14ac:dyDescent="0.3">
      <c r="A20" s="5" t="s">
        <v>21</v>
      </c>
      <c r="B20" s="2">
        <v>211487000</v>
      </c>
    </row>
    <row r="21" spans="1:2" x14ac:dyDescent="0.3">
      <c r="A21" s="5" t="s">
        <v>22</v>
      </c>
      <c r="B21" s="2">
        <v>211861000</v>
      </c>
    </row>
    <row r="22" spans="1:2" x14ac:dyDescent="0.3">
      <c r="A22" s="5" t="s">
        <v>23</v>
      </c>
      <c r="B22" s="2">
        <v>213409000</v>
      </c>
    </row>
    <row r="23" spans="1:2" x14ac:dyDescent="0.3">
      <c r="A23" s="5" t="s">
        <v>24</v>
      </c>
      <c r="B23" s="2">
        <v>218028000</v>
      </c>
    </row>
    <row r="24" spans="1:2" x14ac:dyDescent="0.3">
      <c r="A24" s="5" t="s">
        <v>25</v>
      </c>
      <c r="B24" s="2">
        <v>220957000</v>
      </c>
    </row>
    <row r="25" spans="1:2" x14ac:dyDescent="0.3">
      <c r="A25" s="5" t="s">
        <v>26</v>
      </c>
      <c r="B25" s="2">
        <v>221614000</v>
      </c>
    </row>
    <row r="26" spans="1:2" x14ac:dyDescent="0.3">
      <c r="A26" s="5" t="s">
        <v>27</v>
      </c>
      <c r="B26" s="2">
        <v>223956000</v>
      </c>
    </row>
    <row r="27" spans="1:2" x14ac:dyDescent="0.3">
      <c r="A27" s="5" t="s">
        <v>28</v>
      </c>
      <c r="B27" s="2">
        <v>225732000</v>
      </c>
    </row>
    <row r="29" spans="1:2" x14ac:dyDescent="0.3">
      <c r="A29" s="3" t="s">
        <v>29</v>
      </c>
    </row>
    <row r="30" spans="1:2" x14ac:dyDescent="0.3">
      <c r="A30" s="3" t="s">
        <v>30</v>
      </c>
      <c r="B30" s="3" t="s">
        <v>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D08FD6-99B1-411A-99E8-B34F3779D1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FOR CHART and DAVIZ</vt:lpstr>
      <vt:lpstr>Raw data Eurostat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2022-03-07T11:44:50Z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Order">
    <vt:r8>3700</vt:r8>
  </property>
</Properties>
</file>