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charts/chart2.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charts/chart1.xml" ContentType="application/vnd.openxmlformats-officedocument.drawingml.char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9320" windowHeight="12270"/>
  </bookViews>
  <sheets>
    <sheet name="Metadata" sheetId="8" r:id="rId1"/>
    <sheet name="Drill-down data" sheetId="6" r:id="rId2"/>
    <sheet name="data for graph" sheetId="9" r:id="rId3"/>
    <sheet name="graph" sheetId="10" r:id="rId4"/>
  </sheets>
  <externalReferences>
    <externalReference r:id="rId5"/>
    <externalReference r:id="rId6"/>
  </externalReferences>
  <calcPr calcId="145621"/>
</workbook>
</file>

<file path=xl/calcChain.xml><?xml version="1.0" encoding="utf-8"?>
<calcChain xmlns="http://schemas.openxmlformats.org/spreadsheetml/2006/main">
  <c r="I8" i="9" l="1"/>
  <c r="H8" i="9"/>
  <c r="G8" i="9"/>
  <c r="F8" i="9"/>
  <c r="E8" i="9"/>
  <c r="D8" i="9"/>
  <c r="C8" i="9"/>
  <c r="B8" i="9"/>
  <c r="AA36" i="6" l="1"/>
  <c r="Z36" i="6"/>
  <c r="Y36" i="6"/>
  <c r="X36" i="6"/>
  <c r="W36" i="6"/>
  <c r="V36" i="6"/>
  <c r="U36" i="6"/>
  <c r="AA35" i="6"/>
  <c r="Z35" i="6"/>
  <c r="Y35" i="6"/>
  <c r="X35" i="6"/>
  <c r="W35" i="6"/>
  <c r="V35" i="6"/>
  <c r="U35" i="6"/>
  <c r="AA34" i="6"/>
  <c r="Z34" i="6"/>
  <c r="Y34" i="6"/>
  <c r="X34" i="6"/>
  <c r="W34" i="6"/>
  <c r="V34" i="6"/>
  <c r="U34" i="6"/>
  <c r="R33" i="6"/>
  <c r="Q33" i="6"/>
  <c r="P33" i="6"/>
  <c r="O33" i="6"/>
  <c r="N33" i="6"/>
  <c r="M33" i="6"/>
  <c r="L33" i="6"/>
  <c r="K33" i="6"/>
  <c r="J33" i="6"/>
  <c r="I33" i="6"/>
  <c r="H33" i="6"/>
  <c r="G33" i="6"/>
  <c r="F33" i="6"/>
  <c r="E33" i="6"/>
  <c r="D33" i="6"/>
  <c r="C33" i="6"/>
  <c r="B33" i="6"/>
  <c r="R32" i="6"/>
  <c r="Q32" i="6"/>
  <c r="P32" i="6"/>
  <c r="O32" i="6"/>
  <c r="N32" i="6"/>
  <c r="M32" i="6"/>
  <c r="L32" i="6"/>
  <c r="K32" i="6"/>
  <c r="J32" i="6"/>
  <c r="I32" i="6"/>
  <c r="H32" i="6"/>
  <c r="G32" i="6"/>
  <c r="F32" i="6"/>
  <c r="E32" i="6"/>
  <c r="D32" i="6"/>
  <c r="C32" i="6"/>
  <c r="B32" i="6"/>
  <c r="R31" i="6"/>
  <c r="Q31" i="6"/>
  <c r="P31" i="6"/>
  <c r="O31" i="6"/>
  <c r="N31" i="6"/>
  <c r="M31" i="6"/>
  <c r="L31" i="6"/>
  <c r="K31" i="6"/>
  <c r="J31" i="6"/>
  <c r="I31" i="6"/>
  <c r="H31" i="6"/>
  <c r="G31" i="6"/>
  <c r="F31" i="6"/>
  <c r="E31" i="6"/>
  <c r="D31" i="6"/>
  <c r="C31" i="6"/>
  <c r="B31" i="6"/>
  <c r="R30" i="6"/>
  <c r="Q30" i="6"/>
  <c r="P30" i="6"/>
  <c r="O30" i="6"/>
  <c r="N30" i="6"/>
  <c r="M30" i="6"/>
  <c r="L30" i="6"/>
  <c r="K30" i="6"/>
  <c r="J30" i="6"/>
  <c r="I30" i="6"/>
  <c r="H30" i="6"/>
  <c r="G30" i="6"/>
  <c r="F30" i="6"/>
  <c r="E30" i="6"/>
  <c r="D30" i="6"/>
  <c r="C30" i="6"/>
  <c r="B30" i="6"/>
  <c r="R29" i="6"/>
  <c r="Q29" i="6"/>
  <c r="P29" i="6"/>
  <c r="O29" i="6"/>
  <c r="N29" i="6"/>
  <c r="M29" i="6"/>
  <c r="L29" i="6"/>
  <c r="K29" i="6"/>
  <c r="J29" i="6"/>
  <c r="I29" i="6"/>
  <c r="H29" i="6"/>
  <c r="G29" i="6"/>
  <c r="F29" i="6"/>
  <c r="E29" i="6"/>
  <c r="D29" i="6"/>
  <c r="C29" i="6"/>
  <c r="B29" i="6"/>
  <c r="R28" i="6"/>
  <c r="Q28" i="6"/>
  <c r="P28" i="6"/>
  <c r="O28" i="6"/>
  <c r="N28" i="6"/>
  <c r="M28" i="6"/>
  <c r="L28" i="6"/>
  <c r="K28" i="6"/>
  <c r="J28" i="6"/>
  <c r="I28" i="6"/>
  <c r="H28" i="6"/>
  <c r="G28" i="6"/>
  <c r="F28" i="6"/>
  <c r="E28" i="6"/>
  <c r="D28" i="6"/>
  <c r="C28" i="6"/>
  <c r="B28" i="6"/>
  <c r="R27" i="6"/>
  <c r="Q27" i="6"/>
  <c r="P27" i="6"/>
  <c r="O27" i="6"/>
  <c r="N27" i="6"/>
  <c r="M27" i="6"/>
  <c r="L27" i="6"/>
  <c r="K27" i="6"/>
  <c r="J27" i="6"/>
  <c r="I27" i="6"/>
  <c r="H27" i="6"/>
  <c r="G27" i="6"/>
  <c r="F27" i="6"/>
  <c r="E27" i="6"/>
  <c r="D27" i="6"/>
  <c r="C27" i="6"/>
  <c r="B27" i="6"/>
  <c r="R26" i="6"/>
  <c r="Q26" i="6"/>
  <c r="P26" i="6"/>
  <c r="O26" i="6"/>
  <c r="N26" i="6"/>
  <c r="M26" i="6"/>
  <c r="L26" i="6"/>
  <c r="K26" i="6"/>
  <c r="J26" i="6"/>
  <c r="I26" i="6"/>
  <c r="H26" i="6"/>
  <c r="G26" i="6"/>
  <c r="F26" i="6"/>
  <c r="E26" i="6"/>
  <c r="D26" i="6"/>
  <c r="C26" i="6"/>
  <c r="B26" i="6"/>
  <c r="R25" i="6"/>
  <c r="Q25" i="6"/>
  <c r="P25" i="6"/>
  <c r="O25" i="6"/>
  <c r="N25" i="6"/>
  <c r="M25" i="6"/>
  <c r="L25" i="6"/>
  <c r="K25" i="6"/>
  <c r="J25" i="6"/>
  <c r="I25" i="6"/>
  <c r="H25" i="6"/>
  <c r="G25" i="6"/>
  <c r="F25" i="6"/>
  <c r="E25" i="6"/>
  <c r="D25" i="6"/>
  <c r="C25" i="6"/>
  <c r="B25" i="6"/>
  <c r="R24" i="6"/>
  <c r="Q24" i="6"/>
  <c r="P24" i="6"/>
  <c r="O24" i="6"/>
  <c r="N24" i="6"/>
  <c r="M24" i="6"/>
  <c r="L24" i="6"/>
  <c r="K24" i="6"/>
  <c r="J24" i="6"/>
  <c r="I24" i="6"/>
  <c r="H24" i="6"/>
  <c r="G24" i="6"/>
  <c r="F24" i="6"/>
  <c r="E24" i="6"/>
  <c r="D24" i="6"/>
  <c r="C24" i="6"/>
  <c r="B24" i="6"/>
  <c r="R23" i="6"/>
  <c r="Q23" i="6"/>
  <c r="P23" i="6"/>
  <c r="O23" i="6"/>
  <c r="N23" i="6"/>
  <c r="M23" i="6"/>
  <c r="L23" i="6"/>
  <c r="K23" i="6"/>
  <c r="J23" i="6"/>
  <c r="I23" i="6"/>
  <c r="H23" i="6"/>
  <c r="G23" i="6"/>
  <c r="F23" i="6"/>
  <c r="E23" i="6"/>
  <c r="D23" i="6"/>
  <c r="C23" i="6"/>
  <c r="B23" i="6"/>
  <c r="R22" i="6"/>
  <c r="Q22" i="6"/>
  <c r="P22" i="6"/>
  <c r="O22" i="6"/>
  <c r="N22" i="6"/>
  <c r="M22" i="6"/>
  <c r="L22" i="6"/>
  <c r="K22" i="6"/>
  <c r="J22" i="6"/>
  <c r="I22" i="6"/>
  <c r="H22" i="6"/>
  <c r="G22" i="6"/>
  <c r="F22" i="6"/>
  <c r="E22" i="6"/>
  <c r="D22" i="6"/>
  <c r="C22" i="6"/>
  <c r="B22" i="6"/>
  <c r="R21" i="6"/>
  <c r="Q21" i="6"/>
  <c r="P21" i="6"/>
  <c r="O21" i="6"/>
  <c r="N21" i="6"/>
  <c r="M21" i="6"/>
  <c r="L21" i="6"/>
  <c r="K21" i="6"/>
  <c r="J21" i="6"/>
  <c r="I21" i="6"/>
  <c r="H21" i="6"/>
  <c r="G21" i="6"/>
  <c r="F21" i="6"/>
  <c r="E21" i="6"/>
  <c r="D21" i="6"/>
  <c r="C21" i="6"/>
  <c r="B21" i="6"/>
  <c r="R20" i="6"/>
  <c r="Q20" i="6"/>
  <c r="P20" i="6"/>
  <c r="O20" i="6"/>
  <c r="N20" i="6"/>
  <c r="M20" i="6"/>
  <c r="L20" i="6"/>
  <c r="K20" i="6"/>
  <c r="J20" i="6"/>
  <c r="I20" i="6"/>
  <c r="H20" i="6"/>
  <c r="G20" i="6"/>
  <c r="F20" i="6"/>
  <c r="E20" i="6"/>
  <c r="D20" i="6"/>
  <c r="C20" i="6"/>
  <c r="B20" i="6"/>
  <c r="R19" i="6"/>
  <c r="Q19" i="6"/>
  <c r="P19" i="6"/>
  <c r="O19" i="6"/>
  <c r="N19" i="6"/>
  <c r="M19" i="6"/>
  <c r="L19" i="6"/>
  <c r="K19" i="6"/>
  <c r="J19" i="6"/>
  <c r="I19" i="6"/>
  <c r="H19" i="6"/>
  <c r="G19" i="6"/>
  <c r="F19" i="6"/>
  <c r="E19" i="6"/>
  <c r="D19" i="6"/>
  <c r="C19" i="6"/>
  <c r="B19" i="6"/>
  <c r="R18" i="6"/>
  <c r="Q18" i="6"/>
  <c r="P18" i="6"/>
  <c r="O18" i="6"/>
  <c r="N18" i="6"/>
  <c r="M18" i="6"/>
  <c r="L18" i="6"/>
  <c r="K18" i="6"/>
  <c r="J18" i="6"/>
  <c r="I18" i="6"/>
  <c r="H18" i="6"/>
  <c r="G18" i="6"/>
  <c r="F18" i="6"/>
  <c r="E18" i="6"/>
  <c r="D18" i="6"/>
  <c r="C18" i="6"/>
  <c r="B18" i="6"/>
  <c r="R17" i="6"/>
  <c r="Q17" i="6"/>
  <c r="P17" i="6"/>
  <c r="O17" i="6"/>
  <c r="N17" i="6"/>
  <c r="M17" i="6"/>
  <c r="L17" i="6"/>
  <c r="K17" i="6"/>
  <c r="J17" i="6"/>
  <c r="I17" i="6"/>
  <c r="H17" i="6"/>
  <c r="G17" i="6"/>
  <c r="F17" i="6"/>
  <c r="E17" i="6"/>
  <c r="D17" i="6"/>
  <c r="C17" i="6"/>
  <c r="B17" i="6"/>
  <c r="R16" i="6"/>
  <c r="Q16" i="6"/>
  <c r="P16" i="6"/>
  <c r="O16" i="6"/>
  <c r="N16" i="6"/>
  <c r="M16" i="6"/>
  <c r="L16" i="6"/>
  <c r="K16" i="6"/>
  <c r="J16" i="6"/>
  <c r="I16" i="6"/>
  <c r="H16" i="6"/>
  <c r="G16" i="6"/>
  <c r="F16" i="6"/>
  <c r="E16" i="6"/>
  <c r="D16" i="6"/>
  <c r="C16" i="6"/>
  <c r="B16" i="6"/>
  <c r="R15" i="6"/>
  <c r="Q15" i="6"/>
  <c r="P15" i="6"/>
  <c r="O15" i="6"/>
  <c r="N15" i="6"/>
  <c r="M15" i="6"/>
  <c r="L15" i="6"/>
  <c r="K15" i="6"/>
  <c r="J15" i="6"/>
  <c r="I15" i="6"/>
  <c r="H15" i="6"/>
  <c r="G15" i="6"/>
  <c r="F15" i="6"/>
  <c r="E15" i="6"/>
  <c r="D15" i="6"/>
  <c r="C15" i="6"/>
  <c r="B15" i="6"/>
  <c r="R14" i="6"/>
  <c r="Q14" i="6"/>
  <c r="P14" i="6"/>
  <c r="O14" i="6"/>
  <c r="N14" i="6"/>
  <c r="M14" i="6"/>
  <c r="L14" i="6"/>
  <c r="K14" i="6"/>
  <c r="J14" i="6"/>
  <c r="I14" i="6"/>
  <c r="H14" i="6"/>
  <c r="G14" i="6"/>
  <c r="F14" i="6"/>
  <c r="E14" i="6"/>
  <c r="D14" i="6"/>
  <c r="C14" i="6"/>
  <c r="B14" i="6"/>
  <c r="R13" i="6"/>
  <c r="Q13" i="6"/>
  <c r="P13" i="6"/>
  <c r="O13" i="6"/>
  <c r="N13" i="6"/>
  <c r="M13" i="6"/>
  <c r="L13" i="6"/>
  <c r="K13" i="6"/>
  <c r="J13" i="6"/>
  <c r="I13" i="6"/>
  <c r="H13" i="6"/>
  <c r="G13" i="6"/>
  <c r="F13" i="6"/>
  <c r="E13" i="6"/>
  <c r="D13" i="6"/>
  <c r="C13" i="6"/>
  <c r="B13" i="6"/>
  <c r="R12" i="6"/>
  <c r="Q12" i="6"/>
  <c r="P12" i="6"/>
  <c r="O12" i="6"/>
  <c r="N12" i="6"/>
  <c r="M12" i="6"/>
  <c r="L12" i="6"/>
  <c r="K12" i="6"/>
  <c r="J12" i="6"/>
  <c r="I12" i="6"/>
  <c r="H12" i="6"/>
  <c r="G12" i="6"/>
  <c r="F12" i="6"/>
  <c r="E12" i="6"/>
  <c r="D12" i="6"/>
  <c r="C12" i="6"/>
  <c r="B12" i="6"/>
  <c r="R11" i="6"/>
  <c r="Q11" i="6"/>
  <c r="P11" i="6"/>
  <c r="O11" i="6"/>
  <c r="N11" i="6"/>
  <c r="M11" i="6"/>
  <c r="L11" i="6"/>
  <c r="K11" i="6"/>
  <c r="J11" i="6"/>
  <c r="I11" i="6"/>
  <c r="H11" i="6"/>
  <c r="G11" i="6"/>
  <c r="F11" i="6"/>
  <c r="E11" i="6"/>
  <c r="D11" i="6"/>
  <c r="C11" i="6"/>
  <c r="B11" i="6"/>
  <c r="R10" i="6"/>
  <c r="Q10" i="6"/>
  <c r="P10" i="6"/>
  <c r="O10" i="6"/>
  <c r="N10" i="6"/>
  <c r="M10" i="6"/>
  <c r="L10" i="6"/>
  <c r="K10" i="6"/>
  <c r="J10" i="6"/>
  <c r="I10" i="6"/>
  <c r="H10" i="6"/>
  <c r="G10" i="6"/>
  <c r="F10" i="6"/>
  <c r="E10" i="6"/>
  <c r="D10" i="6"/>
  <c r="C10" i="6"/>
  <c r="B10" i="6"/>
  <c r="R9" i="6"/>
  <c r="Q9" i="6"/>
  <c r="P9" i="6"/>
  <c r="O9" i="6"/>
  <c r="N9" i="6"/>
  <c r="M9" i="6"/>
  <c r="L9" i="6"/>
  <c r="K9" i="6"/>
  <c r="J9" i="6"/>
  <c r="I9" i="6"/>
  <c r="H9" i="6"/>
  <c r="G9" i="6"/>
  <c r="F9" i="6"/>
  <c r="E9" i="6"/>
  <c r="D9" i="6"/>
  <c r="C9" i="6"/>
  <c r="B9" i="6"/>
  <c r="R8" i="6"/>
  <c r="Q8" i="6"/>
  <c r="P8" i="6"/>
  <c r="O8" i="6"/>
  <c r="N8" i="6"/>
  <c r="M8" i="6"/>
  <c r="L8" i="6"/>
  <c r="K8" i="6"/>
  <c r="J8" i="6"/>
  <c r="I8" i="6"/>
  <c r="H8" i="6"/>
  <c r="G8" i="6"/>
  <c r="F8" i="6"/>
  <c r="E8" i="6"/>
  <c r="D8" i="6"/>
  <c r="C8" i="6"/>
  <c r="B8" i="6"/>
  <c r="R7" i="6"/>
  <c r="Q7" i="6"/>
  <c r="P7" i="6"/>
  <c r="O7" i="6"/>
  <c r="N7" i="6"/>
  <c r="M7" i="6"/>
  <c r="L7" i="6"/>
  <c r="K7" i="6"/>
  <c r="J7" i="6"/>
  <c r="I7" i="6"/>
  <c r="H7" i="6"/>
  <c r="G7" i="6"/>
  <c r="F7" i="6"/>
  <c r="E7" i="6"/>
  <c r="D7" i="6"/>
  <c r="C7" i="6"/>
  <c r="B7" i="6"/>
  <c r="C36" i="6" l="1"/>
  <c r="O36" i="6"/>
  <c r="G36" i="6"/>
  <c r="E36" i="6"/>
  <c r="I36" i="6"/>
  <c r="M36" i="6"/>
  <c r="Q36" i="6"/>
  <c r="K36" i="6"/>
  <c r="B35" i="6"/>
  <c r="F35" i="6"/>
  <c r="J35" i="6"/>
  <c r="N35" i="6"/>
  <c r="D35" i="6"/>
  <c r="H35" i="6"/>
  <c r="L35" i="6"/>
  <c r="P35" i="6"/>
  <c r="D36" i="6"/>
  <c r="H36" i="6"/>
  <c r="L36" i="6"/>
  <c r="P36" i="6"/>
  <c r="C35" i="6"/>
  <c r="G35" i="6"/>
  <c r="K35" i="6"/>
  <c r="B36" i="6"/>
  <c r="F36" i="6"/>
  <c r="J36" i="6"/>
  <c r="N36" i="6"/>
  <c r="R36" i="6"/>
  <c r="E35" i="6"/>
  <c r="I35" i="6"/>
  <c r="M35" i="6"/>
  <c r="Q35" i="6"/>
  <c r="B34" i="6"/>
  <c r="F34" i="6"/>
  <c r="J34" i="6"/>
  <c r="N34" i="6"/>
  <c r="R34" i="6"/>
  <c r="R35" i="6"/>
  <c r="C34" i="6"/>
  <c r="G34" i="6"/>
  <c r="K34" i="6"/>
  <c r="O34" i="6"/>
  <c r="O35" i="6"/>
  <c r="D34" i="6"/>
  <c r="H34" i="6"/>
  <c r="L34" i="6"/>
  <c r="P34" i="6"/>
  <c r="E34" i="6"/>
  <c r="I34" i="6"/>
  <c r="M34" i="6"/>
  <c r="Q34" i="6"/>
</calcChain>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List>
</comments>
</file>

<file path=xl/sharedStrings.xml><?xml version="1.0" encoding="utf-8"?>
<sst xmlns="http://schemas.openxmlformats.org/spreadsheetml/2006/main" count="207" uniqueCount="140">
  <si>
    <t>Austria</t>
  </si>
  <si>
    <t>Bulgaria</t>
  </si>
  <si>
    <t>Cyprus</t>
  </si>
  <si>
    <t>Czech Republic</t>
  </si>
  <si>
    <t>Denmark</t>
  </si>
  <si>
    <t>Finland</t>
  </si>
  <si>
    <t>France</t>
  </si>
  <si>
    <t>Germany</t>
  </si>
  <si>
    <t>Greece</t>
  </si>
  <si>
    <t>Hungary</t>
  </si>
  <si>
    <t>Ireland</t>
  </si>
  <si>
    <t>Italy</t>
  </si>
  <si>
    <t>Latvia</t>
  </si>
  <si>
    <t>Lithuania</t>
  </si>
  <si>
    <t>Luxembourg</t>
  </si>
  <si>
    <t>Malta</t>
  </si>
  <si>
    <t>Netherlands</t>
  </si>
  <si>
    <t>Poland</t>
  </si>
  <si>
    <t>Portugal</t>
  </si>
  <si>
    <t>Romania</t>
  </si>
  <si>
    <t>Slovakia</t>
  </si>
  <si>
    <t>Slovenia</t>
  </si>
  <si>
    <t>Spain</t>
  </si>
  <si>
    <t>Sweden</t>
  </si>
  <si>
    <t>United Kingdom</t>
  </si>
  <si>
    <t>Reported as</t>
  </si>
  <si>
    <t>Generation</t>
  </si>
  <si>
    <t>Waste type</t>
  </si>
  <si>
    <t>Hazardous waste</t>
  </si>
  <si>
    <t>Treatment</t>
  </si>
  <si>
    <t>None</t>
  </si>
  <si>
    <t>Unit</t>
  </si>
  <si>
    <t>Description</t>
  </si>
  <si>
    <t>Country</t>
  </si>
  <si>
    <t>Belgium 1)</t>
  </si>
  <si>
    <t>Estonia 2)</t>
  </si>
  <si>
    <t>Total EU15</t>
  </si>
  <si>
    <t>Total EU12</t>
  </si>
  <si>
    <t>Total EU27</t>
  </si>
  <si>
    <t>M:\tca\Databaser\_Shipment of waste BASEL\Database</t>
  </si>
  <si>
    <t>1) Data for Belgium only covers Flemmish Region</t>
  </si>
  <si>
    <t>2) Estonia data includes oil shale waste, which represents more than 95% of the total amount</t>
  </si>
  <si>
    <t>1993</t>
  </si>
  <si>
    <t>1994</t>
  </si>
  <si>
    <t>1995</t>
  </si>
  <si>
    <t>1996</t>
  </si>
  <si>
    <t>1997</t>
  </si>
  <si>
    <t>1998</t>
  </si>
  <si>
    <t>1999</t>
  </si>
  <si>
    <t>2000</t>
  </si>
  <si>
    <t>2001</t>
  </si>
  <si>
    <t>2002</t>
  </si>
  <si>
    <t>2003</t>
  </si>
  <si>
    <t>2004</t>
  </si>
  <si>
    <t>2005</t>
  </si>
  <si>
    <t>2006</t>
  </si>
  <si>
    <t>2007</t>
  </si>
  <si>
    <t>2008</t>
  </si>
  <si>
    <t>2009</t>
  </si>
  <si>
    <t>1000 tonnes</t>
  </si>
  <si>
    <t>Total generation of hazardous waste - data gaps filled in order to estimate totals for EU-groups</t>
  </si>
  <si>
    <t>Estimated value</t>
  </si>
  <si>
    <t>Refer to Accessdatabase for data:</t>
  </si>
  <si>
    <t>M:\TCA\Databaser\_Shipment of waste BASEL\Database\DATABASE Shipment of waste 2001-2008.mdb</t>
  </si>
  <si>
    <t xml:space="preserve">eta </t>
  </si>
  <si>
    <t>September 2012</t>
  </si>
  <si>
    <t>Metadata checklist for authors delivering metadata for graphs</t>
  </si>
  <si>
    <t>Please deliver one checklist for each graph</t>
  </si>
  <si>
    <t>*</t>
  </si>
  <si>
    <t xml:space="preserve"> = required</t>
  </si>
  <si>
    <t>Owner of the produced graph</t>
  </si>
  <si>
    <t>Organisation name:</t>
  </si>
  <si>
    <t>Copenhagen Resource Institute</t>
  </si>
  <si>
    <t xml:space="preserve">Contact person: </t>
  </si>
  <si>
    <t>Christian Fischer</t>
  </si>
  <si>
    <t xml:space="preserve">Address (email): </t>
  </si>
  <si>
    <t>chrfi@etc.mim.dk</t>
  </si>
  <si>
    <t>Address (web site):</t>
  </si>
  <si>
    <t>http://www.cri.dk</t>
  </si>
  <si>
    <t>Address (delivery point):</t>
  </si>
  <si>
    <t xml:space="preserve">Børsgade 4 1215 Copenhagen K </t>
  </si>
  <si>
    <t>Graph</t>
  </si>
  <si>
    <t>Title:</t>
  </si>
  <si>
    <t>Geographical coverage:</t>
  </si>
  <si>
    <t>EU27 member states</t>
  </si>
  <si>
    <t>Description:</t>
  </si>
  <si>
    <t>Temporal coverage:</t>
  </si>
  <si>
    <t>Additional information:</t>
  </si>
  <si>
    <t>Unit:</t>
  </si>
  <si>
    <t>Methodology:</t>
  </si>
  <si>
    <t>The data is collected by ETC/SCP for the EEA. The amounts have been divided by 1000 to convert the values from tonnes to 1000 tonnes</t>
  </si>
  <si>
    <t>To be filled in by the EEA responsible</t>
  </si>
  <si>
    <t xml:space="preserve">Tags / keywords: </t>
  </si>
  <si>
    <t xml:space="preserve">Theme (EEA): </t>
  </si>
  <si>
    <t>Waste and Material resources</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</si>
  <si>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</si>
  <si>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</si>
  <si>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</si>
  <si>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</si>
  <si>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</si>
  <si>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</si>
  <si>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</si>
  <si>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</si>
  <si>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</si>
  <si>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</si>
  <si>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</si>
  <si>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</si>
  <si>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Yes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</si>
  <si>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</si>
  <si>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</si>
  <si>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</si>
  <si>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</si>
  <si>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</si>
  <si>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</si>
  <si>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</si>
  <si>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</si>
  <si>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</si>
  <si>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</si>
  <si>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</si>
  <si>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</si>
  <si>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</si>
  <si>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A dataset built from other sets for the indicator only. </t>
  </si>
  <si>
    <t xml:space="preserve">Main data set: </t>
  </si>
  <si>
    <t>Data retrieved directly from some source, with no manipulation</t>
  </si>
  <si>
    <t>1997,2000, 2004,2006-2009</t>
  </si>
  <si>
    <t>EUROSTAT (the data is stored at CRI)</t>
  </si>
  <si>
    <t>http://epp.eurostat.ec.europa.eu/portal/page/portal/waste/transboundary_waste_shipments</t>
  </si>
  <si>
    <t>2012</t>
  </si>
  <si>
    <t>Shipment of waste, hazardous waste generation</t>
  </si>
  <si>
    <t>Hazardous waste generation in Million tonnes</t>
  </si>
  <si>
    <t>EU-15</t>
  </si>
  <si>
    <t>EU-12</t>
  </si>
  <si>
    <t>EU27</t>
  </si>
  <si>
    <t>Özgür Saki</t>
  </si>
  <si>
    <t>The amount of hazardous waste generation in the EU-27, EU-15 and EU-12</t>
  </si>
  <si>
    <t>2.5.1 (2011)</t>
  </si>
  <si>
    <t>n.a.</t>
  </si>
  <si>
    <t>Member states' reporting to the EU Commission  on transboundary shipments of waste</t>
  </si>
  <si>
    <t>Million tonnes</t>
  </si>
  <si>
    <t>Hazardous waste generation in the EU</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</si>
</sst>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0"/>
      <name val="Calibri"/>
      <family val="2"/>
    </font>
    <font>
      <b/>
      <sz val="10"/>
      <name val="Calibri"/>
      <family val="2"/>
    </font>
    <font>
      <b/>
      <sz val="10"/>
      <color indexed="8"/>
      <name val="Arial"/>
      <family val="2"/>
    </font>
    <font>
      <b/>
      <sz val="9"/>
      <color indexed="8"/>
      <name val="Arial"/>
      <family val="2"/>
    </font>
    <font>
      <b/>
      <sz val="10"/>
      <name val="Arial"/>
      <family val="2"/>
    </font>
    <font>
      <sz val="9"/>
      <color indexed="8"/>
      <name val="Arial"/>
      <family val="2"/>
    </font>
    <font>
      <sz val="9"/>
      <name val="Arial"/>
      <family val="2"/>
    </font>
    <font>
      <sz val="10"/>
      <name val="Verdana"/>
      <family val="2"/>
    </font>
    <font>
      <b/>
      <sz val="9"/>
      <name val="Arial"/>
      <family val="2"/>
    </font>
    <font>
      <u/>
      <sz val="8"/>
      <name val="Arial"/>
      <family val="2"/>
    </font>
    <font>
      <sz val="8"/>
      <name val="Arial"/>
      <family val="2"/>
    </font>
    <font>
      <u/>
      <sz val="10"/>
      <color indexed="12"/>
      <name val="Arial"/>
      <family val="2"/>
    </font>
    <font>
      <sz val="10"/>
      <color indexed="9"/>
      <name val="Arial"/>
      <family val="2"/>
    </font>
    <font>
      <sz val="9"/>
      <color indexed="9"/>
      <name val="Arial"/>
      <family val="2"/>
    </font>
    <font>
      <u/>
      <sz val="10"/>
      <color theme="10"/>
      <name val="Verdana"/>
      <family val="2"/>
    </font>
    <font>
      <sz val="11"/>
      <name val="Times New Roman"/>
      <family val="1"/>
    </font>
    <font>
      <sz val="8"/>
      <color indexed="81"/>
      <name val="Tahoma"/>
      <family val="2"/>
    </font>
  </fonts>
  <fills count="1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0"/>
      </patternFill>
    </fill>
    <fill>
      <patternFill patternType="solid">
        <fgColor indexed="13"/>
        <bgColor indexed="8"/>
      </patternFill>
    </fill>
    <fill>
      <patternFill patternType="solid">
        <fgColor rgb="FFFF0000"/>
        <bgColor indexed="0"/>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bottom/>
      <diagonal/>
    </border>
    <border>
      <left style="medium">
        <color indexed="64"/>
      </left>
      <right style="thin">
        <color indexed="8"/>
      </right>
      <top style="thin">
        <color indexed="8"/>
      </top>
      <bottom style="medium">
        <color indexed="64"/>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s>
  <cellStyleXfs count="15">
    <xf numFmtId="0" fontId="0" fillId="0" borderId="0"/>
    <xf numFmtId="0" fontId="2" fillId="0" borderId="0"/>
    <xf numFmtId="0" fontId="1" fillId="0" borderId="0"/>
    <xf numFmtId="0" fontId="1" fillId="0" borderId="0"/>
    <xf numFmtId="0" fontId="4" fillId="0" borderId="0"/>
    <xf numFmtId="0" fontId="4" fillId="0" borderId="0"/>
    <xf numFmtId="0" fontId="4" fillId="0" borderId="0"/>
    <xf numFmtId="0" fontId="3" fillId="0" borderId="0"/>
    <xf numFmtId="0" fontId="2" fillId="0" borderId="0"/>
    <xf numFmtId="0" fontId="4" fillId="0" borderId="0"/>
    <xf numFmtId="0" fontId="3" fillId="0" borderId="0"/>
    <xf numFmtId="0" fontId="12" fillId="0" borderId="0" applyNumberFormat="0" applyFill="0" applyBorder="0" applyAlignment="0" applyProtection="0"/>
    <xf numFmtId="0" fontId="16" fillId="0" borderId="0" applyNumberFormat="0" applyFill="0" applyBorder="0" applyAlignment="0" applyProtection="0">
      <alignment vertical="top"/>
      <protection locked="0"/>
    </xf>
    <xf numFmtId="0" fontId="19" fillId="0" borderId="0" applyNumberFormat="0" applyFill="0" applyBorder="0" applyAlignment="0" applyProtection="0"/>
    <xf numFmtId="0" fontId="12" fillId="0" borderId="0" applyNumberFormat="0" applyFill="0" applyBorder="0" applyAlignment="0" applyProtection="0"/>
  </cellStyleXfs>
  <cellXfs count="101">
    <xf numFmtId="0" fontId="0" fillId="0" borderId="0" xfId="0"/>
    <xf numFmtId="0" fontId="0" fillId="0" borderId="0" xfId="0"/>
    <xf numFmtId="0" fontId="5" fillId="2" borderId="4" xfId="8" applyFont="1" applyFill="1" applyBorder="1"/>
    <xf numFmtId="0" fontId="6" fillId="2" borderId="0" xfId="8" applyFont="1" applyFill="1" applyBorder="1" applyAlignment="1">
      <alignment horizontal="left"/>
    </xf>
    <xf numFmtId="0" fontId="5" fillId="2" borderId="5" xfId="8" applyFont="1" applyFill="1" applyBorder="1"/>
    <xf numFmtId="0" fontId="6" fillId="2" borderId="6" xfId="8" applyFont="1" applyFill="1" applyBorder="1" applyAlignment="1">
      <alignment horizontal="left"/>
    </xf>
    <xf numFmtId="0" fontId="2" fillId="3" borderId="1" xfId="8" applyFill="1" applyBorder="1" applyAlignment="1"/>
    <xf numFmtId="0" fontId="2" fillId="0" borderId="0" xfId="8" applyAlignment="1"/>
    <xf numFmtId="0" fontId="4" fillId="0" borderId="0" xfId="8" applyFont="1" applyAlignment="1"/>
    <xf numFmtId="0" fontId="2" fillId="0" borderId="0" xfId="8" applyFont="1" applyAlignment="1"/>
    <xf numFmtId="1" fontId="7" fillId="3" borderId="9" xfId="10" applyNumberFormat="1" applyFont="1" applyFill="1" applyBorder="1" applyAlignment="1">
      <alignment horizontal="right"/>
    </xf>
    <xf numFmtId="1" fontId="7" fillId="3" borderId="7" xfId="10" applyNumberFormat="1" applyFont="1" applyFill="1" applyBorder="1" applyAlignment="1">
      <alignment horizontal="right"/>
    </xf>
    <xf numFmtId="1" fontId="7" fillId="4" borderId="7" xfId="10" applyNumberFormat="1" applyFont="1" applyFill="1" applyBorder="1" applyAlignment="1">
      <alignment horizontal="center"/>
    </xf>
    <xf numFmtId="1" fontId="7" fillId="6" borderId="7" xfId="10" applyNumberFormat="1" applyFont="1" applyFill="1" applyBorder="1" applyAlignment="1">
      <alignment horizontal="center"/>
    </xf>
    <xf numFmtId="1" fontId="7" fillId="4" borderId="8" xfId="10" applyNumberFormat="1" applyFont="1" applyFill="1" applyBorder="1" applyAlignment="1">
      <alignment horizontal="center"/>
    </xf>
    <xf numFmtId="1" fontId="7" fillId="4" borderId="9" xfId="10" applyNumberFormat="1" applyFont="1" applyFill="1" applyBorder="1" applyAlignment="1">
      <alignment horizontal="center"/>
    </xf>
    <xf numFmtId="1" fontId="7" fillId="4" borderId="10" xfId="10" applyNumberFormat="1" applyFont="1" applyFill="1" applyBorder="1" applyAlignment="1">
      <alignment horizontal="center"/>
    </xf>
    <xf numFmtId="1" fontId="8" fillId="5" borderId="7" xfId="10" applyNumberFormat="1" applyFont="1" applyFill="1" applyBorder="1" applyAlignment="1"/>
    <xf numFmtId="1" fontId="10" fillId="0" borderId="7" xfId="10" applyNumberFormat="1" applyFont="1" applyFill="1" applyBorder="1" applyAlignment="1">
      <alignment horizontal="right"/>
    </xf>
    <xf numFmtId="1" fontId="7" fillId="0" borderId="11" xfId="10" applyNumberFormat="1" applyFont="1" applyFill="1" applyBorder="1" applyAlignment="1"/>
    <xf numFmtId="1" fontId="8" fillId="0" borderId="7" xfId="10" applyNumberFormat="1" applyFont="1" applyFill="1" applyBorder="1" applyAlignment="1"/>
    <xf numFmtId="1" fontId="10" fillId="3" borderId="7" xfId="10" applyNumberFormat="1" applyFont="1" applyFill="1" applyBorder="1" applyAlignment="1">
      <alignment horizontal="right"/>
    </xf>
    <xf numFmtId="1" fontId="7" fillId="0" borderId="12" xfId="10" applyNumberFormat="1" applyFont="1" applyFill="1" applyBorder="1" applyAlignment="1"/>
    <xf numFmtId="1" fontId="8" fillId="0" borderId="13" xfId="10" applyNumberFormat="1" applyFont="1" applyFill="1" applyBorder="1" applyAlignment="1"/>
    <xf numFmtId="1" fontId="2" fillId="0" borderId="0" xfId="8" applyNumberFormat="1" applyAlignment="1"/>
    <xf numFmtId="1" fontId="7" fillId="0" borderId="8" xfId="10" applyNumberFormat="1" applyFont="1" applyFill="1" applyBorder="1" applyAlignment="1"/>
    <xf numFmtId="1" fontId="7" fillId="0" borderId="14" xfId="10" applyNumberFormat="1" applyFont="1" applyFill="1" applyBorder="1" applyAlignment="1"/>
    <xf numFmtId="0" fontId="11" fillId="0" borderId="0" xfId="8" applyFont="1" applyAlignment="1"/>
    <xf numFmtId="1" fontId="2" fillId="0" borderId="1" xfId="8" applyNumberFormat="1" applyBorder="1" applyAlignment="1"/>
    <xf numFmtId="0" fontId="12" fillId="7" borderId="15" xfId="11" applyFill="1" applyBorder="1" applyAlignment="1">
      <alignment vertical="center" wrapText="1"/>
    </xf>
    <xf numFmtId="0" fontId="12" fillId="7" borderId="16" xfId="11" applyFill="1" applyBorder="1" applyAlignment="1">
      <alignment vertical="center" wrapText="1"/>
    </xf>
    <xf numFmtId="0" fontId="12" fillId="7" borderId="17" xfId="11" applyFill="1" applyBorder="1" applyAlignment="1">
      <alignment vertical="center" wrapText="1"/>
    </xf>
    <xf numFmtId="0" fontId="12" fillId="0" borderId="0" xfId="11" applyFont="1"/>
    <xf numFmtId="0" fontId="12" fillId="7" borderId="18" xfId="11" applyFill="1" applyBorder="1" applyAlignment="1">
      <alignment vertical="center" wrapText="1"/>
    </xf>
    <xf numFmtId="0" fontId="12" fillId="7" borderId="19" xfId="11" applyFill="1" applyBorder="1" applyAlignment="1">
      <alignment vertical="center" wrapText="1"/>
    </xf>
    <xf numFmtId="0" fontId="4" fillId="9" borderId="0" xfId="11" applyFont="1" applyFill="1" applyBorder="1" applyAlignment="1">
      <alignment horizontal="left" vertical="center" wrapText="1"/>
    </xf>
    <xf numFmtId="0" fontId="12" fillId="8" borderId="26" xfId="11" applyFill="1" applyBorder="1" applyAlignment="1">
      <alignment horizontal="center" vertical="center" wrapText="1"/>
    </xf>
    <xf numFmtId="0" fontId="11" fillId="7" borderId="0" xfId="11" applyFont="1" applyFill="1" applyBorder="1" applyAlignment="1">
      <alignment vertical="center" wrapText="1"/>
    </xf>
    <xf numFmtId="0" fontId="14" fillId="7" borderId="0" xfId="11" applyFont="1" applyFill="1" applyBorder="1" applyAlignment="1">
      <alignment vertical="center" wrapText="1"/>
    </xf>
    <xf numFmtId="0" fontId="15" fillId="7" borderId="0" xfId="11" applyFont="1" applyFill="1" applyBorder="1" applyAlignment="1">
      <alignment vertical="center" wrapText="1"/>
    </xf>
    <xf numFmtId="0" fontId="15" fillId="7" borderId="24" xfId="11" applyFont="1" applyFill="1" applyBorder="1" applyAlignment="1">
      <alignment vertical="center" wrapText="1"/>
    </xf>
    <xf numFmtId="0" fontId="17" fillId="7" borderId="18" xfId="11" applyFont="1" applyFill="1" applyBorder="1" applyAlignment="1">
      <alignment vertical="center" wrapText="1"/>
    </xf>
    <xf numFmtId="0" fontId="18" fillId="7" borderId="0" xfId="11" applyFont="1" applyFill="1" applyBorder="1" applyAlignment="1">
      <alignment vertical="center" wrapText="1"/>
    </xf>
    <xf numFmtId="0" fontId="12" fillId="7" borderId="0" xfId="11" applyFill="1" applyAlignment="1">
      <alignment vertical="center" wrapText="1"/>
    </xf>
    <xf numFmtId="49" fontId="15" fillId="7" borderId="0" xfId="11" applyNumberFormat="1" applyFont="1" applyFill="1" applyBorder="1" applyAlignment="1">
      <alignment vertical="center" wrapText="1"/>
    </xf>
    <xf numFmtId="0" fontId="4" fillId="7" borderId="0" xfId="11" applyFont="1" applyFill="1" applyAlignment="1">
      <alignment vertical="center" wrapText="1"/>
    </xf>
    <xf numFmtId="0" fontId="15" fillId="8" borderId="38" xfId="11" applyFont="1" applyFill="1" applyBorder="1" applyAlignment="1">
      <alignment horizontal="center" vertical="center" wrapText="1"/>
    </xf>
    <xf numFmtId="0" fontId="15" fillId="8" borderId="39" xfId="11" applyFont="1" applyFill="1" applyBorder="1" applyAlignment="1">
      <alignment horizontal="center" vertical="center" wrapText="1"/>
    </xf>
    <xf numFmtId="0" fontId="15" fillId="8" borderId="40" xfId="11" applyFont="1" applyFill="1" applyBorder="1" applyAlignment="1">
      <alignment horizontal="center" vertical="center" wrapText="1"/>
    </xf>
    <xf numFmtId="0" fontId="11" fillId="7" borderId="0" xfId="11" applyFont="1" applyFill="1" applyBorder="1" applyAlignment="1">
      <alignment horizontal="right" vertical="center" wrapText="1"/>
    </xf>
    <xf numFmtId="0" fontId="15" fillId="7" borderId="0" xfId="11" applyFont="1" applyFill="1" applyBorder="1" applyAlignment="1">
      <alignment horizontal="right" vertical="center" wrapText="1"/>
    </xf>
    <xf numFmtId="0" fontId="15" fillId="7" borderId="0" xfId="11" applyFont="1" applyFill="1" applyAlignment="1">
      <alignment vertical="center" wrapText="1"/>
    </xf>
    <xf numFmtId="0" fontId="15" fillId="7" borderId="0" xfId="11" applyFont="1" applyFill="1" applyAlignment="1">
      <alignment horizontal="right" vertical="center" wrapText="1"/>
    </xf>
    <xf numFmtId="0" fontId="12" fillId="7" borderId="41" xfId="11" applyFill="1" applyBorder="1" applyAlignment="1">
      <alignment vertical="center" wrapText="1"/>
    </xf>
    <xf numFmtId="0" fontId="12" fillId="7" borderId="42" xfId="11" applyFill="1" applyBorder="1" applyAlignment="1">
      <alignment vertical="center" wrapText="1"/>
    </xf>
    <xf numFmtId="0" fontId="12" fillId="7" borderId="43" xfId="11" applyFill="1" applyBorder="1" applyAlignment="1">
      <alignment vertical="center" wrapText="1"/>
    </xf>
    <xf numFmtId="0" fontId="20" fillId="0" borderId="0" xfId="11" applyFont="1" applyAlignment="1">
      <alignment vertical="center"/>
    </xf>
    <xf numFmtId="0" fontId="9" fillId="0" borderId="0" xfId="0" applyFont="1"/>
    <xf numFmtId="0" fontId="0" fillId="0" borderId="1" xfId="0" applyBorder="1"/>
    <xf numFmtId="0" fontId="15" fillId="7" borderId="0" xfId="11" applyFont="1" applyFill="1" applyAlignment="1">
      <alignment vertical="center" wrapText="1"/>
    </xf>
    <xf numFmtId="0" fontId="13" fillId="7" borderId="0" xfId="11" applyFont="1" applyFill="1" applyBorder="1" applyAlignment="1">
      <alignment vertical="center" wrapText="1"/>
    </xf>
    <xf numFmtId="0" fontId="12" fillId="7" borderId="0" xfId="11" applyFill="1" applyAlignment="1">
      <alignment vertical="center" wrapText="1"/>
    </xf>
    <xf numFmtId="0" fontId="15" fillId="7" borderId="0" xfId="11" applyFont="1" applyFill="1" applyBorder="1" applyAlignment="1">
      <alignment vertical="center" wrapText="1"/>
    </xf>
    <xf numFmtId="49" fontId="15" fillId="8" borderId="27" xfId="11" applyNumberFormat="1" applyFont="1" applyFill="1" applyBorder="1" applyAlignment="1">
      <alignment horizontal="left" vertical="center" wrapText="1"/>
    </xf>
    <xf numFmtId="49" fontId="15" fillId="8" borderId="28" xfId="11" applyNumberFormat="1" applyFont="1" applyFill="1" applyBorder="1" applyAlignment="1">
      <alignment horizontal="left" vertical="center" wrapText="1"/>
    </xf>
    <xf numFmtId="49" fontId="15" fillId="8" borderId="29" xfId="11" applyNumberFormat="1" applyFont="1" applyFill="1" applyBorder="1" applyAlignment="1">
      <alignment horizontal="left" vertical="center" wrapText="1"/>
    </xf>
    <xf numFmtId="49" fontId="15" fillId="8" borderId="30" xfId="11" applyNumberFormat="1" applyFont="1" applyFill="1" applyBorder="1" applyAlignment="1">
      <alignment horizontal="left" vertical="center" wrapText="1"/>
    </xf>
    <xf numFmtId="49" fontId="15" fillId="8" borderId="31" xfId="11" applyNumberFormat="1" applyFont="1" applyFill="1" applyBorder="1" applyAlignment="1">
      <alignment horizontal="left" vertical="center" wrapText="1"/>
    </xf>
    <xf numFmtId="49" fontId="15" fillId="8" borderId="32" xfId="11" applyNumberFormat="1" applyFont="1" applyFill="1" applyBorder="1" applyAlignment="1">
      <alignment horizontal="left" vertical="center" wrapText="1"/>
    </xf>
    <xf numFmtId="49" fontId="19" fillId="8" borderId="30" xfId="13" applyNumberFormat="1" applyFill="1" applyBorder="1" applyAlignment="1">
      <alignment horizontal="left" vertical="center" wrapText="1"/>
    </xf>
    <xf numFmtId="49" fontId="15" fillId="8" borderId="33" xfId="11" applyNumberFormat="1" applyFont="1" applyFill="1" applyBorder="1" applyAlignment="1">
      <alignment horizontal="left" vertical="center" wrapText="1"/>
    </xf>
    <xf numFmtId="49" fontId="15" fillId="8" borderId="34" xfId="11" applyNumberFormat="1" applyFont="1" applyFill="1" applyBorder="1" applyAlignment="1">
      <alignment horizontal="left" vertical="center" wrapText="1"/>
    </xf>
    <xf numFmtId="49" fontId="15" fillId="8" borderId="35" xfId="11" applyNumberFormat="1" applyFont="1" applyFill="1" applyBorder="1" applyAlignment="1">
      <alignment horizontal="left" vertical="center" wrapText="1"/>
    </xf>
    <xf numFmtId="0" fontId="11" fillId="7" borderId="0" xfId="11" applyFont="1" applyFill="1" applyBorder="1" applyAlignment="1">
      <alignment vertical="center" wrapText="1"/>
    </xf>
    <xf numFmtId="0" fontId="4" fillId="7" borderId="0" xfId="11" applyFont="1" applyFill="1" applyAlignment="1">
      <alignment vertical="center" wrapText="1"/>
    </xf>
    <xf numFmtId="49" fontId="15" fillId="8" borderId="36" xfId="11" applyNumberFormat="1" applyFont="1" applyFill="1" applyBorder="1" applyAlignment="1">
      <alignment horizontal="left" vertical="center" wrapText="1"/>
    </xf>
    <xf numFmtId="49" fontId="15" fillId="8" borderId="37" xfId="11" applyNumberFormat="1" applyFont="1" applyFill="1" applyBorder="1" applyAlignment="1">
      <alignment horizontal="left" vertical="center" wrapText="1"/>
    </xf>
    <xf numFmtId="49" fontId="15" fillId="8" borderId="3" xfId="11" applyNumberFormat="1" applyFont="1" applyFill="1" applyBorder="1" applyAlignment="1">
      <alignment horizontal="left" vertical="center" wrapText="1"/>
    </xf>
    <xf numFmtId="0" fontId="11" fillId="7" borderId="0" xfId="11" quotePrefix="1" applyFont="1" applyFill="1" applyBorder="1" applyAlignment="1">
      <alignment horizontal="right" vertical="center" wrapText="1"/>
    </xf>
    <xf numFmtId="0" fontId="11" fillId="7" borderId="0" xfId="11" applyFont="1" applyFill="1" applyBorder="1" applyAlignment="1">
      <alignment horizontal="right" vertical="center" wrapText="1"/>
    </xf>
    <xf numFmtId="0" fontId="11" fillId="7" borderId="0" xfId="11" applyFont="1" applyFill="1" applyAlignment="1">
      <alignment horizontal="right" vertical="center" wrapText="1"/>
    </xf>
    <xf numFmtId="0" fontId="13" fillId="8" borderId="20" xfId="11" applyFont="1" applyFill="1" applyBorder="1" applyAlignment="1">
      <alignment horizontal="center" vertical="center" wrapText="1"/>
    </xf>
    <xf numFmtId="0" fontId="9" fillId="8" borderId="21" xfId="11" applyFont="1" applyFill="1" applyBorder="1" applyAlignment="1">
      <alignment horizontal="center" vertical="center" wrapText="1"/>
    </xf>
    <xf numFmtId="0" fontId="9" fillId="8" borderId="22" xfId="11" applyFont="1" applyFill="1" applyBorder="1" applyAlignment="1">
      <alignment horizontal="center" vertical="center" wrapText="1"/>
    </xf>
    <xf numFmtId="0" fontId="4" fillId="8" borderId="23" xfId="11" applyFont="1" applyFill="1" applyBorder="1" applyAlignment="1">
      <alignment horizontal="center" vertical="center" wrapText="1"/>
    </xf>
    <xf numFmtId="0" fontId="12" fillId="8" borderId="0" xfId="11" applyFill="1" applyBorder="1" applyAlignment="1">
      <alignment horizontal="center" vertical="center" wrapText="1"/>
    </xf>
    <xf numFmtId="0" fontId="12" fillId="8" borderId="24" xfId="11" applyFill="1" applyBorder="1" applyAlignment="1">
      <alignment horizontal="center" vertical="center" wrapText="1"/>
    </xf>
    <xf numFmtId="0" fontId="12" fillId="8" borderId="23" xfId="11" applyFill="1" applyBorder="1" applyAlignment="1">
      <alignment horizontal="center" vertical="center" wrapText="1"/>
    </xf>
    <xf numFmtId="49" fontId="4" fillId="8" borderId="0" xfId="11" applyNumberFormat="1" applyFont="1" applyFill="1" applyBorder="1" applyAlignment="1">
      <alignment horizontal="left" vertical="center" wrapText="1"/>
    </xf>
    <xf numFmtId="49" fontId="12" fillId="8" borderId="0" xfId="11" applyNumberFormat="1" applyFill="1" applyBorder="1" applyAlignment="1">
      <alignment horizontal="left" vertical="center" wrapText="1"/>
    </xf>
    <xf numFmtId="49" fontId="12" fillId="8" borderId="24" xfId="11" applyNumberFormat="1" applyFill="1" applyBorder="1" applyAlignment="1">
      <alignment horizontal="left" vertical="center" wrapText="1"/>
    </xf>
    <xf numFmtId="0" fontId="12" fillId="8" borderId="25" xfId="11" applyFill="1" applyBorder="1" applyAlignment="1">
      <alignment horizontal="center" vertical="center" wrapText="1"/>
    </xf>
    <xf numFmtId="0" fontId="12" fillId="8" borderId="26" xfId="11" applyFill="1" applyBorder="1" applyAlignment="1">
      <alignment horizontal="center" vertical="center" wrapText="1"/>
    </xf>
    <xf numFmtId="0" fontId="12" fillId="8" borderId="2" xfId="11" applyFill="1" applyBorder="1" applyAlignment="1">
      <alignment horizontal="center" vertical="center" wrapText="1"/>
    </xf>
    <xf numFmtId="49" fontId="15" fillId="8" borderId="27" xfId="4" applyNumberFormat="1" applyFont="1" applyFill="1" applyBorder="1" applyAlignment="1">
      <alignment horizontal="left" vertical="center" wrapText="1"/>
    </xf>
    <xf numFmtId="49" fontId="15" fillId="8" borderId="28" xfId="4" applyNumberFormat="1" applyFont="1" applyFill="1" applyBorder="1" applyAlignment="1">
      <alignment horizontal="left" vertical="center" wrapText="1"/>
    </xf>
    <xf numFmtId="49" fontId="15" fillId="8" borderId="29" xfId="4" applyNumberFormat="1" applyFont="1" applyFill="1" applyBorder="1" applyAlignment="1">
      <alignment horizontal="left" vertical="center" wrapText="1"/>
    </xf>
    <xf numFmtId="49" fontId="15" fillId="8" borderId="30" xfId="4" applyNumberFormat="1" applyFont="1" applyFill="1" applyBorder="1" applyAlignment="1">
      <alignment horizontal="left" vertical="center" wrapText="1"/>
    </xf>
    <xf numFmtId="49" fontId="15" fillId="8" borderId="31" xfId="4" applyNumberFormat="1" applyFont="1" applyFill="1" applyBorder="1" applyAlignment="1">
      <alignment horizontal="left" vertical="center" wrapText="1"/>
    </xf>
    <xf numFmtId="49" fontId="15" fillId="8" borderId="32" xfId="4" applyNumberFormat="1" applyFont="1" applyFill="1" applyBorder="1" applyAlignment="1">
      <alignment horizontal="left" vertical="center" wrapText="1"/>
    </xf>
    <xf numFmtId="49" fontId="16" fillId="8" borderId="30" xfId="12" applyNumberFormat="1" applyFill="1" applyBorder="1" applyAlignment="1" applyProtection="1">
      <alignment horizontal="left" vertical="center" wrapText="1"/>
    </xf>
  </cellXfs>
  <cellStyles count="15">
    <cellStyle name="ANCLAS,REZONES Y SUS PARTES,DE FUNDICION,DE HIERRO O DE ACERO" xfId="14"/>
    <cellStyle name="Hyperlink" xfId="13" builtinId="8"/>
    <cellStyle name="Link 2" xfId="12"/>
    <cellStyle name="Normal" xfId="0" builtinId="0"/>
    <cellStyle name="Normal 2" xfId="2"/>
    <cellStyle name="Normal 2 2" xfId="3"/>
    <cellStyle name="Normal 2 3" xfId="4"/>
    <cellStyle name="Normal 3" xfId="5"/>
    <cellStyle name="Normal 3 2" xfId="6"/>
    <cellStyle name="Normal 4" xfId="7"/>
    <cellStyle name="Normal 5" xfId="8"/>
    <cellStyle name="Normal 5 2" xfId="9"/>
    <cellStyle name="Normal 6" xfId="1"/>
    <cellStyle name="Normal 7" xfId="11"/>
    <cellStyle name="Normal_Figure 1"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313645621181263E-2"/>
          <c:y val="0.13281275332022346"/>
          <c:w val="0.73116089613034618"/>
          <c:h val="0.65625125169992771"/>
        </c:manualLayout>
      </c:layout>
      <c:barChart>
        <c:barDir val="col"/>
        <c:grouping val="clustered"/>
        <c:varyColors val="0"/>
        <c:ser>
          <c:idx val="0"/>
          <c:order val="0"/>
          <c:tx>
            <c:strRef>
              <c:f>'[2]Main data and graph'!$B$5</c:f>
              <c:strCache>
                <c:ptCount val="1"/>
                <c:pt idx="0">
                  <c:v>1997</c:v>
                </c:pt>
              </c:strCache>
            </c:strRef>
          </c:tx>
          <c:invertIfNegative val="0"/>
          <c:cat>
            <c:strRef>
              <c:f>'[2]Main data and graph'!$A$6:$A$8</c:f>
              <c:strCache>
                <c:ptCount val="3"/>
                <c:pt idx="0">
                  <c:v>EU-15</c:v>
                </c:pt>
                <c:pt idx="1">
                  <c:v>EU-12</c:v>
                </c:pt>
                <c:pt idx="2">
                  <c:v>EU27</c:v>
                </c:pt>
              </c:strCache>
            </c:strRef>
          </c:cat>
          <c:val>
            <c:numRef>
              <c:f>'[2]Main data and graph'!$B$6:$B$8</c:f>
              <c:numCache>
                <c:formatCode>General</c:formatCode>
                <c:ptCount val="3"/>
                <c:pt idx="0">
                  <c:v>35.493000000000002</c:v>
                </c:pt>
                <c:pt idx="1">
                  <c:v>21.28</c:v>
                </c:pt>
                <c:pt idx="2">
                  <c:v>56.773000000000003</c:v>
                </c:pt>
              </c:numCache>
            </c:numRef>
          </c:val>
        </c:ser>
        <c:ser>
          <c:idx val="1"/>
          <c:order val="1"/>
          <c:tx>
            <c:strRef>
              <c:f>'[2]Main data and graph'!$C$5</c:f>
              <c:strCache>
                <c:ptCount val="1"/>
                <c:pt idx="0">
                  <c:v>2000</c:v>
                </c:pt>
              </c:strCache>
            </c:strRef>
          </c:tx>
          <c:invertIfNegative val="0"/>
          <c:cat>
            <c:strRef>
              <c:f>'[2]Main data and graph'!$A$6:$A$8</c:f>
              <c:strCache>
                <c:ptCount val="3"/>
                <c:pt idx="0">
                  <c:v>EU-15</c:v>
                </c:pt>
                <c:pt idx="1">
                  <c:v>EU-12</c:v>
                </c:pt>
                <c:pt idx="2">
                  <c:v>EU27</c:v>
                </c:pt>
              </c:strCache>
            </c:strRef>
          </c:cat>
          <c:val>
            <c:numRef>
              <c:f>'[2]Main data and graph'!$C$6:$C$8</c:f>
              <c:numCache>
                <c:formatCode>General</c:formatCode>
                <c:ptCount val="3"/>
                <c:pt idx="0">
                  <c:v>40.075000000000003</c:v>
                </c:pt>
                <c:pt idx="1">
                  <c:v>17.088999999999999</c:v>
                </c:pt>
                <c:pt idx="2">
                  <c:v>57.164000000000001</c:v>
                </c:pt>
              </c:numCache>
            </c:numRef>
          </c:val>
        </c:ser>
        <c:ser>
          <c:idx val="2"/>
          <c:order val="2"/>
          <c:tx>
            <c:strRef>
              <c:f>'[2]Main data and graph'!$D$5</c:f>
              <c:strCache>
                <c:ptCount val="1"/>
                <c:pt idx="0">
                  <c:v>2004</c:v>
                </c:pt>
              </c:strCache>
            </c:strRef>
          </c:tx>
          <c:invertIfNegative val="0"/>
          <c:cat>
            <c:strRef>
              <c:f>'[2]Main data and graph'!$A$6:$A$8</c:f>
              <c:strCache>
                <c:ptCount val="3"/>
                <c:pt idx="0">
                  <c:v>EU-15</c:v>
                </c:pt>
                <c:pt idx="1">
                  <c:v>EU-12</c:v>
                </c:pt>
                <c:pt idx="2">
                  <c:v>EU27</c:v>
                </c:pt>
              </c:strCache>
            </c:strRef>
          </c:cat>
          <c:val>
            <c:numRef>
              <c:f>'[2]Main data and graph'!$D$6:$D$8</c:f>
              <c:numCache>
                <c:formatCode>General</c:formatCode>
                <c:ptCount val="3"/>
                <c:pt idx="0">
                  <c:v>50.131999999999998</c:v>
                </c:pt>
                <c:pt idx="1">
                  <c:v>15.385</c:v>
                </c:pt>
                <c:pt idx="2">
                  <c:v>65.516999999999996</c:v>
                </c:pt>
              </c:numCache>
            </c:numRef>
          </c:val>
        </c:ser>
        <c:ser>
          <c:idx val="3"/>
          <c:order val="3"/>
          <c:tx>
            <c:strRef>
              <c:f>'[2]Main data and graph'!$E$5</c:f>
              <c:strCache>
                <c:ptCount val="1"/>
                <c:pt idx="0">
                  <c:v>2005</c:v>
                </c:pt>
              </c:strCache>
            </c:strRef>
          </c:tx>
          <c:invertIfNegative val="0"/>
          <c:cat>
            <c:strRef>
              <c:f>'[2]Main data and graph'!$A$6:$A$8</c:f>
              <c:strCache>
                <c:ptCount val="3"/>
                <c:pt idx="0">
                  <c:v>EU-15</c:v>
                </c:pt>
                <c:pt idx="1">
                  <c:v>EU-12</c:v>
                </c:pt>
                <c:pt idx="2">
                  <c:v>EU27</c:v>
                </c:pt>
              </c:strCache>
            </c:strRef>
          </c:cat>
          <c:val>
            <c:numRef>
              <c:f>'[2]Main data and graph'!$E$6:$E$8</c:f>
              <c:numCache>
                <c:formatCode>General</c:formatCode>
                <c:ptCount val="3"/>
                <c:pt idx="0">
                  <c:v>59.728999999999999</c:v>
                </c:pt>
                <c:pt idx="1">
                  <c:v>13.424387999999999</c:v>
                </c:pt>
                <c:pt idx="2">
                  <c:v>73.153387999999993</c:v>
                </c:pt>
              </c:numCache>
            </c:numRef>
          </c:val>
        </c:ser>
        <c:ser>
          <c:idx val="4"/>
          <c:order val="4"/>
          <c:tx>
            <c:strRef>
              <c:f>'[2]Main data and graph'!$F$5</c:f>
              <c:strCache>
                <c:ptCount val="1"/>
                <c:pt idx="0">
                  <c:v>2006</c:v>
                </c:pt>
              </c:strCache>
            </c:strRef>
          </c:tx>
          <c:invertIfNegative val="0"/>
          <c:cat>
            <c:strRef>
              <c:f>'[2]Main data and graph'!$A$6:$A$8</c:f>
              <c:strCache>
                <c:ptCount val="3"/>
                <c:pt idx="0">
                  <c:v>EU-15</c:v>
                </c:pt>
                <c:pt idx="1">
                  <c:v>EU-12</c:v>
                </c:pt>
                <c:pt idx="2">
                  <c:v>EU27</c:v>
                </c:pt>
              </c:strCache>
            </c:strRef>
          </c:cat>
          <c:val>
            <c:numRef>
              <c:f>'[2]Main data and graph'!$F$6:$F$8</c:f>
              <c:numCache>
                <c:formatCode>General</c:formatCode>
                <c:ptCount val="3"/>
                <c:pt idx="0">
                  <c:v>59.728999999999999</c:v>
                </c:pt>
                <c:pt idx="1">
                  <c:v>13.817</c:v>
                </c:pt>
                <c:pt idx="2">
                  <c:v>73.545999999999992</c:v>
                </c:pt>
              </c:numCache>
            </c:numRef>
          </c:val>
        </c:ser>
        <c:ser>
          <c:idx val="5"/>
          <c:order val="5"/>
          <c:tx>
            <c:strRef>
              <c:f>'[2]Main data and graph'!$G$5</c:f>
              <c:strCache>
                <c:ptCount val="1"/>
                <c:pt idx="0">
                  <c:v>2007</c:v>
                </c:pt>
              </c:strCache>
            </c:strRef>
          </c:tx>
          <c:invertIfNegative val="0"/>
          <c:cat>
            <c:strRef>
              <c:f>'[2]Main data and graph'!$A$6:$A$8</c:f>
              <c:strCache>
                <c:ptCount val="3"/>
                <c:pt idx="0">
                  <c:v>EU-15</c:v>
                </c:pt>
                <c:pt idx="1">
                  <c:v>EU-12</c:v>
                </c:pt>
                <c:pt idx="2">
                  <c:v>EU27</c:v>
                </c:pt>
              </c:strCache>
            </c:strRef>
          </c:cat>
          <c:val>
            <c:numRef>
              <c:f>'[2]Main data and graph'!$G$6:$G$8</c:f>
              <c:numCache>
                <c:formatCode>General</c:formatCode>
                <c:ptCount val="3"/>
                <c:pt idx="0">
                  <c:v>65.42</c:v>
                </c:pt>
                <c:pt idx="1">
                  <c:v>16.378</c:v>
                </c:pt>
                <c:pt idx="2">
                  <c:v>81.798000000000002</c:v>
                </c:pt>
              </c:numCache>
            </c:numRef>
          </c:val>
        </c:ser>
        <c:ser>
          <c:idx val="6"/>
          <c:order val="6"/>
          <c:tx>
            <c:strRef>
              <c:f>'[2]Main data and graph'!$H$5</c:f>
              <c:strCache>
                <c:ptCount val="1"/>
                <c:pt idx="0">
                  <c:v>2008</c:v>
                </c:pt>
              </c:strCache>
            </c:strRef>
          </c:tx>
          <c:invertIfNegative val="0"/>
          <c:cat>
            <c:strRef>
              <c:f>'[2]Main data and graph'!$A$6:$A$8</c:f>
              <c:strCache>
                <c:ptCount val="3"/>
                <c:pt idx="0">
                  <c:v>EU-15</c:v>
                </c:pt>
                <c:pt idx="1">
                  <c:v>EU-12</c:v>
                </c:pt>
                <c:pt idx="2">
                  <c:v>EU27</c:v>
                </c:pt>
              </c:strCache>
            </c:strRef>
          </c:cat>
          <c:val>
            <c:numRef>
              <c:f>'[2]Main data and graph'!$H$6:$H$8</c:f>
              <c:numCache>
                <c:formatCode>General</c:formatCode>
                <c:ptCount val="3"/>
                <c:pt idx="0">
                  <c:v>68.614000000000004</c:v>
                </c:pt>
                <c:pt idx="1">
                  <c:v>14.819000000000001</c:v>
                </c:pt>
                <c:pt idx="2">
                  <c:v>83.433000000000007</c:v>
                </c:pt>
              </c:numCache>
            </c:numRef>
          </c:val>
        </c:ser>
        <c:ser>
          <c:idx val="7"/>
          <c:order val="7"/>
          <c:tx>
            <c:strRef>
              <c:f>'[2]Main data and graph'!$I$5</c:f>
              <c:strCache>
                <c:ptCount val="1"/>
                <c:pt idx="0">
                  <c:v>2009</c:v>
                </c:pt>
              </c:strCache>
            </c:strRef>
          </c:tx>
          <c:invertIfNegative val="0"/>
          <c:cat>
            <c:strRef>
              <c:f>'[2]Main data and graph'!$A$6:$A$8</c:f>
              <c:strCache>
                <c:ptCount val="3"/>
                <c:pt idx="0">
                  <c:v>EU-15</c:v>
                </c:pt>
                <c:pt idx="1">
                  <c:v>EU-12</c:v>
                </c:pt>
                <c:pt idx="2">
                  <c:v>EU27</c:v>
                </c:pt>
              </c:strCache>
            </c:strRef>
          </c:cat>
          <c:val>
            <c:numRef>
              <c:f>'[2]Main data and graph'!$I$6:$I$8</c:f>
              <c:numCache>
                <c:formatCode>General</c:formatCode>
                <c:ptCount val="3"/>
                <c:pt idx="0">
                  <c:v>60.348999999999997</c:v>
                </c:pt>
                <c:pt idx="1">
                  <c:v>13.678000000000001</c:v>
                </c:pt>
                <c:pt idx="2">
                  <c:v>74.027000000000001</c:v>
                </c:pt>
              </c:numCache>
            </c:numRef>
          </c:val>
        </c:ser>
        <c:dLbls>
          <c:showLegendKey val="0"/>
          <c:showVal val="0"/>
          <c:showCatName val="0"/>
          <c:showSerName val="0"/>
          <c:showPercent val="0"/>
          <c:showBubbleSize val="0"/>
        </c:dLbls>
        <c:gapWidth val="150"/>
        <c:axId val="150265856"/>
        <c:axId val="150267776"/>
      </c:barChart>
      <c:catAx>
        <c:axId val="150265856"/>
        <c:scaling>
          <c:orientation val="minMax"/>
        </c:scaling>
        <c:delete val="0"/>
        <c:axPos val="b"/>
        <c:numFmt formatCode="General" sourceLinked="1"/>
        <c:majorTickMark val="out"/>
        <c:minorTickMark val="none"/>
        <c:tickLblPos val="nextTo"/>
        <c:txPr>
          <a:bodyPr rot="0" vert="horz"/>
          <a:lstStyle/>
          <a:p>
            <a:pPr>
              <a:defRPr/>
            </a:pPr>
            <a:endParaRPr lang="en-US"/>
          </a:p>
        </c:txPr>
        <c:crossAx val="150267776"/>
        <c:crosses val="autoZero"/>
        <c:auto val="1"/>
        <c:lblAlgn val="ctr"/>
        <c:lblOffset val="100"/>
        <c:tickLblSkip val="1"/>
        <c:tickMarkSkip val="1"/>
        <c:noMultiLvlLbl val="0"/>
      </c:catAx>
      <c:valAx>
        <c:axId val="150267776"/>
        <c:scaling>
          <c:orientation val="minMax"/>
        </c:scaling>
        <c:delete val="0"/>
        <c:axPos val="l"/>
        <c:title>
          <c:tx>
            <c:rich>
              <a:bodyPr rot="0" vert="horz"/>
              <a:lstStyle/>
              <a:p>
                <a:pPr>
                  <a:defRPr/>
                </a:pPr>
                <a:r>
                  <a:rPr lang="en-US"/>
                  <a:t>Million tonnes</a:t>
                </a:r>
              </a:p>
            </c:rich>
          </c:tx>
          <c:layout>
            <c:manualLayout>
              <c:xMode val="edge"/>
              <c:yMode val="edge"/>
              <c:x val="3.4623240276783582E-2"/>
              <c:y val="1.9531077133876786E-2"/>
            </c:manualLayout>
          </c:layout>
          <c:overlay val="0"/>
        </c:title>
        <c:numFmt formatCode="0" sourceLinked="0"/>
        <c:majorTickMark val="out"/>
        <c:minorTickMark val="none"/>
        <c:tickLblPos val="nextTo"/>
        <c:txPr>
          <a:bodyPr rot="0" vert="horz"/>
          <a:lstStyle/>
          <a:p>
            <a:pPr>
              <a:defRPr/>
            </a:pPr>
            <a:endParaRPr lang="en-US"/>
          </a:p>
        </c:txPr>
        <c:crossAx val="150265856"/>
        <c:crosses val="autoZero"/>
        <c:crossBetween val="between"/>
      </c:valAx>
    </c:plotArea>
    <c:legend>
      <c:legendPos val="r"/>
      <c:layout>
        <c:manualLayout>
          <c:xMode val="edge"/>
          <c:yMode val="edge"/>
          <c:x val="0.88409138630398476"/>
          <c:y val="0.26631430330467948"/>
          <c:w val="9.5454545454545459E-2"/>
          <c:h val="0.67019511449957636"/>
        </c:manualLayout>
      </c:layout>
      <c:overlay val="0"/>
    </c:legend>
    <c:plotVisOnly val="1"/>
    <c:dispBlanksAs val="gap"/>
    <c:showDLblsOverMax val="0"/>
  </c:chart>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313645621181263E-2"/>
          <c:y val="0.13281275332022346"/>
          <c:w val="0.73116089613034618"/>
          <c:h val="0.65625125169992771"/>
        </c:manualLayout>
      </c:layout>
      <c:barChart>
        <c:barDir val="col"/>
        <c:grouping val="clustered"/>
        <c:varyColors val="0"/>
        <c:ser>
          <c:idx val="0"/>
          <c:order val="0"/>
          <c:tx>
            <c:strRef>
              <c:f>'[2]Main data and graph'!$B$5</c:f>
              <c:strCache>
                <c:ptCount val="1"/>
                <c:pt idx="0">
                  <c:v>1997</c:v>
                </c:pt>
              </c:strCache>
            </c:strRef>
          </c:tx>
          <c:invertIfNegative val="0"/>
          <c:cat>
            <c:strRef>
              <c:f>'[2]Main data and graph'!$A$6:$A$8</c:f>
              <c:strCache>
                <c:ptCount val="3"/>
                <c:pt idx="0">
                  <c:v>EU-15</c:v>
                </c:pt>
                <c:pt idx="1">
                  <c:v>EU-12</c:v>
                </c:pt>
                <c:pt idx="2">
                  <c:v>EU27</c:v>
                </c:pt>
              </c:strCache>
            </c:strRef>
          </c:cat>
          <c:val>
            <c:numRef>
              <c:f>'[2]Main data and graph'!$B$6:$B$8</c:f>
              <c:numCache>
                <c:formatCode>General</c:formatCode>
                <c:ptCount val="3"/>
                <c:pt idx="0">
                  <c:v>35.493000000000002</c:v>
                </c:pt>
                <c:pt idx="1">
                  <c:v>21.28</c:v>
                </c:pt>
                <c:pt idx="2">
                  <c:v>56.773000000000003</c:v>
                </c:pt>
              </c:numCache>
            </c:numRef>
          </c:val>
        </c:ser>
        <c:ser>
          <c:idx val="1"/>
          <c:order val="1"/>
          <c:tx>
            <c:strRef>
              <c:f>'[2]Main data and graph'!$C$5</c:f>
              <c:strCache>
                <c:ptCount val="1"/>
                <c:pt idx="0">
                  <c:v>2000</c:v>
                </c:pt>
              </c:strCache>
            </c:strRef>
          </c:tx>
          <c:invertIfNegative val="0"/>
          <c:cat>
            <c:strRef>
              <c:f>'[2]Main data and graph'!$A$6:$A$8</c:f>
              <c:strCache>
                <c:ptCount val="3"/>
                <c:pt idx="0">
                  <c:v>EU-15</c:v>
                </c:pt>
                <c:pt idx="1">
                  <c:v>EU-12</c:v>
                </c:pt>
                <c:pt idx="2">
                  <c:v>EU27</c:v>
                </c:pt>
              </c:strCache>
            </c:strRef>
          </c:cat>
          <c:val>
            <c:numRef>
              <c:f>'[2]Main data and graph'!$C$6:$C$8</c:f>
              <c:numCache>
                <c:formatCode>General</c:formatCode>
                <c:ptCount val="3"/>
                <c:pt idx="0">
                  <c:v>40.075000000000003</c:v>
                </c:pt>
                <c:pt idx="1">
                  <c:v>17.088999999999999</c:v>
                </c:pt>
                <c:pt idx="2">
                  <c:v>57.164000000000001</c:v>
                </c:pt>
              </c:numCache>
            </c:numRef>
          </c:val>
        </c:ser>
        <c:ser>
          <c:idx val="2"/>
          <c:order val="2"/>
          <c:tx>
            <c:strRef>
              <c:f>'[2]Main data and graph'!$D$5</c:f>
              <c:strCache>
                <c:ptCount val="1"/>
                <c:pt idx="0">
                  <c:v>2004</c:v>
                </c:pt>
              </c:strCache>
            </c:strRef>
          </c:tx>
          <c:invertIfNegative val="0"/>
          <c:cat>
            <c:strRef>
              <c:f>'[2]Main data and graph'!$A$6:$A$8</c:f>
              <c:strCache>
                <c:ptCount val="3"/>
                <c:pt idx="0">
                  <c:v>EU-15</c:v>
                </c:pt>
                <c:pt idx="1">
                  <c:v>EU-12</c:v>
                </c:pt>
                <c:pt idx="2">
                  <c:v>EU27</c:v>
                </c:pt>
              </c:strCache>
            </c:strRef>
          </c:cat>
          <c:val>
            <c:numRef>
              <c:f>'[2]Main data and graph'!$D$6:$D$8</c:f>
              <c:numCache>
                <c:formatCode>General</c:formatCode>
                <c:ptCount val="3"/>
                <c:pt idx="0">
                  <c:v>50.131999999999998</c:v>
                </c:pt>
                <c:pt idx="1">
                  <c:v>15.385</c:v>
                </c:pt>
                <c:pt idx="2">
                  <c:v>65.516999999999996</c:v>
                </c:pt>
              </c:numCache>
            </c:numRef>
          </c:val>
        </c:ser>
        <c:ser>
          <c:idx val="3"/>
          <c:order val="3"/>
          <c:tx>
            <c:strRef>
              <c:f>'[2]Main data and graph'!$E$5</c:f>
              <c:strCache>
                <c:ptCount val="1"/>
                <c:pt idx="0">
                  <c:v>2005</c:v>
                </c:pt>
              </c:strCache>
            </c:strRef>
          </c:tx>
          <c:invertIfNegative val="0"/>
          <c:cat>
            <c:strRef>
              <c:f>'[2]Main data and graph'!$A$6:$A$8</c:f>
              <c:strCache>
                <c:ptCount val="3"/>
                <c:pt idx="0">
                  <c:v>EU-15</c:v>
                </c:pt>
                <c:pt idx="1">
                  <c:v>EU-12</c:v>
                </c:pt>
                <c:pt idx="2">
                  <c:v>EU27</c:v>
                </c:pt>
              </c:strCache>
            </c:strRef>
          </c:cat>
          <c:val>
            <c:numRef>
              <c:f>'[2]Main data and graph'!$E$6:$E$8</c:f>
              <c:numCache>
                <c:formatCode>General</c:formatCode>
                <c:ptCount val="3"/>
                <c:pt idx="0">
                  <c:v>59.728999999999999</c:v>
                </c:pt>
                <c:pt idx="1">
                  <c:v>13.424387999999999</c:v>
                </c:pt>
                <c:pt idx="2">
                  <c:v>73.153387999999993</c:v>
                </c:pt>
              </c:numCache>
            </c:numRef>
          </c:val>
        </c:ser>
        <c:ser>
          <c:idx val="4"/>
          <c:order val="4"/>
          <c:tx>
            <c:strRef>
              <c:f>'[2]Main data and graph'!$F$5</c:f>
              <c:strCache>
                <c:ptCount val="1"/>
                <c:pt idx="0">
                  <c:v>2006</c:v>
                </c:pt>
              </c:strCache>
            </c:strRef>
          </c:tx>
          <c:invertIfNegative val="0"/>
          <c:cat>
            <c:strRef>
              <c:f>'[2]Main data and graph'!$A$6:$A$8</c:f>
              <c:strCache>
                <c:ptCount val="3"/>
                <c:pt idx="0">
                  <c:v>EU-15</c:v>
                </c:pt>
                <c:pt idx="1">
                  <c:v>EU-12</c:v>
                </c:pt>
                <c:pt idx="2">
                  <c:v>EU27</c:v>
                </c:pt>
              </c:strCache>
            </c:strRef>
          </c:cat>
          <c:val>
            <c:numRef>
              <c:f>'[2]Main data and graph'!$F$6:$F$8</c:f>
              <c:numCache>
                <c:formatCode>General</c:formatCode>
                <c:ptCount val="3"/>
                <c:pt idx="0">
                  <c:v>59.728999999999999</c:v>
                </c:pt>
                <c:pt idx="1">
                  <c:v>13.817</c:v>
                </c:pt>
                <c:pt idx="2">
                  <c:v>73.545999999999992</c:v>
                </c:pt>
              </c:numCache>
            </c:numRef>
          </c:val>
        </c:ser>
        <c:ser>
          <c:idx val="5"/>
          <c:order val="5"/>
          <c:tx>
            <c:strRef>
              <c:f>'[2]Main data and graph'!$G$5</c:f>
              <c:strCache>
                <c:ptCount val="1"/>
                <c:pt idx="0">
                  <c:v>2007</c:v>
                </c:pt>
              </c:strCache>
            </c:strRef>
          </c:tx>
          <c:invertIfNegative val="0"/>
          <c:cat>
            <c:strRef>
              <c:f>'[2]Main data and graph'!$A$6:$A$8</c:f>
              <c:strCache>
                <c:ptCount val="3"/>
                <c:pt idx="0">
                  <c:v>EU-15</c:v>
                </c:pt>
                <c:pt idx="1">
                  <c:v>EU-12</c:v>
                </c:pt>
                <c:pt idx="2">
                  <c:v>EU27</c:v>
                </c:pt>
              </c:strCache>
            </c:strRef>
          </c:cat>
          <c:val>
            <c:numRef>
              <c:f>'[2]Main data and graph'!$G$6:$G$8</c:f>
              <c:numCache>
                <c:formatCode>General</c:formatCode>
                <c:ptCount val="3"/>
                <c:pt idx="0">
                  <c:v>65.42</c:v>
                </c:pt>
                <c:pt idx="1">
                  <c:v>16.378</c:v>
                </c:pt>
                <c:pt idx="2">
                  <c:v>81.798000000000002</c:v>
                </c:pt>
              </c:numCache>
            </c:numRef>
          </c:val>
        </c:ser>
        <c:ser>
          <c:idx val="6"/>
          <c:order val="6"/>
          <c:tx>
            <c:strRef>
              <c:f>'[2]Main data and graph'!$H$5</c:f>
              <c:strCache>
                <c:ptCount val="1"/>
                <c:pt idx="0">
                  <c:v>2008</c:v>
                </c:pt>
              </c:strCache>
            </c:strRef>
          </c:tx>
          <c:invertIfNegative val="0"/>
          <c:cat>
            <c:strRef>
              <c:f>'[2]Main data and graph'!$A$6:$A$8</c:f>
              <c:strCache>
                <c:ptCount val="3"/>
                <c:pt idx="0">
                  <c:v>EU-15</c:v>
                </c:pt>
                <c:pt idx="1">
                  <c:v>EU-12</c:v>
                </c:pt>
                <c:pt idx="2">
                  <c:v>EU27</c:v>
                </c:pt>
              </c:strCache>
            </c:strRef>
          </c:cat>
          <c:val>
            <c:numRef>
              <c:f>'[2]Main data and graph'!$H$6:$H$8</c:f>
              <c:numCache>
                <c:formatCode>General</c:formatCode>
                <c:ptCount val="3"/>
                <c:pt idx="0">
                  <c:v>68.614000000000004</c:v>
                </c:pt>
                <c:pt idx="1">
                  <c:v>14.819000000000001</c:v>
                </c:pt>
                <c:pt idx="2">
                  <c:v>83.433000000000007</c:v>
                </c:pt>
              </c:numCache>
            </c:numRef>
          </c:val>
        </c:ser>
        <c:ser>
          <c:idx val="7"/>
          <c:order val="7"/>
          <c:tx>
            <c:strRef>
              <c:f>'[2]Main data and graph'!$I$5</c:f>
              <c:strCache>
                <c:ptCount val="1"/>
                <c:pt idx="0">
                  <c:v>2009</c:v>
                </c:pt>
              </c:strCache>
            </c:strRef>
          </c:tx>
          <c:invertIfNegative val="0"/>
          <c:cat>
            <c:strRef>
              <c:f>'[2]Main data and graph'!$A$6:$A$8</c:f>
              <c:strCache>
                <c:ptCount val="3"/>
                <c:pt idx="0">
                  <c:v>EU-15</c:v>
                </c:pt>
                <c:pt idx="1">
                  <c:v>EU-12</c:v>
                </c:pt>
                <c:pt idx="2">
                  <c:v>EU27</c:v>
                </c:pt>
              </c:strCache>
            </c:strRef>
          </c:cat>
          <c:val>
            <c:numRef>
              <c:f>'[2]Main data and graph'!$I$6:$I$8</c:f>
              <c:numCache>
                <c:formatCode>General</c:formatCode>
                <c:ptCount val="3"/>
                <c:pt idx="0">
                  <c:v>60.348999999999997</c:v>
                </c:pt>
                <c:pt idx="1">
                  <c:v>13.678000000000001</c:v>
                </c:pt>
                <c:pt idx="2">
                  <c:v>74.027000000000001</c:v>
                </c:pt>
              </c:numCache>
            </c:numRef>
          </c:val>
        </c:ser>
        <c:dLbls>
          <c:showLegendKey val="0"/>
          <c:showVal val="0"/>
          <c:showCatName val="0"/>
          <c:showSerName val="0"/>
          <c:showPercent val="0"/>
          <c:showBubbleSize val="0"/>
        </c:dLbls>
        <c:gapWidth val="150"/>
        <c:axId val="157654016"/>
        <c:axId val="86237952"/>
      </c:barChart>
      <c:catAx>
        <c:axId val="157654016"/>
        <c:scaling>
          <c:orientation val="minMax"/>
        </c:scaling>
        <c:delete val="0"/>
        <c:axPos val="b"/>
        <c:numFmt formatCode="General" sourceLinked="1"/>
        <c:majorTickMark val="out"/>
        <c:minorTickMark val="none"/>
        <c:tickLblPos val="nextTo"/>
        <c:txPr>
          <a:bodyPr rot="0" vert="horz"/>
          <a:lstStyle/>
          <a:p>
            <a:pPr>
              <a:defRPr/>
            </a:pPr>
            <a:endParaRPr lang="en-US"/>
          </a:p>
        </c:txPr>
        <c:crossAx val="86237952"/>
        <c:crosses val="autoZero"/>
        <c:auto val="1"/>
        <c:lblAlgn val="ctr"/>
        <c:lblOffset val="100"/>
        <c:tickLblSkip val="1"/>
        <c:tickMarkSkip val="1"/>
        <c:noMultiLvlLbl val="0"/>
      </c:catAx>
      <c:valAx>
        <c:axId val="86237952"/>
        <c:scaling>
          <c:orientation val="minMax"/>
        </c:scaling>
        <c:delete val="0"/>
        <c:axPos val="l"/>
        <c:title>
          <c:tx>
            <c:rich>
              <a:bodyPr rot="0" vert="horz"/>
              <a:lstStyle/>
              <a:p>
                <a:pPr>
                  <a:defRPr/>
                </a:pPr>
                <a:r>
                  <a:rPr lang="en-US"/>
                  <a:t>Million tonnes</a:t>
                </a:r>
              </a:p>
            </c:rich>
          </c:tx>
          <c:layout>
            <c:manualLayout>
              <c:xMode val="edge"/>
              <c:yMode val="edge"/>
              <c:x val="3.4623240276783582E-2"/>
              <c:y val="1.9531077133876786E-2"/>
            </c:manualLayout>
          </c:layout>
          <c:overlay val="0"/>
        </c:title>
        <c:numFmt formatCode="0" sourceLinked="0"/>
        <c:majorTickMark val="out"/>
        <c:minorTickMark val="none"/>
        <c:tickLblPos val="nextTo"/>
        <c:txPr>
          <a:bodyPr rot="0" vert="horz"/>
          <a:lstStyle/>
          <a:p>
            <a:pPr>
              <a:defRPr/>
            </a:pPr>
            <a:endParaRPr lang="en-US"/>
          </a:p>
        </c:txPr>
        <c:crossAx val="157654016"/>
        <c:crosses val="autoZero"/>
        <c:crossBetween val="between"/>
      </c:valAx>
    </c:plotArea>
    <c:legend>
      <c:legendPos val="r"/>
      <c:layout>
        <c:manualLayout>
          <c:xMode val="edge"/>
          <c:yMode val="edge"/>
          <c:x val="0.88409138630398476"/>
          <c:y val="0.26631430330467948"/>
          <c:w val="9.5454545454545459E-2"/>
          <c:h val="0.67019511449957636"/>
        </c:manualLayout>
      </c:layout>
      <c:overlay val="0"/>
    </c:legend>
    <c:plotVisOnly val="1"/>
    <c:dispBlanksAs val="gap"/>
    <c:showDLblsOverMax val="0"/>
  </c:chart>
  <c:printSettings>
    <c:headerFooter alignWithMargins="0"/>
    <c:pageMargins b="1" l="0.75" r="0.75" t="1" header="0" footer="0"/>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476250</xdr:colOff>
      <xdr:row>10</xdr:row>
      <xdr:rowOff>133350</xdr:rowOff>
    </xdr:from>
    <xdr:to>
      <xdr:col>12</xdr:col>
      <xdr:colOff>266700</xdr:colOff>
      <xdr:row>44</xdr:row>
      <xdr:rowOff>28575</xdr:rowOff>
    </xdr:to>
    <xdr:graphicFrame macro="">
      <xdr:nvGraphicFramePr>
        <xdr:cNvPr id="2"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457200</xdr:colOff>
      <xdr:row>33</xdr:row>
      <xdr:rowOff>85725</xdr:rowOff>
    </xdr:to>
    <xdr:graphicFrame macro="">
      <xdr:nvGraphicFramePr>
        <xdr:cNvPr id="2"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CA/Consultancy/Consultancy%20contracts/Eurostat-%20Waste%20Data%20Centre%20(2011-01)/2011/Final%20delivered%20tables/280212%20-%20Final%20delivered%20figures%20and%20tables%20updat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saki/Desktop/Copy%20of%20RW_120_Hazardous_waste_generation_OCT2011-AREchanges(1)_OS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to data update in access"/>
      <sheetName val="Overview"/>
      <sheetName val="Tbl1a"/>
      <sheetName val="Tbl1b"/>
      <sheetName val="1"/>
      <sheetName val="2a"/>
      <sheetName val="2b"/>
      <sheetName val="3"/>
      <sheetName val="4"/>
      <sheetName val="5"/>
      <sheetName val="6"/>
      <sheetName val="7"/>
      <sheetName val="8"/>
      <sheetName val="9"/>
      <sheetName val="10"/>
      <sheetName val="11a"/>
      <sheetName val="11b"/>
      <sheetName val="11c"/>
      <sheetName val="12"/>
      <sheetName val="13a"/>
      <sheetName val="13b"/>
      <sheetName val="15"/>
      <sheetName val="16"/>
      <sheetName val="17"/>
      <sheetName val="18"/>
      <sheetName val="19"/>
      <sheetName val="20"/>
      <sheetName val="21a"/>
      <sheetName val="21b"/>
      <sheetName val="22"/>
      <sheetName val="23a"/>
      <sheetName val="23b"/>
      <sheetName val="24a"/>
      <sheetName val="24b"/>
      <sheetName val="25a"/>
      <sheetName val="25b"/>
      <sheetName val="25c"/>
      <sheetName val="26a"/>
      <sheetName val="26b"/>
      <sheetName val="26c"/>
      <sheetName val="27"/>
      <sheetName val="28a"/>
      <sheetName val="28b"/>
    </sheetNames>
    <sheetDataSet>
      <sheetData sheetId="0"/>
      <sheetData sheetId="1"/>
      <sheetData sheetId="2">
        <row r="8">
          <cell r="AA8">
            <v>224.755</v>
          </cell>
          <cell r="AB8">
            <v>240.93100000000001</v>
          </cell>
          <cell r="AC8">
            <v>318.63900000000001</v>
          </cell>
          <cell r="AD8">
            <v>317.61500000000001</v>
          </cell>
          <cell r="AE8">
            <v>334.01</v>
          </cell>
          <cell r="AF8">
            <v>403.18799999999999</v>
          </cell>
          <cell r="AG8">
            <v>461.93599999999998</v>
          </cell>
          <cell r="AH8">
            <v>471.84100000000001</v>
          </cell>
          <cell r="AI8">
            <v>503.06099999999998</v>
          </cell>
          <cell r="AJ8">
            <v>524.00599999999997</v>
          </cell>
          <cell r="AK8">
            <v>386.10300000000001</v>
          </cell>
          <cell r="AL8">
            <v>515.31399999999996</v>
          </cell>
          <cell r="AM8">
            <v>448.81</v>
          </cell>
          <cell r="AN8">
            <v>423.13</v>
          </cell>
          <cell r="AO8">
            <v>539.18700000000001</v>
          </cell>
          <cell r="AP8">
            <v>541.596</v>
          </cell>
          <cell r="AQ8">
            <v>432.79599999999999</v>
          </cell>
        </row>
        <row r="9">
          <cell r="AA9">
            <v>644.23</v>
          </cell>
          <cell r="AB9">
            <v>646.78399999999999</v>
          </cell>
          <cell r="AC9">
            <v>1108.6300000000001</v>
          </cell>
          <cell r="AD9">
            <v>1362.8209999999999</v>
          </cell>
          <cell r="AE9">
            <v>1416.3610000000001</v>
          </cell>
          <cell r="AF9">
            <v>1316.759</v>
          </cell>
          <cell r="AG9">
            <v>1272.251</v>
          </cell>
          <cell r="AH9">
            <v>2841.0169999999998</v>
          </cell>
          <cell r="AI9">
            <v>1570.866</v>
          </cell>
          <cell r="AJ9">
            <v>1652.991</v>
          </cell>
          <cell r="AK9">
            <v>1638.067</v>
          </cell>
          <cell r="AL9">
            <v>2796.8</v>
          </cell>
          <cell r="AM9">
            <v>2801.8809999999999</v>
          </cell>
          <cell r="AN9">
            <v>2711.1759999999999</v>
          </cell>
          <cell r="AO9">
            <v>2133.3139999999999</v>
          </cell>
          <cell r="AP9">
            <v>2259.0140000000001</v>
          </cell>
          <cell r="AQ9">
            <v>0</v>
          </cell>
        </row>
        <row r="10">
          <cell r="AA10">
            <v>0</v>
          </cell>
          <cell r="AB10">
            <v>0</v>
          </cell>
          <cell r="AC10">
            <v>0</v>
          </cell>
          <cell r="AD10">
            <v>0</v>
          </cell>
          <cell r="AE10">
            <v>0</v>
          </cell>
          <cell r="AF10">
            <v>0</v>
          </cell>
          <cell r="AG10">
            <v>854.51</v>
          </cell>
          <cell r="AH10">
            <v>755.67700000000002</v>
          </cell>
          <cell r="AI10">
            <v>754.70399999999995</v>
          </cell>
          <cell r="AJ10">
            <v>610.19399999999996</v>
          </cell>
          <cell r="AK10">
            <v>625.67200000000003</v>
          </cell>
          <cell r="AL10">
            <v>526.07899999999995</v>
          </cell>
          <cell r="AM10">
            <v>1158.9369999999999</v>
          </cell>
          <cell r="AN10">
            <v>1030.26</v>
          </cell>
          <cell r="AO10">
            <v>816.76700000000005</v>
          </cell>
          <cell r="AP10">
            <v>814.90899999999999</v>
          </cell>
          <cell r="AQ10">
            <v>792.63599999999997</v>
          </cell>
        </row>
        <row r="11">
          <cell r="AA11">
            <v>0</v>
          </cell>
          <cell r="AB11">
            <v>0</v>
          </cell>
          <cell r="AC11">
            <v>0</v>
          </cell>
          <cell r="AD11">
            <v>0</v>
          </cell>
          <cell r="AE11">
            <v>0</v>
          </cell>
          <cell r="AF11">
            <v>0</v>
          </cell>
          <cell r="AG11">
            <v>0</v>
          </cell>
          <cell r="AH11">
            <v>0</v>
          </cell>
          <cell r="AI11">
            <v>0</v>
          </cell>
          <cell r="AJ11">
            <v>4.0439999999999996</v>
          </cell>
          <cell r="AK11">
            <v>0</v>
          </cell>
          <cell r="AL11">
            <v>24.265000000000001</v>
          </cell>
          <cell r="AM11">
            <v>32.719000000000001</v>
          </cell>
          <cell r="AN11">
            <v>50.442999999999998</v>
          </cell>
          <cell r="AO11">
            <v>150.65</v>
          </cell>
          <cell r="AP11">
            <v>0</v>
          </cell>
          <cell r="AQ11">
            <v>0</v>
          </cell>
        </row>
        <row r="12">
          <cell r="AA12">
            <v>0</v>
          </cell>
          <cell r="AB12">
            <v>0</v>
          </cell>
          <cell r="AC12">
            <v>0</v>
          </cell>
          <cell r="AD12">
            <v>0</v>
          </cell>
          <cell r="AE12">
            <v>0</v>
          </cell>
          <cell r="AF12">
            <v>0</v>
          </cell>
          <cell r="AG12">
            <v>2380.1709999999998</v>
          </cell>
          <cell r="AH12">
            <v>2603.337</v>
          </cell>
          <cell r="AI12">
            <v>2785</v>
          </cell>
          <cell r="AJ12">
            <v>2424</v>
          </cell>
          <cell r="AK12">
            <v>1904</v>
          </cell>
          <cell r="AL12">
            <v>1693.307</v>
          </cell>
          <cell r="AM12">
            <v>1626.204</v>
          </cell>
          <cell r="AN12">
            <v>1455</v>
          </cell>
          <cell r="AO12">
            <v>1733.164</v>
          </cell>
          <cell r="AP12">
            <v>2038.3589999999999</v>
          </cell>
          <cell r="AQ12">
            <v>2161.3890000000001</v>
          </cell>
        </row>
        <row r="13">
          <cell r="AA13">
            <v>0</v>
          </cell>
          <cell r="AB13">
            <v>99</v>
          </cell>
          <cell r="AC13">
            <v>132.22399999999999</v>
          </cell>
          <cell r="AD13">
            <v>139.83099999999999</v>
          </cell>
          <cell r="AE13">
            <v>130.54900000000001</v>
          </cell>
          <cell r="AF13">
            <v>204.358</v>
          </cell>
          <cell r="AG13">
            <v>318.733</v>
          </cell>
          <cell r="AH13">
            <v>262.38900000000001</v>
          </cell>
          <cell r="AI13">
            <v>374.303</v>
          </cell>
          <cell r="AJ13">
            <v>354.03</v>
          </cell>
          <cell r="AK13">
            <v>420.755</v>
          </cell>
          <cell r="AL13">
            <v>374.416</v>
          </cell>
          <cell r="AM13">
            <v>386.49799999999999</v>
          </cell>
          <cell r="AN13">
            <v>426.80700000000002</v>
          </cell>
          <cell r="AO13">
            <v>468.548</v>
          </cell>
          <cell r="AP13">
            <v>426.43599999999998</v>
          </cell>
          <cell r="AQ13">
            <v>459.113</v>
          </cell>
        </row>
        <row r="14">
          <cell r="AA14">
            <v>7729.63</v>
          </cell>
          <cell r="AB14">
            <v>7475.576</v>
          </cell>
          <cell r="AC14">
            <v>7273.3540000000003</v>
          </cell>
          <cell r="AD14">
            <v>7678.87</v>
          </cell>
          <cell r="AE14">
            <v>7360.83</v>
          </cell>
          <cell r="AF14">
            <v>11491.242</v>
          </cell>
          <cell r="AG14">
            <v>5618.9719999999998</v>
          </cell>
          <cell r="AH14">
            <v>5965.75</v>
          </cell>
          <cell r="AI14">
            <v>6206.0129999999999</v>
          </cell>
          <cell r="AJ14">
            <v>6398.58</v>
          </cell>
          <cell r="AK14">
            <v>7540.48</v>
          </cell>
          <cell r="AL14">
            <v>7244.7479999999996</v>
          </cell>
          <cell r="AM14">
            <v>7015.9080000000004</v>
          </cell>
          <cell r="AN14">
            <v>6763.5320000000002</v>
          </cell>
          <cell r="AO14">
            <v>8617.8510000000006</v>
          </cell>
          <cell r="AP14">
            <v>7736.6790000000001</v>
          </cell>
          <cell r="AQ14">
            <v>6783.924</v>
          </cell>
        </row>
        <row r="15">
          <cell r="AA15">
            <v>0</v>
          </cell>
          <cell r="AB15">
            <v>500</v>
          </cell>
          <cell r="AC15">
            <v>0</v>
          </cell>
          <cell r="AD15">
            <v>0</v>
          </cell>
          <cell r="AE15">
            <v>485</v>
          </cell>
          <cell r="AF15">
            <v>586</v>
          </cell>
          <cell r="AG15">
            <v>638</v>
          </cell>
          <cell r="AH15">
            <v>1203</v>
          </cell>
          <cell r="AI15">
            <v>976</v>
          </cell>
          <cell r="AJ15">
            <v>1312</v>
          </cell>
          <cell r="AK15">
            <v>1310</v>
          </cell>
          <cell r="AL15">
            <v>2349</v>
          </cell>
          <cell r="AM15">
            <v>2397</v>
          </cell>
          <cell r="AN15">
            <v>2395</v>
          </cell>
          <cell r="AO15">
            <v>2246</v>
          </cell>
          <cell r="AP15">
            <v>2030</v>
          </cell>
          <cell r="AQ15">
            <v>0</v>
          </cell>
        </row>
        <row r="16">
          <cell r="AA16">
            <v>0</v>
          </cell>
          <cell r="AB16">
            <v>0</v>
          </cell>
          <cell r="AC16">
            <v>2443</v>
          </cell>
          <cell r="AD16">
            <v>2450</v>
          </cell>
          <cell r="AE16">
            <v>2443</v>
          </cell>
          <cell r="AF16">
            <v>2688</v>
          </cell>
          <cell r="AG16">
            <v>0</v>
          </cell>
          <cell r="AH16">
            <v>0</v>
          </cell>
          <cell r="AI16">
            <v>0</v>
          </cell>
          <cell r="AJ16">
            <v>0</v>
          </cell>
          <cell r="AK16">
            <v>0</v>
          </cell>
          <cell r="AL16">
            <v>6748</v>
          </cell>
          <cell r="AM16">
            <v>0</v>
          </cell>
          <cell r="AN16">
            <v>0</v>
          </cell>
          <cell r="AO16">
            <v>0</v>
          </cell>
          <cell r="AP16">
            <v>0</v>
          </cell>
          <cell r="AQ16">
            <v>0</v>
          </cell>
        </row>
        <row r="17">
          <cell r="AA17">
            <v>9093</v>
          </cell>
          <cell r="AB17">
            <v>0</v>
          </cell>
          <cell r="AC17">
            <v>0</v>
          </cell>
          <cell r="AD17">
            <v>12128</v>
          </cell>
          <cell r="AE17">
            <v>13837</v>
          </cell>
          <cell r="AF17">
            <v>14366</v>
          </cell>
          <cell r="AG17">
            <v>13507</v>
          </cell>
          <cell r="AH17">
            <v>14937</v>
          </cell>
          <cell r="AI17">
            <v>15830</v>
          </cell>
          <cell r="AJ17">
            <v>19636</v>
          </cell>
          <cell r="AK17">
            <v>19500</v>
          </cell>
          <cell r="AL17">
            <v>18401</v>
          </cell>
          <cell r="AM17">
            <v>18457</v>
          </cell>
          <cell r="AN17">
            <v>18529</v>
          </cell>
          <cell r="AO17">
            <v>18775</v>
          </cell>
          <cell r="AP17">
            <v>18594</v>
          </cell>
          <cell r="AQ17">
            <v>0</v>
          </cell>
        </row>
        <row r="18">
          <cell r="AA18">
            <v>0</v>
          </cell>
          <cell r="AB18">
            <v>0</v>
          </cell>
          <cell r="AC18">
            <v>0</v>
          </cell>
          <cell r="AD18">
            <v>0</v>
          </cell>
          <cell r="AE18">
            <v>0</v>
          </cell>
          <cell r="AF18">
            <v>0</v>
          </cell>
          <cell r="AG18">
            <v>0</v>
          </cell>
          <cell r="AH18">
            <v>0</v>
          </cell>
          <cell r="AI18">
            <v>300</v>
          </cell>
          <cell r="AJ18">
            <v>300</v>
          </cell>
          <cell r="AK18">
            <v>353.798</v>
          </cell>
          <cell r="AL18">
            <v>335</v>
          </cell>
          <cell r="AM18">
            <v>333.15499999999997</v>
          </cell>
          <cell r="AN18">
            <v>333.15499999999997</v>
          </cell>
          <cell r="AO18">
            <v>333.15499999999997</v>
          </cell>
          <cell r="AP18">
            <v>333.15499999999997</v>
          </cell>
          <cell r="AQ18">
            <v>0</v>
          </cell>
        </row>
        <row r="19">
          <cell r="AA19">
            <v>2719.0659999999998</v>
          </cell>
          <cell r="AB19">
            <v>2305.7489999999998</v>
          </cell>
          <cell r="AC19">
            <v>4718.7420000000002</v>
          </cell>
          <cell r="AD19">
            <v>3749.058</v>
          </cell>
          <cell r="AE19">
            <v>4142.8670000000002</v>
          </cell>
          <cell r="AF19">
            <v>5476.01</v>
          </cell>
          <cell r="AG19">
            <v>3914.9780000000001</v>
          </cell>
          <cell r="AH19">
            <v>5067.83</v>
          </cell>
          <cell r="AI19">
            <v>4982.2830000000004</v>
          </cell>
          <cell r="AJ19">
            <v>2325.8130000000001</v>
          </cell>
          <cell r="AK19">
            <v>1176.9949999999999</v>
          </cell>
          <cell r="AL19">
            <v>962.70799999999997</v>
          </cell>
          <cell r="AM19">
            <v>920.548</v>
          </cell>
          <cell r="AN19">
            <v>796.10400000000004</v>
          </cell>
          <cell r="AO19">
            <v>1570.7270000000001</v>
          </cell>
          <cell r="AP19">
            <v>933.14599999999996</v>
          </cell>
          <cell r="AQ19">
            <v>821.45299999999997</v>
          </cell>
        </row>
        <row r="20">
          <cell r="AA20">
            <v>0</v>
          </cell>
          <cell r="AB20">
            <v>0</v>
          </cell>
          <cell r="AC20">
            <v>243.75399999999999</v>
          </cell>
          <cell r="AD20">
            <v>327.86200000000002</v>
          </cell>
          <cell r="AE20">
            <v>0</v>
          </cell>
          <cell r="AF20">
            <v>370.32799999999997</v>
          </cell>
          <cell r="AG20">
            <v>0</v>
          </cell>
          <cell r="AH20">
            <v>0</v>
          </cell>
          <cell r="AI20">
            <v>467.28899999999999</v>
          </cell>
          <cell r="AJ20">
            <v>0</v>
          </cell>
          <cell r="AK20">
            <v>0</v>
          </cell>
          <cell r="AL20">
            <v>575.92999999999995</v>
          </cell>
          <cell r="AM20">
            <v>0</v>
          </cell>
          <cell r="AN20">
            <v>720.976</v>
          </cell>
          <cell r="AO20">
            <v>493.06799999999998</v>
          </cell>
          <cell r="AP20">
            <v>768.67200000000003</v>
          </cell>
          <cell r="AQ20">
            <v>327.96</v>
          </cell>
        </row>
        <row r="21">
          <cell r="AA21">
            <v>0</v>
          </cell>
          <cell r="AB21">
            <v>0</v>
          </cell>
          <cell r="AC21">
            <v>0</v>
          </cell>
          <cell r="AD21">
            <v>0</v>
          </cell>
          <cell r="AE21">
            <v>3401.1410000000001</v>
          </cell>
          <cell r="AF21">
            <v>4058</v>
          </cell>
          <cell r="AG21">
            <v>3811.3180000000002</v>
          </cell>
          <cell r="AH21">
            <v>3911.0160000000001</v>
          </cell>
          <cell r="AI21">
            <v>4279.2330000000002</v>
          </cell>
          <cell r="AJ21">
            <v>4991</v>
          </cell>
          <cell r="AK21">
            <v>5419.15</v>
          </cell>
          <cell r="AL21">
            <v>5438.8440000000001</v>
          </cell>
          <cell r="AM21">
            <v>7937</v>
          </cell>
          <cell r="AN21">
            <v>9235</v>
          </cell>
          <cell r="AO21">
            <v>0</v>
          </cell>
          <cell r="AP21">
            <v>0</v>
          </cell>
          <cell r="AQ21">
            <v>0</v>
          </cell>
        </row>
        <row r="22">
          <cell r="AA22">
            <v>0</v>
          </cell>
          <cell r="AB22">
            <v>0</v>
          </cell>
          <cell r="AC22">
            <v>0</v>
          </cell>
          <cell r="AD22">
            <v>0</v>
          </cell>
          <cell r="AE22">
            <v>0</v>
          </cell>
          <cell r="AF22">
            <v>0</v>
          </cell>
          <cell r="AG22">
            <v>80</v>
          </cell>
          <cell r="AH22">
            <v>93</v>
          </cell>
          <cell r="AI22">
            <v>92.8</v>
          </cell>
          <cell r="AJ22">
            <v>72.25</v>
          </cell>
          <cell r="AK22">
            <v>25.67</v>
          </cell>
          <cell r="AL22">
            <v>27.488</v>
          </cell>
          <cell r="AM22">
            <v>27.934000000000001</v>
          </cell>
          <cell r="AN22">
            <v>45.046999999999997</v>
          </cell>
          <cell r="AO22">
            <v>31.562000000000001</v>
          </cell>
          <cell r="AP22">
            <v>31.408000000000001</v>
          </cell>
          <cell r="AQ22">
            <v>29.437000000000001</v>
          </cell>
        </row>
        <row r="23">
          <cell r="AA23">
            <v>118.91200000000001</v>
          </cell>
          <cell r="AB23">
            <v>68.242000000000004</v>
          </cell>
          <cell r="AC23">
            <v>83.022000000000006</v>
          </cell>
          <cell r="AD23">
            <v>64.409000000000006</v>
          </cell>
          <cell r="AE23">
            <v>79.986999999999995</v>
          </cell>
          <cell r="AF23">
            <v>78.165999999999997</v>
          </cell>
          <cell r="AG23">
            <v>62.515999999999998</v>
          </cell>
          <cell r="AH23">
            <v>58.973999999999997</v>
          </cell>
          <cell r="AI23">
            <v>50.908999999999999</v>
          </cell>
          <cell r="AJ23">
            <v>53.052</v>
          </cell>
          <cell r="AK23">
            <v>7.5119999999999996</v>
          </cell>
          <cell r="AL23">
            <v>43.713999999999999</v>
          </cell>
          <cell r="AM23">
            <v>49.981000000000002</v>
          </cell>
          <cell r="AN23">
            <v>32.585999999999999</v>
          </cell>
          <cell r="AO23">
            <v>88.643000000000001</v>
          </cell>
          <cell r="AP23">
            <v>90.039000000000001</v>
          </cell>
          <cell r="AQ23">
            <v>104.886</v>
          </cell>
        </row>
        <row r="24">
          <cell r="AA24">
            <v>0</v>
          </cell>
          <cell r="AB24">
            <v>0</v>
          </cell>
          <cell r="AC24">
            <v>36.837000000000003</v>
          </cell>
          <cell r="AD24">
            <v>76.525999999999996</v>
          </cell>
          <cell r="AE24">
            <v>0</v>
          </cell>
          <cell r="AF24">
            <v>0</v>
          </cell>
          <cell r="AG24">
            <v>103.97199999999999</v>
          </cell>
          <cell r="AH24">
            <v>96.53</v>
          </cell>
          <cell r="AI24">
            <v>101.35</v>
          </cell>
          <cell r="AJ24">
            <v>103.51300000000001</v>
          </cell>
          <cell r="AK24">
            <v>102.873</v>
          </cell>
          <cell r="AL24">
            <v>97.055999999999997</v>
          </cell>
          <cell r="AM24">
            <v>90.81</v>
          </cell>
          <cell r="AN24">
            <v>90.81</v>
          </cell>
          <cell r="AO24">
            <v>124.131</v>
          </cell>
          <cell r="AP24">
            <v>85.486999999999995</v>
          </cell>
          <cell r="AQ24">
            <v>97.058000000000007</v>
          </cell>
        </row>
        <row r="25">
          <cell r="AA25">
            <v>0</v>
          </cell>
          <cell r="AB25">
            <v>0</v>
          </cell>
          <cell r="AC25">
            <v>0</v>
          </cell>
          <cell r="AD25">
            <v>0</v>
          </cell>
          <cell r="AE25">
            <v>0</v>
          </cell>
          <cell r="AF25">
            <v>0</v>
          </cell>
          <cell r="AG25">
            <v>0</v>
          </cell>
          <cell r="AH25">
            <v>0</v>
          </cell>
          <cell r="AI25">
            <v>4.5</v>
          </cell>
          <cell r="AJ25">
            <v>1.758</v>
          </cell>
          <cell r="AK25">
            <v>2.4350000000000001</v>
          </cell>
          <cell r="AL25">
            <v>53.506</v>
          </cell>
          <cell r="AM25">
            <v>54.615000000000002</v>
          </cell>
          <cell r="AN25">
            <v>54.944000000000003</v>
          </cell>
          <cell r="AO25">
            <v>55.280999999999999</v>
          </cell>
          <cell r="AP25">
            <v>55.62</v>
          </cell>
          <cell r="AQ25">
            <v>47.204999999999998</v>
          </cell>
        </row>
        <row r="26">
          <cell r="AA26">
            <v>0</v>
          </cell>
          <cell r="AB26">
            <v>1835.845</v>
          </cell>
          <cell r="AC26">
            <v>2212.3760000000002</v>
          </cell>
          <cell r="AD26">
            <v>2436.2440000000001</v>
          </cell>
          <cell r="AE26">
            <v>3008.9969999999998</v>
          </cell>
          <cell r="AF26">
            <v>2826.8290000000002</v>
          </cell>
          <cell r="AG26">
            <v>2598.8420000000001</v>
          </cell>
          <cell r="AH26">
            <v>2745.0219999999999</v>
          </cell>
          <cell r="AI26">
            <v>2746.2049999999999</v>
          </cell>
          <cell r="AJ26">
            <v>2489.92</v>
          </cell>
          <cell r="AK26">
            <v>2140.4029999999998</v>
          </cell>
          <cell r="AL26">
            <v>2087.63</v>
          </cell>
          <cell r="AM26">
            <v>4508.5020000000004</v>
          </cell>
          <cell r="AN26">
            <v>5299.6940000000004</v>
          </cell>
          <cell r="AO26">
            <v>4837.5410000000002</v>
          </cell>
          <cell r="AP26">
            <v>6006.518</v>
          </cell>
          <cell r="AQ26">
            <v>0</v>
          </cell>
        </row>
        <row r="27">
          <cell r="AA27">
            <v>0</v>
          </cell>
          <cell r="AB27">
            <v>3239.136</v>
          </cell>
          <cell r="AC27">
            <v>3928.011</v>
          </cell>
          <cell r="AD27">
            <v>5246.8310000000001</v>
          </cell>
          <cell r="AE27">
            <v>4071.2719999999999</v>
          </cell>
          <cell r="AF27">
            <v>1122.4739999999999</v>
          </cell>
          <cell r="AG27">
            <v>1424.0930000000001</v>
          </cell>
          <cell r="AH27">
            <v>2236.625</v>
          </cell>
          <cell r="AI27">
            <v>394.79300000000001</v>
          </cell>
          <cell r="AJ27">
            <v>458.49299999999999</v>
          </cell>
          <cell r="AK27">
            <v>642.66300000000001</v>
          </cell>
          <cell r="AL27">
            <v>1340.829</v>
          </cell>
          <cell r="AM27">
            <v>1778.875</v>
          </cell>
          <cell r="AN27">
            <v>1811.7260000000001</v>
          </cell>
          <cell r="AO27">
            <v>2246.7310000000002</v>
          </cell>
          <cell r="AP27">
            <v>8269.7379999999994</v>
          </cell>
          <cell r="AQ27">
            <v>7729.4889999999996</v>
          </cell>
        </row>
        <row r="28">
          <cell r="AA28">
            <v>271.74200000000002</v>
          </cell>
          <cell r="AB28">
            <v>42.051000000000002</v>
          </cell>
          <cell r="AC28">
            <v>27.321000000000002</v>
          </cell>
          <cell r="AD28">
            <v>101.752</v>
          </cell>
          <cell r="AE28">
            <v>37</v>
          </cell>
          <cell r="AF28">
            <v>13</v>
          </cell>
          <cell r="AG28">
            <v>168.27799999999999</v>
          </cell>
          <cell r="AH28">
            <v>194.72399999999999</v>
          </cell>
          <cell r="AI28">
            <v>258.464</v>
          </cell>
          <cell r="AJ28">
            <v>198.12700000000001</v>
          </cell>
          <cell r="AK28">
            <v>239.93600000000001</v>
          </cell>
          <cell r="AL28">
            <v>271.63099999999997</v>
          </cell>
          <cell r="AM28">
            <v>287.61799999999999</v>
          </cell>
          <cell r="AN28">
            <v>358.07</v>
          </cell>
          <cell r="AO28">
            <v>2811.6129999999998</v>
          </cell>
          <cell r="AP28">
            <v>3539.9850000000001</v>
          </cell>
          <cell r="AQ28">
            <v>1472.079</v>
          </cell>
        </row>
        <row r="29">
          <cell r="AA29">
            <v>0</v>
          </cell>
          <cell r="AB29">
            <v>0</v>
          </cell>
          <cell r="AC29">
            <v>0</v>
          </cell>
          <cell r="AD29">
            <v>204.78299999999999</v>
          </cell>
          <cell r="AE29">
            <v>2710.3110000000001</v>
          </cell>
          <cell r="AF29">
            <v>2408.0949999999998</v>
          </cell>
          <cell r="AG29">
            <v>1717.2929999999999</v>
          </cell>
          <cell r="AH29">
            <v>860.89200000000005</v>
          </cell>
          <cell r="AI29">
            <v>1056.421</v>
          </cell>
          <cell r="AJ29">
            <v>237.50200000000001</v>
          </cell>
          <cell r="AK29">
            <v>327.83600000000001</v>
          </cell>
          <cell r="AL29">
            <v>328.483</v>
          </cell>
          <cell r="AM29">
            <v>33.412999999999997</v>
          </cell>
          <cell r="AN29">
            <v>56.652000000000001</v>
          </cell>
          <cell r="AO29">
            <v>67.826999999999998</v>
          </cell>
          <cell r="AP29">
            <v>75.325999999999993</v>
          </cell>
          <cell r="AQ29">
            <v>0</v>
          </cell>
        </row>
        <row r="30">
          <cell r="AA30">
            <v>0</v>
          </cell>
          <cell r="AB30">
            <v>1001.19</v>
          </cell>
          <cell r="AC30">
            <v>512.26199999999994</v>
          </cell>
          <cell r="AD30">
            <v>525.29</v>
          </cell>
          <cell r="AE30">
            <v>1499.999</v>
          </cell>
          <cell r="AF30">
            <v>1400</v>
          </cell>
          <cell r="AG30">
            <v>1300</v>
          </cell>
          <cell r="AH30">
            <v>1600</v>
          </cell>
          <cell r="AI30">
            <v>1660</v>
          </cell>
          <cell r="AJ30">
            <v>1441.0940000000001</v>
          </cell>
          <cell r="AK30">
            <v>2418.81</v>
          </cell>
          <cell r="AL30">
            <v>1021.201</v>
          </cell>
          <cell r="AM30">
            <v>694.471</v>
          </cell>
          <cell r="AN30">
            <v>666.64400000000001</v>
          </cell>
          <cell r="AO30">
            <v>663.3</v>
          </cell>
          <cell r="AP30">
            <v>602.48299999999995</v>
          </cell>
          <cell r="AQ30">
            <v>562.27099999999996</v>
          </cell>
        </row>
        <row r="31">
          <cell r="AA31">
            <v>77.075000000000003</v>
          </cell>
          <cell r="AB31">
            <v>53.97</v>
          </cell>
          <cell r="AC31">
            <v>52.841999999999999</v>
          </cell>
          <cell r="AD31">
            <v>33.087000000000003</v>
          </cell>
          <cell r="AE31">
            <v>28.834</v>
          </cell>
          <cell r="AF31">
            <v>23.981000000000002</v>
          </cell>
          <cell r="AG31">
            <v>124.631</v>
          </cell>
          <cell r="AH31">
            <v>128.39500000000001</v>
          </cell>
          <cell r="AI31">
            <v>78.885000000000005</v>
          </cell>
          <cell r="AJ31">
            <v>65.408000000000001</v>
          </cell>
          <cell r="AK31">
            <v>67.045000000000002</v>
          </cell>
          <cell r="AL31">
            <v>58.368000000000002</v>
          </cell>
          <cell r="AM31">
            <v>68.063000000000002</v>
          </cell>
          <cell r="AN31">
            <v>66.89</v>
          </cell>
          <cell r="AO31">
            <v>67.39</v>
          </cell>
          <cell r="AP31">
            <v>110.002</v>
          </cell>
          <cell r="AQ31">
            <v>84.287000000000006</v>
          </cell>
        </row>
        <row r="32">
          <cell r="AA32">
            <v>2000</v>
          </cell>
          <cell r="AB32">
            <v>3394.3530000000001</v>
          </cell>
          <cell r="AC32">
            <v>0</v>
          </cell>
          <cell r="AD32">
            <v>0</v>
          </cell>
          <cell r="AE32">
            <v>0</v>
          </cell>
          <cell r="AF32">
            <v>0</v>
          </cell>
          <cell r="AG32">
            <v>3293.7049999999999</v>
          </cell>
          <cell r="AH32">
            <v>3293.7049999999999</v>
          </cell>
          <cell r="AI32">
            <v>3222.8530000000001</v>
          </cell>
          <cell r="AJ32">
            <v>3222.8530000000001</v>
          </cell>
          <cell r="AK32">
            <v>3222.8530000000001</v>
          </cell>
          <cell r="AL32">
            <v>3181.7379999999998</v>
          </cell>
          <cell r="AM32">
            <v>3112.1869999999999</v>
          </cell>
          <cell r="AN32">
            <v>3228.248</v>
          </cell>
          <cell r="AO32">
            <v>3143.4070000000002</v>
          </cell>
          <cell r="AP32">
            <v>0</v>
          </cell>
          <cell r="AQ32">
            <v>0</v>
          </cell>
        </row>
        <row r="33">
          <cell r="AA33">
            <v>0</v>
          </cell>
          <cell r="AB33">
            <v>0</v>
          </cell>
          <cell r="AC33">
            <v>0</v>
          </cell>
          <cell r="AD33">
            <v>0</v>
          </cell>
          <cell r="AE33">
            <v>0</v>
          </cell>
          <cell r="AF33">
            <v>801.3</v>
          </cell>
          <cell r="AG33">
            <v>1000</v>
          </cell>
          <cell r="AH33">
            <v>0</v>
          </cell>
          <cell r="AI33">
            <v>0</v>
          </cell>
          <cell r="AJ33">
            <v>850</v>
          </cell>
          <cell r="AK33">
            <v>0</v>
          </cell>
          <cell r="AL33">
            <v>1354</v>
          </cell>
          <cell r="AM33">
            <v>0</v>
          </cell>
          <cell r="AN33">
            <v>2777</v>
          </cell>
          <cell r="AO33">
            <v>0</v>
          </cell>
          <cell r="AP33">
            <v>2064</v>
          </cell>
          <cell r="AQ33">
            <v>0</v>
          </cell>
        </row>
        <row r="34">
          <cell r="AA34">
            <v>0</v>
          </cell>
          <cell r="AB34">
            <v>2186</v>
          </cell>
          <cell r="AC34">
            <v>2160</v>
          </cell>
          <cell r="AD34">
            <v>2677</v>
          </cell>
          <cell r="AE34">
            <v>4878</v>
          </cell>
          <cell r="AF34">
            <v>4846</v>
          </cell>
          <cell r="AG34">
            <v>5819.98</v>
          </cell>
          <cell r="AH34">
            <v>6296.0429999999997</v>
          </cell>
          <cell r="AI34">
            <v>5568.35</v>
          </cell>
          <cell r="AJ34">
            <v>5585.1930000000002</v>
          </cell>
          <cell r="AK34">
            <v>5315.6980000000003</v>
          </cell>
          <cell r="AL34">
            <v>5153.1080000000002</v>
          </cell>
          <cell r="AM34">
            <v>4120.1289999999999</v>
          </cell>
          <cell r="AN34">
            <v>6037.0680000000002</v>
          </cell>
          <cell r="AO34">
            <v>7081.7259999999997</v>
          </cell>
          <cell r="AP34">
            <v>7098.6350000000002</v>
          </cell>
          <cell r="AQ34">
            <v>4373.7439999999997</v>
          </cell>
        </row>
      </sheetData>
      <sheetData sheetId="3"/>
      <sheetData sheetId="4"/>
      <sheetData sheetId="5">
        <row r="8">
          <cell r="AH8" t="str">
            <v>2000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data and graph"/>
      <sheetName val="Derived data1"/>
    </sheetNames>
    <sheetDataSet>
      <sheetData sheetId="0">
        <row r="5">
          <cell r="B5">
            <v>1997</v>
          </cell>
          <cell r="C5">
            <v>2000</v>
          </cell>
          <cell r="D5">
            <v>2004</v>
          </cell>
          <cell r="E5">
            <v>2005</v>
          </cell>
          <cell r="F5">
            <v>2006</v>
          </cell>
          <cell r="G5">
            <v>2007</v>
          </cell>
          <cell r="H5">
            <v>2008</v>
          </cell>
          <cell r="I5">
            <v>2009</v>
          </cell>
        </row>
        <row r="6">
          <cell r="A6" t="str">
            <v>EU-15</v>
          </cell>
          <cell r="B6">
            <v>35.493000000000002</v>
          </cell>
          <cell r="C6">
            <v>40.075000000000003</v>
          </cell>
          <cell r="D6">
            <v>50.131999999999998</v>
          </cell>
          <cell r="E6">
            <v>59.728999999999999</v>
          </cell>
          <cell r="F6">
            <v>59.728999999999999</v>
          </cell>
          <cell r="G6">
            <v>65.42</v>
          </cell>
          <cell r="H6">
            <v>68.614000000000004</v>
          </cell>
          <cell r="I6">
            <v>60.348999999999997</v>
          </cell>
        </row>
        <row r="7">
          <cell r="A7" t="str">
            <v>EU-12</v>
          </cell>
          <cell r="B7">
            <v>21.28</v>
          </cell>
          <cell r="C7">
            <v>17.088999999999999</v>
          </cell>
          <cell r="D7">
            <v>15.385</v>
          </cell>
          <cell r="E7">
            <v>13.424387999999999</v>
          </cell>
          <cell r="F7">
            <v>13.817</v>
          </cell>
          <cell r="G7">
            <v>16.378</v>
          </cell>
          <cell r="H7">
            <v>14.819000000000001</v>
          </cell>
          <cell r="I7">
            <v>13.678000000000001</v>
          </cell>
        </row>
        <row r="8">
          <cell r="A8" t="str">
            <v>EU27</v>
          </cell>
          <cell r="B8">
            <v>56.773000000000003</v>
          </cell>
          <cell r="C8">
            <v>57.164000000000001</v>
          </cell>
          <cell r="D8">
            <v>65.516999999999996</v>
          </cell>
          <cell r="E8">
            <v>73.153387999999993</v>
          </cell>
          <cell r="F8">
            <v>73.545999999999992</v>
          </cell>
          <cell r="G8">
            <v>81.798000000000002</v>
          </cell>
          <cell r="H8">
            <v>83.433000000000007</v>
          </cell>
          <cell r="I8">
            <v>74.027000000000001</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www.cri.dk/" TargetMode="External"/><Relationship Id="rId1" Type="http://schemas.openxmlformats.org/officeDocument/2006/relationships/hyperlink" Target="mailto:chrfi@etc.mim.dk"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60"/>
  <sheetViews>
    <sheetView tabSelected="1" topLeftCell="A3" workbookViewId="0">
      <selection activeCell="G17" sqref="G17:O17"/>
    </sheetView>
  </sheetViews>
  <sheetFormatPr defaultRowHeight="12.75" x14ac:dyDescent="0.2"/>
  <cols>
    <col min="1" max="1" width="1.5703125" style="32" customWidth="1"/>
    <col min="2" max="2" width="2.42578125" style="32" customWidth="1"/>
    <col min="3" max="3" width="1.28515625" style="32" customWidth="1"/>
    <col min="4" max="4" width="24" style="32" customWidth="1"/>
    <col min="5" max="5" width="1.7109375" style="32" customWidth="1"/>
    <col min="6" max="6" width="1.28515625" style="32" customWidth="1"/>
    <col min="7" max="7" width="9.140625" style="32"/>
    <col min="8" max="8" width="9.42578125" style="32" customWidth="1"/>
    <col min="9" max="9" width="1.42578125" style="32" customWidth="1"/>
    <col min="10" max="14" width="9.140625" style="32"/>
    <col min="15" max="15" width="9.42578125" style="32" customWidth="1"/>
    <col min="16" max="16" width="1.5703125" style="32" customWidth="1"/>
    <col min="17" max="256" width="9.140625" style="32"/>
    <col min="257" max="257" width="1.5703125" style="32" customWidth="1"/>
    <col min="258" max="258" width="2.42578125" style="32" customWidth="1"/>
    <col min="259" max="259" width="1.28515625" style="32" customWidth="1"/>
    <col min="260" max="260" width="24" style="32" customWidth="1"/>
    <col min="261" max="261" width="1.7109375" style="32" customWidth="1"/>
    <col min="262" max="262" width="1.28515625" style="32" customWidth="1"/>
    <col min="263" max="263" width="9.140625" style="32"/>
    <col min="264" max="264" width="9.42578125" style="32" customWidth="1"/>
    <col min="265" max="265" width="1.42578125" style="32" customWidth="1"/>
    <col min="266" max="270" width="9.140625" style="32"/>
    <col min="271" max="271" width="9.42578125" style="32" customWidth="1"/>
    <col min="272" max="272" width="1.5703125" style="32" customWidth="1"/>
    <col min="273" max="512" width="9.140625" style="32"/>
    <col min="513" max="513" width="1.5703125" style="32" customWidth="1"/>
    <col min="514" max="514" width="2.42578125" style="32" customWidth="1"/>
    <col min="515" max="515" width="1.28515625" style="32" customWidth="1"/>
    <col min="516" max="516" width="24" style="32" customWidth="1"/>
    <col min="517" max="517" width="1.7109375" style="32" customWidth="1"/>
    <col min="518" max="518" width="1.28515625" style="32" customWidth="1"/>
    <col min="519" max="519" width="9.140625" style="32"/>
    <col min="520" max="520" width="9.42578125" style="32" customWidth="1"/>
    <col min="521" max="521" width="1.42578125" style="32" customWidth="1"/>
    <col min="522" max="526" width="9.140625" style="32"/>
    <col min="527" max="527" width="9.42578125" style="32" customWidth="1"/>
    <col min="528" max="528" width="1.5703125" style="32" customWidth="1"/>
    <col min="529" max="768" width="9.140625" style="32"/>
    <col min="769" max="769" width="1.5703125" style="32" customWidth="1"/>
    <col min="770" max="770" width="2.42578125" style="32" customWidth="1"/>
    <col min="771" max="771" width="1.28515625" style="32" customWidth="1"/>
    <col min="772" max="772" width="24" style="32" customWidth="1"/>
    <col min="773" max="773" width="1.7109375" style="32" customWidth="1"/>
    <col min="774" max="774" width="1.28515625" style="32" customWidth="1"/>
    <col min="775" max="775" width="9.140625" style="32"/>
    <col min="776" max="776" width="9.42578125" style="32" customWidth="1"/>
    <col min="777" max="777" width="1.42578125" style="32" customWidth="1"/>
    <col min="778" max="782" width="9.140625" style="32"/>
    <col min="783" max="783" width="9.42578125" style="32" customWidth="1"/>
    <col min="784" max="784" width="1.5703125" style="32" customWidth="1"/>
    <col min="785" max="1024" width="9.140625" style="32"/>
    <col min="1025" max="1025" width="1.5703125" style="32" customWidth="1"/>
    <col min="1026" max="1026" width="2.42578125" style="32" customWidth="1"/>
    <col min="1027" max="1027" width="1.28515625" style="32" customWidth="1"/>
    <col min="1028" max="1028" width="24" style="32" customWidth="1"/>
    <col min="1029" max="1029" width="1.7109375" style="32" customWidth="1"/>
    <col min="1030" max="1030" width="1.28515625" style="32" customWidth="1"/>
    <col min="1031" max="1031" width="9.140625" style="32"/>
    <col min="1032" max="1032" width="9.42578125" style="32" customWidth="1"/>
    <col min="1033" max="1033" width="1.42578125" style="32" customWidth="1"/>
    <col min="1034" max="1038" width="9.140625" style="32"/>
    <col min="1039" max="1039" width="9.42578125" style="32" customWidth="1"/>
    <col min="1040" max="1040" width="1.5703125" style="32" customWidth="1"/>
    <col min="1041" max="1280" width="9.140625" style="32"/>
    <col min="1281" max="1281" width="1.5703125" style="32" customWidth="1"/>
    <col min="1282" max="1282" width="2.42578125" style="32" customWidth="1"/>
    <col min="1283" max="1283" width="1.28515625" style="32" customWidth="1"/>
    <col min="1284" max="1284" width="24" style="32" customWidth="1"/>
    <col min="1285" max="1285" width="1.7109375" style="32" customWidth="1"/>
    <col min="1286" max="1286" width="1.28515625" style="32" customWidth="1"/>
    <col min="1287" max="1287" width="9.140625" style="32"/>
    <col min="1288" max="1288" width="9.42578125" style="32" customWidth="1"/>
    <col min="1289" max="1289" width="1.42578125" style="32" customWidth="1"/>
    <col min="1290" max="1294" width="9.140625" style="32"/>
    <col min="1295" max="1295" width="9.42578125" style="32" customWidth="1"/>
    <col min="1296" max="1296" width="1.5703125" style="32" customWidth="1"/>
    <col min="1297" max="1536" width="9.140625" style="32"/>
    <col min="1537" max="1537" width="1.5703125" style="32" customWidth="1"/>
    <col min="1538" max="1538" width="2.42578125" style="32" customWidth="1"/>
    <col min="1539" max="1539" width="1.28515625" style="32" customWidth="1"/>
    <col min="1540" max="1540" width="24" style="32" customWidth="1"/>
    <col min="1541" max="1541" width="1.7109375" style="32" customWidth="1"/>
    <col min="1542" max="1542" width="1.28515625" style="32" customWidth="1"/>
    <col min="1543" max="1543" width="9.140625" style="32"/>
    <col min="1544" max="1544" width="9.42578125" style="32" customWidth="1"/>
    <col min="1545" max="1545" width="1.42578125" style="32" customWidth="1"/>
    <col min="1546" max="1550" width="9.140625" style="32"/>
    <col min="1551" max="1551" width="9.42578125" style="32" customWidth="1"/>
    <col min="1552" max="1552" width="1.5703125" style="32" customWidth="1"/>
    <col min="1553" max="1792" width="9.140625" style="32"/>
    <col min="1793" max="1793" width="1.5703125" style="32" customWidth="1"/>
    <col min="1794" max="1794" width="2.42578125" style="32" customWidth="1"/>
    <col min="1795" max="1795" width="1.28515625" style="32" customWidth="1"/>
    <col min="1796" max="1796" width="24" style="32" customWidth="1"/>
    <col min="1797" max="1797" width="1.7109375" style="32" customWidth="1"/>
    <col min="1798" max="1798" width="1.28515625" style="32" customWidth="1"/>
    <col min="1799" max="1799" width="9.140625" style="32"/>
    <col min="1800" max="1800" width="9.42578125" style="32" customWidth="1"/>
    <col min="1801" max="1801" width="1.42578125" style="32" customWidth="1"/>
    <col min="1802" max="1806" width="9.140625" style="32"/>
    <col min="1807" max="1807" width="9.42578125" style="32" customWidth="1"/>
    <col min="1808" max="1808" width="1.5703125" style="32" customWidth="1"/>
    <col min="1809" max="2048" width="9.140625" style="32"/>
    <col min="2049" max="2049" width="1.5703125" style="32" customWidth="1"/>
    <col min="2050" max="2050" width="2.42578125" style="32" customWidth="1"/>
    <col min="2051" max="2051" width="1.28515625" style="32" customWidth="1"/>
    <col min="2052" max="2052" width="24" style="32" customWidth="1"/>
    <col min="2053" max="2053" width="1.7109375" style="32" customWidth="1"/>
    <col min="2054" max="2054" width="1.28515625" style="32" customWidth="1"/>
    <col min="2055" max="2055" width="9.140625" style="32"/>
    <col min="2056" max="2056" width="9.42578125" style="32" customWidth="1"/>
    <col min="2057" max="2057" width="1.42578125" style="32" customWidth="1"/>
    <col min="2058" max="2062" width="9.140625" style="32"/>
    <col min="2063" max="2063" width="9.42578125" style="32" customWidth="1"/>
    <col min="2064" max="2064" width="1.5703125" style="32" customWidth="1"/>
    <col min="2065" max="2304" width="9.140625" style="32"/>
    <col min="2305" max="2305" width="1.5703125" style="32" customWidth="1"/>
    <col min="2306" max="2306" width="2.42578125" style="32" customWidth="1"/>
    <col min="2307" max="2307" width="1.28515625" style="32" customWidth="1"/>
    <col min="2308" max="2308" width="24" style="32" customWidth="1"/>
    <col min="2309" max="2309" width="1.7109375" style="32" customWidth="1"/>
    <col min="2310" max="2310" width="1.28515625" style="32" customWidth="1"/>
    <col min="2311" max="2311" width="9.140625" style="32"/>
    <col min="2312" max="2312" width="9.42578125" style="32" customWidth="1"/>
    <col min="2313" max="2313" width="1.42578125" style="32" customWidth="1"/>
    <col min="2314" max="2318" width="9.140625" style="32"/>
    <col min="2319" max="2319" width="9.42578125" style="32" customWidth="1"/>
    <col min="2320" max="2320" width="1.5703125" style="32" customWidth="1"/>
    <col min="2321" max="2560" width="9.140625" style="32"/>
    <col min="2561" max="2561" width="1.5703125" style="32" customWidth="1"/>
    <col min="2562" max="2562" width="2.42578125" style="32" customWidth="1"/>
    <col min="2563" max="2563" width="1.28515625" style="32" customWidth="1"/>
    <col min="2564" max="2564" width="24" style="32" customWidth="1"/>
    <col min="2565" max="2565" width="1.7109375" style="32" customWidth="1"/>
    <col min="2566" max="2566" width="1.28515625" style="32" customWidth="1"/>
    <col min="2567" max="2567" width="9.140625" style="32"/>
    <col min="2568" max="2568" width="9.42578125" style="32" customWidth="1"/>
    <col min="2569" max="2569" width="1.42578125" style="32" customWidth="1"/>
    <col min="2570" max="2574" width="9.140625" style="32"/>
    <col min="2575" max="2575" width="9.42578125" style="32" customWidth="1"/>
    <col min="2576" max="2576" width="1.5703125" style="32" customWidth="1"/>
    <col min="2577" max="2816" width="9.140625" style="32"/>
    <col min="2817" max="2817" width="1.5703125" style="32" customWidth="1"/>
    <col min="2818" max="2818" width="2.42578125" style="32" customWidth="1"/>
    <col min="2819" max="2819" width="1.28515625" style="32" customWidth="1"/>
    <col min="2820" max="2820" width="24" style="32" customWidth="1"/>
    <col min="2821" max="2821" width="1.7109375" style="32" customWidth="1"/>
    <col min="2822" max="2822" width="1.28515625" style="32" customWidth="1"/>
    <col min="2823" max="2823" width="9.140625" style="32"/>
    <col min="2824" max="2824" width="9.42578125" style="32" customWidth="1"/>
    <col min="2825" max="2825" width="1.42578125" style="32" customWidth="1"/>
    <col min="2826" max="2830" width="9.140625" style="32"/>
    <col min="2831" max="2831" width="9.42578125" style="32" customWidth="1"/>
    <col min="2832" max="2832" width="1.5703125" style="32" customWidth="1"/>
    <col min="2833" max="3072" width="9.140625" style="32"/>
    <col min="3073" max="3073" width="1.5703125" style="32" customWidth="1"/>
    <col min="3074" max="3074" width="2.42578125" style="32" customWidth="1"/>
    <col min="3075" max="3075" width="1.28515625" style="32" customWidth="1"/>
    <col min="3076" max="3076" width="24" style="32" customWidth="1"/>
    <col min="3077" max="3077" width="1.7109375" style="32" customWidth="1"/>
    <col min="3078" max="3078" width="1.28515625" style="32" customWidth="1"/>
    <col min="3079" max="3079" width="9.140625" style="32"/>
    <col min="3080" max="3080" width="9.42578125" style="32" customWidth="1"/>
    <col min="3081" max="3081" width="1.42578125" style="32" customWidth="1"/>
    <col min="3082" max="3086" width="9.140625" style="32"/>
    <col min="3087" max="3087" width="9.42578125" style="32" customWidth="1"/>
    <col min="3088" max="3088" width="1.5703125" style="32" customWidth="1"/>
    <col min="3089" max="3328" width="9.140625" style="32"/>
    <col min="3329" max="3329" width="1.5703125" style="32" customWidth="1"/>
    <col min="3330" max="3330" width="2.42578125" style="32" customWidth="1"/>
    <col min="3331" max="3331" width="1.28515625" style="32" customWidth="1"/>
    <col min="3332" max="3332" width="24" style="32" customWidth="1"/>
    <col min="3333" max="3333" width="1.7109375" style="32" customWidth="1"/>
    <col min="3334" max="3334" width="1.28515625" style="32" customWidth="1"/>
    <col min="3335" max="3335" width="9.140625" style="32"/>
    <col min="3336" max="3336" width="9.42578125" style="32" customWidth="1"/>
    <col min="3337" max="3337" width="1.42578125" style="32" customWidth="1"/>
    <col min="3338" max="3342" width="9.140625" style="32"/>
    <col min="3343" max="3343" width="9.42578125" style="32" customWidth="1"/>
    <col min="3344" max="3344" width="1.5703125" style="32" customWidth="1"/>
    <col min="3345" max="3584" width="9.140625" style="32"/>
    <col min="3585" max="3585" width="1.5703125" style="32" customWidth="1"/>
    <col min="3586" max="3586" width="2.42578125" style="32" customWidth="1"/>
    <col min="3587" max="3587" width="1.28515625" style="32" customWidth="1"/>
    <col min="3588" max="3588" width="24" style="32" customWidth="1"/>
    <col min="3589" max="3589" width="1.7109375" style="32" customWidth="1"/>
    <col min="3590" max="3590" width="1.28515625" style="32" customWidth="1"/>
    <col min="3591" max="3591" width="9.140625" style="32"/>
    <col min="3592" max="3592" width="9.42578125" style="32" customWidth="1"/>
    <col min="3593" max="3593" width="1.42578125" style="32" customWidth="1"/>
    <col min="3594" max="3598" width="9.140625" style="32"/>
    <col min="3599" max="3599" width="9.42578125" style="32" customWidth="1"/>
    <col min="3600" max="3600" width="1.5703125" style="32" customWidth="1"/>
    <col min="3601" max="3840" width="9.140625" style="32"/>
    <col min="3841" max="3841" width="1.5703125" style="32" customWidth="1"/>
    <col min="3842" max="3842" width="2.42578125" style="32" customWidth="1"/>
    <col min="3843" max="3843" width="1.28515625" style="32" customWidth="1"/>
    <col min="3844" max="3844" width="24" style="32" customWidth="1"/>
    <col min="3845" max="3845" width="1.7109375" style="32" customWidth="1"/>
    <col min="3846" max="3846" width="1.28515625" style="32" customWidth="1"/>
    <col min="3847" max="3847" width="9.140625" style="32"/>
    <col min="3848" max="3848" width="9.42578125" style="32" customWidth="1"/>
    <col min="3849" max="3849" width="1.42578125" style="32" customWidth="1"/>
    <col min="3850" max="3854" width="9.140625" style="32"/>
    <col min="3855" max="3855" width="9.42578125" style="32" customWidth="1"/>
    <col min="3856" max="3856" width="1.5703125" style="32" customWidth="1"/>
    <col min="3857" max="4096" width="9.140625" style="32"/>
    <col min="4097" max="4097" width="1.5703125" style="32" customWidth="1"/>
    <col min="4098" max="4098" width="2.42578125" style="32" customWidth="1"/>
    <col min="4099" max="4099" width="1.28515625" style="32" customWidth="1"/>
    <col min="4100" max="4100" width="24" style="32" customWidth="1"/>
    <col min="4101" max="4101" width="1.7109375" style="32" customWidth="1"/>
    <col min="4102" max="4102" width="1.28515625" style="32" customWidth="1"/>
    <col min="4103" max="4103" width="9.140625" style="32"/>
    <col min="4104" max="4104" width="9.42578125" style="32" customWidth="1"/>
    <col min="4105" max="4105" width="1.42578125" style="32" customWidth="1"/>
    <col min="4106" max="4110" width="9.140625" style="32"/>
    <col min="4111" max="4111" width="9.42578125" style="32" customWidth="1"/>
    <col min="4112" max="4112" width="1.5703125" style="32" customWidth="1"/>
    <col min="4113" max="4352" width="9.140625" style="32"/>
    <col min="4353" max="4353" width="1.5703125" style="32" customWidth="1"/>
    <col min="4354" max="4354" width="2.42578125" style="32" customWidth="1"/>
    <col min="4355" max="4355" width="1.28515625" style="32" customWidth="1"/>
    <col min="4356" max="4356" width="24" style="32" customWidth="1"/>
    <col min="4357" max="4357" width="1.7109375" style="32" customWidth="1"/>
    <col min="4358" max="4358" width="1.28515625" style="32" customWidth="1"/>
    <col min="4359" max="4359" width="9.140625" style="32"/>
    <col min="4360" max="4360" width="9.42578125" style="32" customWidth="1"/>
    <col min="4361" max="4361" width="1.42578125" style="32" customWidth="1"/>
    <col min="4362" max="4366" width="9.140625" style="32"/>
    <col min="4367" max="4367" width="9.42578125" style="32" customWidth="1"/>
    <col min="4368" max="4368" width="1.5703125" style="32" customWidth="1"/>
    <col min="4369" max="4608" width="9.140625" style="32"/>
    <col min="4609" max="4609" width="1.5703125" style="32" customWidth="1"/>
    <col min="4610" max="4610" width="2.42578125" style="32" customWidth="1"/>
    <col min="4611" max="4611" width="1.28515625" style="32" customWidth="1"/>
    <col min="4612" max="4612" width="24" style="32" customWidth="1"/>
    <col min="4613" max="4613" width="1.7109375" style="32" customWidth="1"/>
    <col min="4614" max="4614" width="1.28515625" style="32" customWidth="1"/>
    <col min="4615" max="4615" width="9.140625" style="32"/>
    <col min="4616" max="4616" width="9.42578125" style="32" customWidth="1"/>
    <col min="4617" max="4617" width="1.42578125" style="32" customWidth="1"/>
    <col min="4618" max="4622" width="9.140625" style="32"/>
    <col min="4623" max="4623" width="9.42578125" style="32" customWidth="1"/>
    <col min="4624" max="4624" width="1.5703125" style="32" customWidth="1"/>
    <col min="4625" max="4864" width="9.140625" style="32"/>
    <col min="4865" max="4865" width="1.5703125" style="32" customWidth="1"/>
    <col min="4866" max="4866" width="2.42578125" style="32" customWidth="1"/>
    <col min="4867" max="4867" width="1.28515625" style="32" customWidth="1"/>
    <col min="4868" max="4868" width="24" style="32" customWidth="1"/>
    <col min="4869" max="4869" width="1.7109375" style="32" customWidth="1"/>
    <col min="4870" max="4870" width="1.28515625" style="32" customWidth="1"/>
    <col min="4871" max="4871" width="9.140625" style="32"/>
    <col min="4872" max="4872" width="9.42578125" style="32" customWidth="1"/>
    <col min="4873" max="4873" width="1.42578125" style="32" customWidth="1"/>
    <col min="4874" max="4878" width="9.140625" style="32"/>
    <col min="4879" max="4879" width="9.42578125" style="32" customWidth="1"/>
    <col min="4880" max="4880" width="1.5703125" style="32" customWidth="1"/>
    <col min="4881" max="5120" width="9.140625" style="32"/>
    <col min="5121" max="5121" width="1.5703125" style="32" customWidth="1"/>
    <col min="5122" max="5122" width="2.42578125" style="32" customWidth="1"/>
    <col min="5123" max="5123" width="1.28515625" style="32" customWidth="1"/>
    <col min="5124" max="5124" width="24" style="32" customWidth="1"/>
    <col min="5125" max="5125" width="1.7109375" style="32" customWidth="1"/>
    <col min="5126" max="5126" width="1.28515625" style="32" customWidth="1"/>
    <col min="5127" max="5127" width="9.140625" style="32"/>
    <col min="5128" max="5128" width="9.42578125" style="32" customWidth="1"/>
    <col min="5129" max="5129" width="1.42578125" style="32" customWidth="1"/>
    <col min="5130" max="5134" width="9.140625" style="32"/>
    <col min="5135" max="5135" width="9.42578125" style="32" customWidth="1"/>
    <col min="5136" max="5136" width="1.5703125" style="32" customWidth="1"/>
    <col min="5137" max="5376" width="9.140625" style="32"/>
    <col min="5377" max="5377" width="1.5703125" style="32" customWidth="1"/>
    <col min="5378" max="5378" width="2.42578125" style="32" customWidth="1"/>
    <col min="5379" max="5379" width="1.28515625" style="32" customWidth="1"/>
    <col min="5380" max="5380" width="24" style="32" customWidth="1"/>
    <col min="5381" max="5381" width="1.7109375" style="32" customWidth="1"/>
    <col min="5382" max="5382" width="1.28515625" style="32" customWidth="1"/>
    <col min="5383" max="5383" width="9.140625" style="32"/>
    <col min="5384" max="5384" width="9.42578125" style="32" customWidth="1"/>
    <col min="5385" max="5385" width="1.42578125" style="32" customWidth="1"/>
    <col min="5386" max="5390" width="9.140625" style="32"/>
    <col min="5391" max="5391" width="9.42578125" style="32" customWidth="1"/>
    <col min="5392" max="5392" width="1.5703125" style="32" customWidth="1"/>
    <col min="5393" max="5632" width="9.140625" style="32"/>
    <col min="5633" max="5633" width="1.5703125" style="32" customWidth="1"/>
    <col min="5634" max="5634" width="2.42578125" style="32" customWidth="1"/>
    <col min="5635" max="5635" width="1.28515625" style="32" customWidth="1"/>
    <col min="5636" max="5636" width="24" style="32" customWidth="1"/>
    <col min="5637" max="5637" width="1.7109375" style="32" customWidth="1"/>
    <col min="5638" max="5638" width="1.28515625" style="32" customWidth="1"/>
    <col min="5639" max="5639" width="9.140625" style="32"/>
    <col min="5640" max="5640" width="9.42578125" style="32" customWidth="1"/>
    <col min="5641" max="5641" width="1.42578125" style="32" customWidth="1"/>
    <col min="5642" max="5646" width="9.140625" style="32"/>
    <col min="5647" max="5647" width="9.42578125" style="32" customWidth="1"/>
    <col min="5648" max="5648" width="1.5703125" style="32" customWidth="1"/>
    <col min="5649" max="5888" width="9.140625" style="32"/>
    <col min="5889" max="5889" width="1.5703125" style="32" customWidth="1"/>
    <col min="5890" max="5890" width="2.42578125" style="32" customWidth="1"/>
    <col min="5891" max="5891" width="1.28515625" style="32" customWidth="1"/>
    <col min="5892" max="5892" width="24" style="32" customWidth="1"/>
    <col min="5893" max="5893" width="1.7109375" style="32" customWidth="1"/>
    <col min="5894" max="5894" width="1.28515625" style="32" customWidth="1"/>
    <col min="5895" max="5895" width="9.140625" style="32"/>
    <col min="5896" max="5896" width="9.42578125" style="32" customWidth="1"/>
    <col min="5897" max="5897" width="1.42578125" style="32" customWidth="1"/>
    <col min="5898" max="5902" width="9.140625" style="32"/>
    <col min="5903" max="5903" width="9.42578125" style="32" customWidth="1"/>
    <col min="5904" max="5904" width="1.5703125" style="32" customWidth="1"/>
    <col min="5905" max="6144" width="9.140625" style="32"/>
    <col min="6145" max="6145" width="1.5703125" style="32" customWidth="1"/>
    <col min="6146" max="6146" width="2.42578125" style="32" customWidth="1"/>
    <col min="6147" max="6147" width="1.28515625" style="32" customWidth="1"/>
    <col min="6148" max="6148" width="24" style="32" customWidth="1"/>
    <col min="6149" max="6149" width="1.7109375" style="32" customWidth="1"/>
    <col min="6150" max="6150" width="1.28515625" style="32" customWidth="1"/>
    <col min="6151" max="6151" width="9.140625" style="32"/>
    <col min="6152" max="6152" width="9.42578125" style="32" customWidth="1"/>
    <col min="6153" max="6153" width="1.42578125" style="32" customWidth="1"/>
    <col min="6154" max="6158" width="9.140625" style="32"/>
    <col min="6159" max="6159" width="9.42578125" style="32" customWidth="1"/>
    <col min="6160" max="6160" width="1.5703125" style="32" customWidth="1"/>
    <col min="6161" max="6400" width="9.140625" style="32"/>
    <col min="6401" max="6401" width="1.5703125" style="32" customWidth="1"/>
    <col min="6402" max="6402" width="2.42578125" style="32" customWidth="1"/>
    <col min="6403" max="6403" width="1.28515625" style="32" customWidth="1"/>
    <col min="6404" max="6404" width="24" style="32" customWidth="1"/>
    <col min="6405" max="6405" width="1.7109375" style="32" customWidth="1"/>
    <col min="6406" max="6406" width="1.28515625" style="32" customWidth="1"/>
    <col min="6407" max="6407" width="9.140625" style="32"/>
    <col min="6408" max="6408" width="9.42578125" style="32" customWidth="1"/>
    <col min="6409" max="6409" width="1.42578125" style="32" customWidth="1"/>
    <col min="6410" max="6414" width="9.140625" style="32"/>
    <col min="6415" max="6415" width="9.42578125" style="32" customWidth="1"/>
    <col min="6416" max="6416" width="1.5703125" style="32" customWidth="1"/>
    <col min="6417" max="6656" width="9.140625" style="32"/>
    <col min="6657" max="6657" width="1.5703125" style="32" customWidth="1"/>
    <col min="6658" max="6658" width="2.42578125" style="32" customWidth="1"/>
    <col min="6659" max="6659" width="1.28515625" style="32" customWidth="1"/>
    <col min="6660" max="6660" width="24" style="32" customWidth="1"/>
    <col min="6661" max="6661" width="1.7109375" style="32" customWidth="1"/>
    <col min="6662" max="6662" width="1.28515625" style="32" customWidth="1"/>
    <col min="6663" max="6663" width="9.140625" style="32"/>
    <col min="6664" max="6664" width="9.42578125" style="32" customWidth="1"/>
    <col min="6665" max="6665" width="1.42578125" style="32" customWidth="1"/>
    <col min="6666" max="6670" width="9.140625" style="32"/>
    <col min="6671" max="6671" width="9.42578125" style="32" customWidth="1"/>
    <col min="6672" max="6672" width="1.5703125" style="32" customWidth="1"/>
    <col min="6673" max="6912" width="9.140625" style="32"/>
    <col min="6913" max="6913" width="1.5703125" style="32" customWidth="1"/>
    <col min="6914" max="6914" width="2.42578125" style="32" customWidth="1"/>
    <col min="6915" max="6915" width="1.28515625" style="32" customWidth="1"/>
    <col min="6916" max="6916" width="24" style="32" customWidth="1"/>
    <col min="6917" max="6917" width="1.7109375" style="32" customWidth="1"/>
    <col min="6918" max="6918" width="1.28515625" style="32" customWidth="1"/>
    <col min="6919" max="6919" width="9.140625" style="32"/>
    <col min="6920" max="6920" width="9.42578125" style="32" customWidth="1"/>
    <col min="6921" max="6921" width="1.42578125" style="32" customWidth="1"/>
    <col min="6922" max="6926" width="9.140625" style="32"/>
    <col min="6927" max="6927" width="9.42578125" style="32" customWidth="1"/>
    <col min="6928" max="6928" width="1.5703125" style="32" customWidth="1"/>
    <col min="6929" max="7168" width="9.140625" style="32"/>
    <col min="7169" max="7169" width="1.5703125" style="32" customWidth="1"/>
    <col min="7170" max="7170" width="2.42578125" style="32" customWidth="1"/>
    <col min="7171" max="7171" width="1.28515625" style="32" customWidth="1"/>
    <col min="7172" max="7172" width="24" style="32" customWidth="1"/>
    <col min="7173" max="7173" width="1.7109375" style="32" customWidth="1"/>
    <col min="7174" max="7174" width="1.28515625" style="32" customWidth="1"/>
    <col min="7175" max="7175" width="9.140625" style="32"/>
    <col min="7176" max="7176" width="9.42578125" style="32" customWidth="1"/>
    <col min="7177" max="7177" width="1.42578125" style="32" customWidth="1"/>
    <col min="7178" max="7182" width="9.140625" style="32"/>
    <col min="7183" max="7183" width="9.42578125" style="32" customWidth="1"/>
    <col min="7184" max="7184" width="1.5703125" style="32" customWidth="1"/>
    <col min="7185" max="7424" width="9.140625" style="32"/>
    <col min="7425" max="7425" width="1.5703125" style="32" customWidth="1"/>
    <col min="7426" max="7426" width="2.42578125" style="32" customWidth="1"/>
    <col min="7427" max="7427" width="1.28515625" style="32" customWidth="1"/>
    <col min="7428" max="7428" width="24" style="32" customWidth="1"/>
    <col min="7429" max="7429" width="1.7109375" style="32" customWidth="1"/>
    <col min="7430" max="7430" width="1.28515625" style="32" customWidth="1"/>
    <col min="7431" max="7431" width="9.140625" style="32"/>
    <col min="7432" max="7432" width="9.42578125" style="32" customWidth="1"/>
    <col min="7433" max="7433" width="1.42578125" style="32" customWidth="1"/>
    <col min="7434" max="7438" width="9.140625" style="32"/>
    <col min="7439" max="7439" width="9.42578125" style="32" customWidth="1"/>
    <col min="7440" max="7440" width="1.5703125" style="32" customWidth="1"/>
    <col min="7441" max="7680" width="9.140625" style="32"/>
    <col min="7681" max="7681" width="1.5703125" style="32" customWidth="1"/>
    <col min="7682" max="7682" width="2.42578125" style="32" customWidth="1"/>
    <col min="7683" max="7683" width="1.28515625" style="32" customWidth="1"/>
    <col min="7684" max="7684" width="24" style="32" customWidth="1"/>
    <col min="7685" max="7685" width="1.7109375" style="32" customWidth="1"/>
    <col min="7686" max="7686" width="1.28515625" style="32" customWidth="1"/>
    <col min="7687" max="7687" width="9.140625" style="32"/>
    <col min="7688" max="7688" width="9.42578125" style="32" customWidth="1"/>
    <col min="7689" max="7689" width="1.42578125" style="32" customWidth="1"/>
    <col min="7690" max="7694" width="9.140625" style="32"/>
    <col min="7695" max="7695" width="9.42578125" style="32" customWidth="1"/>
    <col min="7696" max="7696" width="1.5703125" style="32" customWidth="1"/>
    <col min="7697" max="7936" width="9.140625" style="32"/>
    <col min="7937" max="7937" width="1.5703125" style="32" customWidth="1"/>
    <col min="7938" max="7938" width="2.42578125" style="32" customWidth="1"/>
    <col min="7939" max="7939" width="1.28515625" style="32" customWidth="1"/>
    <col min="7940" max="7940" width="24" style="32" customWidth="1"/>
    <col min="7941" max="7941" width="1.7109375" style="32" customWidth="1"/>
    <col min="7942" max="7942" width="1.28515625" style="32" customWidth="1"/>
    <col min="7943" max="7943" width="9.140625" style="32"/>
    <col min="7944" max="7944" width="9.42578125" style="32" customWidth="1"/>
    <col min="7945" max="7945" width="1.42578125" style="32" customWidth="1"/>
    <col min="7946" max="7950" width="9.140625" style="32"/>
    <col min="7951" max="7951" width="9.42578125" style="32" customWidth="1"/>
    <col min="7952" max="7952" width="1.5703125" style="32" customWidth="1"/>
    <col min="7953" max="8192" width="9.140625" style="32"/>
    <col min="8193" max="8193" width="1.5703125" style="32" customWidth="1"/>
    <col min="8194" max="8194" width="2.42578125" style="32" customWidth="1"/>
    <col min="8195" max="8195" width="1.28515625" style="32" customWidth="1"/>
    <col min="8196" max="8196" width="24" style="32" customWidth="1"/>
    <col min="8197" max="8197" width="1.7109375" style="32" customWidth="1"/>
    <col min="8198" max="8198" width="1.28515625" style="32" customWidth="1"/>
    <col min="8199" max="8199" width="9.140625" style="32"/>
    <col min="8200" max="8200" width="9.42578125" style="32" customWidth="1"/>
    <col min="8201" max="8201" width="1.42578125" style="32" customWidth="1"/>
    <col min="8202" max="8206" width="9.140625" style="32"/>
    <col min="8207" max="8207" width="9.42578125" style="32" customWidth="1"/>
    <col min="8208" max="8208" width="1.5703125" style="32" customWidth="1"/>
    <col min="8209" max="8448" width="9.140625" style="32"/>
    <col min="8449" max="8449" width="1.5703125" style="32" customWidth="1"/>
    <col min="8450" max="8450" width="2.42578125" style="32" customWidth="1"/>
    <col min="8451" max="8451" width="1.28515625" style="32" customWidth="1"/>
    <col min="8452" max="8452" width="24" style="32" customWidth="1"/>
    <col min="8453" max="8453" width="1.7109375" style="32" customWidth="1"/>
    <col min="8454" max="8454" width="1.28515625" style="32" customWidth="1"/>
    <col min="8455" max="8455" width="9.140625" style="32"/>
    <col min="8456" max="8456" width="9.42578125" style="32" customWidth="1"/>
    <col min="8457" max="8457" width="1.42578125" style="32" customWidth="1"/>
    <col min="8458" max="8462" width="9.140625" style="32"/>
    <col min="8463" max="8463" width="9.42578125" style="32" customWidth="1"/>
    <col min="8464" max="8464" width="1.5703125" style="32" customWidth="1"/>
    <col min="8465" max="8704" width="9.140625" style="32"/>
    <col min="8705" max="8705" width="1.5703125" style="32" customWidth="1"/>
    <col min="8706" max="8706" width="2.42578125" style="32" customWidth="1"/>
    <col min="8707" max="8707" width="1.28515625" style="32" customWidth="1"/>
    <col min="8708" max="8708" width="24" style="32" customWidth="1"/>
    <col min="8709" max="8709" width="1.7109375" style="32" customWidth="1"/>
    <col min="8710" max="8710" width="1.28515625" style="32" customWidth="1"/>
    <col min="8711" max="8711" width="9.140625" style="32"/>
    <col min="8712" max="8712" width="9.42578125" style="32" customWidth="1"/>
    <col min="8713" max="8713" width="1.42578125" style="32" customWidth="1"/>
    <col min="8714" max="8718" width="9.140625" style="32"/>
    <col min="8719" max="8719" width="9.42578125" style="32" customWidth="1"/>
    <col min="8720" max="8720" width="1.5703125" style="32" customWidth="1"/>
    <col min="8721" max="8960" width="9.140625" style="32"/>
    <col min="8961" max="8961" width="1.5703125" style="32" customWidth="1"/>
    <col min="8962" max="8962" width="2.42578125" style="32" customWidth="1"/>
    <col min="8963" max="8963" width="1.28515625" style="32" customWidth="1"/>
    <col min="8964" max="8964" width="24" style="32" customWidth="1"/>
    <col min="8965" max="8965" width="1.7109375" style="32" customWidth="1"/>
    <col min="8966" max="8966" width="1.28515625" style="32" customWidth="1"/>
    <col min="8967" max="8967" width="9.140625" style="32"/>
    <col min="8968" max="8968" width="9.42578125" style="32" customWidth="1"/>
    <col min="8969" max="8969" width="1.42578125" style="32" customWidth="1"/>
    <col min="8970" max="8974" width="9.140625" style="32"/>
    <col min="8975" max="8975" width="9.42578125" style="32" customWidth="1"/>
    <col min="8976" max="8976" width="1.5703125" style="32" customWidth="1"/>
    <col min="8977" max="9216" width="9.140625" style="32"/>
    <col min="9217" max="9217" width="1.5703125" style="32" customWidth="1"/>
    <col min="9218" max="9218" width="2.42578125" style="32" customWidth="1"/>
    <col min="9219" max="9219" width="1.28515625" style="32" customWidth="1"/>
    <col min="9220" max="9220" width="24" style="32" customWidth="1"/>
    <col min="9221" max="9221" width="1.7109375" style="32" customWidth="1"/>
    <col min="9222" max="9222" width="1.28515625" style="32" customWidth="1"/>
    <col min="9223" max="9223" width="9.140625" style="32"/>
    <col min="9224" max="9224" width="9.42578125" style="32" customWidth="1"/>
    <col min="9225" max="9225" width="1.42578125" style="32" customWidth="1"/>
    <col min="9226" max="9230" width="9.140625" style="32"/>
    <col min="9231" max="9231" width="9.42578125" style="32" customWidth="1"/>
    <col min="9232" max="9232" width="1.5703125" style="32" customWidth="1"/>
    <col min="9233" max="9472" width="9.140625" style="32"/>
    <col min="9473" max="9473" width="1.5703125" style="32" customWidth="1"/>
    <col min="9474" max="9474" width="2.42578125" style="32" customWidth="1"/>
    <col min="9475" max="9475" width="1.28515625" style="32" customWidth="1"/>
    <col min="9476" max="9476" width="24" style="32" customWidth="1"/>
    <col min="9477" max="9477" width="1.7109375" style="32" customWidth="1"/>
    <col min="9478" max="9478" width="1.28515625" style="32" customWidth="1"/>
    <col min="9479" max="9479" width="9.140625" style="32"/>
    <col min="9480" max="9480" width="9.42578125" style="32" customWidth="1"/>
    <col min="9481" max="9481" width="1.42578125" style="32" customWidth="1"/>
    <col min="9482" max="9486" width="9.140625" style="32"/>
    <col min="9487" max="9487" width="9.42578125" style="32" customWidth="1"/>
    <col min="9488" max="9488" width="1.5703125" style="32" customWidth="1"/>
    <col min="9489" max="9728" width="9.140625" style="32"/>
    <col min="9729" max="9729" width="1.5703125" style="32" customWidth="1"/>
    <col min="9730" max="9730" width="2.42578125" style="32" customWidth="1"/>
    <col min="9731" max="9731" width="1.28515625" style="32" customWidth="1"/>
    <col min="9732" max="9732" width="24" style="32" customWidth="1"/>
    <col min="9733" max="9733" width="1.7109375" style="32" customWidth="1"/>
    <col min="9734" max="9734" width="1.28515625" style="32" customWidth="1"/>
    <col min="9735" max="9735" width="9.140625" style="32"/>
    <col min="9736" max="9736" width="9.42578125" style="32" customWidth="1"/>
    <col min="9737" max="9737" width="1.42578125" style="32" customWidth="1"/>
    <col min="9738" max="9742" width="9.140625" style="32"/>
    <col min="9743" max="9743" width="9.42578125" style="32" customWidth="1"/>
    <col min="9744" max="9744" width="1.5703125" style="32" customWidth="1"/>
    <col min="9745" max="9984" width="9.140625" style="32"/>
    <col min="9985" max="9985" width="1.5703125" style="32" customWidth="1"/>
    <col min="9986" max="9986" width="2.42578125" style="32" customWidth="1"/>
    <col min="9987" max="9987" width="1.28515625" style="32" customWidth="1"/>
    <col min="9988" max="9988" width="24" style="32" customWidth="1"/>
    <col min="9989" max="9989" width="1.7109375" style="32" customWidth="1"/>
    <col min="9990" max="9990" width="1.28515625" style="32" customWidth="1"/>
    <col min="9991" max="9991" width="9.140625" style="32"/>
    <col min="9992" max="9992" width="9.42578125" style="32" customWidth="1"/>
    <col min="9993" max="9993" width="1.42578125" style="32" customWidth="1"/>
    <col min="9994" max="9998" width="9.140625" style="32"/>
    <col min="9999" max="9999" width="9.42578125" style="32" customWidth="1"/>
    <col min="10000" max="10000" width="1.5703125" style="32" customWidth="1"/>
    <col min="10001" max="10240" width="9.140625" style="32"/>
    <col min="10241" max="10241" width="1.5703125" style="32" customWidth="1"/>
    <col min="10242" max="10242" width="2.42578125" style="32" customWidth="1"/>
    <col min="10243" max="10243" width="1.28515625" style="32" customWidth="1"/>
    <col min="10244" max="10244" width="24" style="32" customWidth="1"/>
    <col min="10245" max="10245" width="1.7109375" style="32" customWidth="1"/>
    <col min="10246" max="10246" width="1.28515625" style="32" customWidth="1"/>
    <col min="10247" max="10247" width="9.140625" style="32"/>
    <col min="10248" max="10248" width="9.42578125" style="32" customWidth="1"/>
    <col min="10249" max="10249" width="1.42578125" style="32" customWidth="1"/>
    <col min="10250" max="10254" width="9.140625" style="32"/>
    <col min="10255" max="10255" width="9.42578125" style="32" customWidth="1"/>
    <col min="10256" max="10256" width="1.5703125" style="32" customWidth="1"/>
    <col min="10257" max="10496" width="9.140625" style="32"/>
    <col min="10497" max="10497" width="1.5703125" style="32" customWidth="1"/>
    <col min="10498" max="10498" width="2.42578125" style="32" customWidth="1"/>
    <col min="10499" max="10499" width="1.28515625" style="32" customWidth="1"/>
    <col min="10500" max="10500" width="24" style="32" customWidth="1"/>
    <col min="10501" max="10501" width="1.7109375" style="32" customWidth="1"/>
    <col min="10502" max="10502" width="1.28515625" style="32" customWidth="1"/>
    <col min="10503" max="10503" width="9.140625" style="32"/>
    <col min="10504" max="10504" width="9.42578125" style="32" customWidth="1"/>
    <col min="10505" max="10505" width="1.42578125" style="32" customWidth="1"/>
    <col min="10506" max="10510" width="9.140625" style="32"/>
    <col min="10511" max="10511" width="9.42578125" style="32" customWidth="1"/>
    <col min="10512" max="10512" width="1.5703125" style="32" customWidth="1"/>
    <col min="10513" max="10752" width="9.140625" style="32"/>
    <col min="10753" max="10753" width="1.5703125" style="32" customWidth="1"/>
    <col min="10754" max="10754" width="2.42578125" style="32" customWidth="1"/>
    <col min="10755" max="10755" width="1.28515625" style="32" customWidth="1"/>
    <col min="10756" max="10756" width="24" style="32" customWidth="1"/>
    <col min="10757" max="10757" width="1.7109375" style="32" customWidth="1"/>
    <col min="10758" max="10758" width="1.28515625" style="32" customWidth="1"/>
    <col min="10759" max="10759" width="9.140625" style="32"/>
    <col min="10760" max="10760" width="9.42578125" style="32" customWidth="1"/>
    <col min="10761" max="10761" width="1.42578125" style="32" customWidth="1"/>
    <col min="10762" max="10766" width="9.140625" style="32"/>
    <col min="10767" max="10767" width="9.42578125" style="32" customWidth="1"/>
    <col min="10768" max="10768" width="1.5703125" style="32" customWidth="1"/>
    <col min="10769" max="11008" width="9.140625" style="32"/>
    <col min="11009" max="11009" width="1.5703125" style="32" customWidth="1"/>
    <col min="11010" max="11010" width="2.42578125" style="32" customWidth="1"/>
    <col min="11011" max="11011" width="1.28515625" style="32" customWidth="1"/>
    <col min="11012" max="11012" width="24" style="32" customWidth="1"/>
    <col min="11013" max="11013" width="1.7109375" style="32" customWidth="1"/>
    <col min="11014" max="11014" width="1.28515625" style="32" customWidth="1"/>
    <col min="11015" max="11015" width="9.140625" style="32"/>
    <col min="11016" max="11016" width="9.42578125" style="32" customWidth="1"/>
    <col min="11017" max="11017" width="1.42578125" style="32" customWidth="1"/>
    <col min="11018" max="11022" width="9.140625" style="32"/>
    <col min="11023" max="11023" width="9.42578125" style="32" customWidth="1"/>
    <col min="11024" max="11024" width="1.5703125" style="32" customWidth="1"/>
    <col min="11025" max="11264" width="9.140625" style="32"/>
    <col min="11265" max="11265" width="1.5703125" style="32" customWidth="1"/>
    <col min="11266" max="11266" width="2.42578125" style="32" customWidth="1"/>
    <col min="11267" max="11267" width="1.28515625" style="32" customWidth="1"/>
    <col min="11268" max="11268" width="24" style="32" customWidth="1"/>
    <col min="11269" max="11269" width="1.7109375" style="32" customWidth="1"/>
    <col min="11270" max="11270" width="1.28515625" style="32" customWidth="1"/>
    <col min="11271" max="11271" width="9.140625" style="32"/>
    <col min="11272" max="11272" width="9.42578125" style="32" customWidth="1"/>
    <col min="11273" max="11273" width="1.42578125" style="32" customWidth="1"/>
    <col min="11274" max="11278" width="9.140625" style="32"/>
    <col min="11279" max="11279" width="9.42578125" style="32" customWidth="1"/>
    <col min="11280" max="11280" width="1.5703125" style="32" customWidth="1"/>
    <col min="11281" max="11520" width="9.140625" style="32"/>
    <col min="11521" max="11521" width="1.5703125" style="32" customWidth="1"/>
    <col min="11522" max="11522" width="2.42578125" style="32" customWidth="1"/>
    <col min="11523" max="11523" width="1.28515625" style="32" customWidth="1"/>
    <col min="11524" max="11524" width="24" style="32" customWidth="1"/>
    <col min="11525" max="11525" width="1.7109375" style="32" customWidth="1"/>
    <col min="11526" max="11526" width="1.28515625" style="32" customWidth="1"/>
    <col min="11527" max="11527" width="9.140625" style="32"/>
    <col min="11528" max="11528" width="9.42578125" style="32" customWidth="1"/>
    <col min="11529" max="11529" width="1.42578125" style="32" customWidth="1"/>
    <col min="11530" max="11534" width="9.140625" style="32"/>
    <col min="11535" max="11535" width="9.42578125" style="32" customWidth="1"/>
    <col min="11536" max="11536" width="1.5703125" style="32" customWidth="1"/>
    <col min="11537" max="11776" width="9.140625" style="32"/>
    <col min="11777" max="11777" width="1.5703125" style="32" customWidth="1"/>
    <col min="11778" max="11778" width="2.42578125" style="32" customWidth="1"/>
    <col min="11779" max="11779" width="1.28515625" style="32" customWidth="1"/>
    <col min="11780" max="11780" width="24" style="32" customWidth="1"/>
    <col min="11781" max="11781" width="1.7109375" style="32" customWidth="1"/>
    <col min="11782" max="11782" width="1.28515625" style="32" customWidth="1"/>
    <col min="11783" max="11783" width="9.140625" style="32"/>
    <col min="11784" max="11784" width="9.42578125" style="32" customWidth="1"/>
    <col min="11785" max="11785" width="1.42578125" style="32" customWidth="1"/>
    <col min="11786" max="11790" width="9.140625" style="32"/>
    <col min="11791" max="11791" width="9.42578125" style="32" customWidth="1"/>
    <col min="11792" max="11792" width="1.5703125" style="32" customWidth="1"/>
    <col min="11793" max="12032" width="9.140625" style="32"/>
    <col min="12033" max="12033" width="1.5703125" style="32" customWidth="1"/>
    <col min="12034" max="12034" width="2.42578125" style="32" customWidth="1"/>
    <col min="12035" max="12035" width="1.28515625" style="32" customWidth="1"/>
    <col min="12036" max="12036" width="24" style="32" customWidth="1"/>
    <col min="12037" max="12037" width="1.7109375" style="32" customWidth="1"/>
    <col min="12038" max="12038" width="1.28515625" style="32" customWidth="1"/>
    <col min="12039" max="12039" width="9.140625" style="32"/>
    <col min="12040" max="12040" width="9.42578125" style="32" customWidth="1"/>
    <col min="12041" max="12041" width="1.42578125" style="32" customWidth="1"/>
    <col min="12042" max="12046" width="9.140625" style="32"/>
    <col min="12047" max="12047" width="9.42578125" style="32" customWidth="1"/>
    <col min="12048" max="12048" width="1.5703125" style="32" customWidth="1"/>
    <col min="12049" max="12288" width="9.140625" style="32"/>
    <col min="12289" max="12289" width="1.5703125" style="32" customWidth="1"/>
    <col min="12290" max="12290" width="2.42578125" style="32" customWidth="1"/>
    <col min="12291" max="12291" width="1.28515625" style="32" customWidth="1"/>
    <col min="12292" max="12292" width="24" style="32" customWidth="1"/>
    <col min="12293" max="12293" width="1.7109375" style="32" customWidth="1"/>
    <col min="12294" max="12294" width="1.28515625" style="32" customWidth="1"/>
    <col min="12295" max="12295" width="9.140625" style="32"/>
    <col min="12296" max="12296" width="9.42578125" style="32" customWidth="1"/>
    <col min="12297" max="12297" width="1.42578125" style="32" customWidth="1"/>
    <col min="12298" max="12302" width="9.140625" style="32"/>
    <col min="12303" max="12303" width="9.42578125" style="32" customWidth="1"/>
    <col min="12304" max="12304" width="1.5703125" style="32" customWidth="1"/>
    <col min="12305" max="12544" width="9.140625" style="32"/>
    <col min="12545" max="12545" width="1.5703125" style="32" customWidth="1"/>
    <col min="12546" max="12546" width="2.42578125" style="32" customWidth="1"/>
    <col min="12547" max="12547" width="1.28515625" style="32" customWidth="1"/>
    <col min="12548" max="12548" width="24" style="32" customWidth="1"/>
    <col min="12549" max="12549" width="1.7109375" style="32" customWidth="1"/>
    <col min="12550" max="12550" width="1.28515625" style="32" customWidth="1"/>
    <col min="12551" max="12551" width="9.140625" style="32"/>
    <col min="12552" max="12552" width="9.42578125" style="32" customWidth="1"/>
    <col min="12553" max="12553" width="1.42578125" style="32" customWidth="1"/>
    <col min="12554" max="12558" width="9.140625" style="32"/>
    <col min="12559" max="12559" width="9.42578125" style="32" customWidth="1"/>
    <col min="12560" max="12560" width="1.5703125" style="32" customWidth="1"/>
    <col min="12561" max="12800" width="9.140625" style="32"/>
    <col min="12801" max="12801" width="1.5703125" style="32" customWidth="1"/>
    <col min="12802" max="12802" width="2.42578125" style="32" customWidth="1"/>
    <col min="12803" max="12803" width="1.28515625" style="32" customWidth="1"/>
    <col min="12804" max="12804" width="24" style="32" customWidth="1"/>
    <col min="12805" max="12805" width="1.7109375" style="32" customWidth="1"/>
    <col min="12806" max="12806" width="1.28515625" style="32" customWidth="1"/>
    <col min="12807" max="12807" width="9.140625" style="32"/>
    <col min="12808" max="12808" width="9.42578125" style="32" customWidth="1"/>
    <col min="12809" max="12809" width="1.42578125" style="32" customWidth="1"/>
    <col min="12810" max="12814" width="9.140625" style="32"/>
    <col min="12815" max="12815" width="9.42578125" style="32" customWidth="1"/>
    <col min="12816" max="12816" width="1.5703125" style="32" customWidth="1"/>
    <col min="12817" max="13056" width="9.140625" style="32"/>
    <col min="13057" max="13057" width="1.5703125" style="32" customWidth="1"/>
    <col min="13058" max="13058" width="2.42578125" style="32" customWidth="1"/>
    <col min="13059" max="13059" width="1.28515625" style="32" customWidth="1"/>
    <col min="13060" max="13060" width="24" style="32" customWidth="1"/>
    <col min="13061" max="13061" width="1.7109375" style="32" customWidth="1"/>
    <col min="13062" max="13062" width="1.28515625" style="32" customWidth="1"/>
    <col min="13063" max="13063" width="9.140625" style="32"/>
    <col min="13064" max="13064" width="9.42578125" style="32" customWidth="1"/>
    <col min="13065" max="13065" width="1.42578125" style="32" customWidth="1"/>
    <col min="13066" max="13070" width="9.140625" style="32"/>
    <col min="13071" max="13071" width="9.42578125" style="32" customWidth="1"/>
    <col min="13072" max="13072" width="1.5703125" style="32" customWidth="1"/>
    <col min="13073" max="13312" width="9.140625" style="32"/>
    <col min="13313" max="13313" width="1.5703125" style="32" customWidth="1"/>
    <col min="13314" max="13314" width="2.42578125" style="32" customWidth="1"/>
    <col min="13315" max="13315" width="1.28515625" style="32" customWidth="1"/>
    <col min="13316" max="13316" width="24" style="32" customWidth="1"/>
    <col min="13317" max="13317" width="1.7109375" style="32" customWidth="1"/>
    <col min="13318" max="13318" width="1.28515625" style="32" customWidth="1"/>
    <col min="13319" max="13319" width="9.140625" style="32"/>
    <col min="13320" max="13320" width="9.42578125" style="32" customWidth="1"/>
    <col min="13321" max="13321" width="1.42578125" style="32" customWidth="1"/>
    <col min="13322" max="13326" width="9.140625" style="32"/>
    <col min="13327" max="13327" width="9.42578125" style="32" customWidth="1"/>
    <col min="13328" max="13328" width="1.5703125" style="32" customWidth="1"/>
    <col min="13329" max="13568" width="9.140625" style="32"/>
    <col min="13569" max="13569" width="1.5703125" style="32" customWidth="1"/>
    <col min="13570" max="13570" width="2.42578125" style="32" customWidth="1"/>
    <col min="13571" max="13571" width="1.28515625" style="32" customWidth="1"/>
    <col min="13572" max="13572" width="24" style="32" customWidth="1"/>
    <col min="13573" max="13573" width="1.7109375" style="32" customWidth="1"/>
    <col min="13574" max="13574" width="1.28515625" style="32" customWidth="1"/>
    <col min="13575" max="13575" width="9.140625" style="32"/>
    <col min="13576" max="13576" width="9.42578125" style="32" customWidth="1"/>
    <col min="13577" max="13577" width="1.42578125" style="32" customWidth="1"/>
    <col min="13578" max="13582" width="9.140625" style="32"/>
    <col min="13583" max="13583" width="9.42578125" style="32" customWidth="1"/>
    <col min="13584" max="13584" width="1.5703125" style="32" customWidth="1"/>
    <col min="13585" max="13824" width="9.140625" style="32"/>
    <col min="13825" max="13825" width="1.5703125" style="32" customWidth="1"/>
    <col min="13826" max="13826" width="2.42578125" style="32" customWidth="1"/>
    <col min="13827" max="13827" width="1.28515625" style="32" customWidth="1"/>
    <col min="13828" max="13828" width="24" style="32" customWidth="1"/>
    <col min="13829" max="13829" width="1.7109375" style="32" customWidth="1"/>
    <col min="13830" max="13830" width="1.28515625" style="32" customWidth="1"/>
    <col min="13831" max="13831" width="9.140625" style="32"/>
    <col min="13832" max="13832" width="9.42578125" style="32" customWidth="1"/>
    <col min="13833" max="13833" width="1.42578125" style="32" customWidth="1"/>
    <col min="13834" max="13838" width="9.140625" style="32"/>
    <col min="13839" max="13839" width="9.42578125" style="32" customWidth="1"/>
    <col min="13840" max="13840" width="1.5703125" style="32" customWidth="1"/>
    <col min="13841" max="14080" width="9.140625" style="32"/>
    <col min="14081" max="14081" width="1.5703125" style="32" customWidth="1"/>
    <col min="14082" max="14082" width="2.42578125" style="32" customWidth="1"/>
    <col min="14083" max="14083" width="1.28515625" style="32" customWidth="1"/>
    <col min="14084" max="14084" width="24" style="32" customWidth="1"/>
    <col min="14085" max="14085" width="1.7109375" style="32" customWidth="1"/>
    <col min="14086" max="14086" width="1.28515625" style="32" customWidth="1"/>
    <col min="14087" max="14087" width="9.140625" style="32"/>
    <col min="14088" max="14088" width="9.42578125" style="32" customWidth="1"/>
    <col min="14089" max="14089" width="1.42578125" style="32" customWidth="1"/>
    <col min="14090" max="14094" width="9.140625" style="32"/>
    <col min="14095" max="14095" width="9.42578125" style="32" customWidth="1"/>
    <col min="14096" max="14096" width="1.5703125" style="32" customWidth="1"/>
    <col min="14097" max="14336" width="9.140625" style="32"/>
    <col min="14337" max="14337" width="1.5703125" style="32" customWidth="1"/>
    <col min="14338" max="14338" width="2.42578125" style="32" customWidth="1"/>
    <col min="14339" max="14339" width="1.28515625" style="32" customWidth="1"/>
    <col min="14340" max="14340" width="24" style="32" customWidth="1"/>
    <col min="14341" max="14341" width="1.7109375" style="32" customWidth="1"/>
    <col min="14342" max="14342" width="1.28515625" style="32" customWidth="1"/>
    <col min="14343" max="14343" width="9.140625" style="32"/>
    <col min="14344" max="14344" width="9.42578125" style="32" customWidth="1"/>
    <col min="14345" max="14345" width="1.42578125" style="32" customWidth="1"/>
    <col min="14346" max="14350" width="9.140625" style="32"/>
    <col min="14351" max="14351" width="9.42578125" style="32" customWidth="1"/>
    <col min="14352" max="14352" width="1.5703125" style="32" customWidth="1"/>
    <col min="14353" max="14592" width="9.140625" style="32"/>
    <col min="14593" max="14593" width="1.5703125" style="32" customWidth="1"/>
    <col min="14594" max="14594" width="2.42578125" style="32" customWidth="1"/>
    <col min="14595" max="14595" width="1.28515625" style="32" customWidth="1"/>
    <col min="14596" max="14596" width="24" style="32" customWidth="1"/>
    <col min="14597" max="14597" width="1.7109375" style="32" customWidth="1"/>
    <col min="14598" max="14598" width="1.28515625" style="32" customWidth="1"/>
    <col min="14599" max="14599" width="9.140625" style="32"/>
    <col min="14600" max="14600" width="9.42578125" style="32" customWidth="1"/>
    <col min="14601" max="14601" width="1.42578125" style="32" customWidth="1"/>
    <col min="14602" max="14606" width="9.140625" style="32"/>
    <col min="14607" max="14607" width="9.42578125" style="32" customWidth="1"/>
    <col min="14608" max="14608" width="1.5703125" style="32" customWidth="1"/>
    <col min="14609" max="14848" width="9.140625" style="32"/>
    <col min="14849" max="14849" width="1.5703125" style="32" customWidth="1"/>
    <col min="14850" max="14850" width="2.42578125" style="32" customWidth="1"/>
    <col min="14851" max="14851" width="1.28515625" style="32" customWidth="1"/>
    <col min="14852" max="14852" width="24" style="32" customWidth="1"/>
    <col min="14853" max="14853" width="1.7109375" style="32" customWidth="1"/>
    <col min="14854" max="14854" width="1.28515625" style="32" customWidth="1"/>
    <col min="14855" max="14855" width="9.140625" style="32"/>
    <col min="14856" max="14856" width="9.42578125" style="32" customWidth="1"/>
    <col min="14857" max="14857" width="1.42578125" style="32" customWidth="1"/>
    <col min="14858" max="14862" width="9.140625" style="32"/>
    <col min="14863" max="14863" width="9.42578125" style="32" customWidth="1"/>
    <col min="14864" max="14864" width="1.5703125" style="32" customWidth="1"/>
    <col min="14865" max="15104" width="9.140625" style="32"/>
    <col min="15105" max="15105" width="1.5703125" style="32" customWidth="1"/>
    <col min="15106" max="15106" width="2.42578125" style="32" customWidth="1"/>
    <col min="15107" max="15107" width="1.28515625" style="32" customWidth="1"/>
    <col min="15108" max="15108" width="24" style="32" customWidth="1"/>
    <col min="15109" max="15109" width="1.7109375" style="32" customWidth="1"/>
    <col min="15110" max="15110" width="1.28515625" style="32" customWidth="1"/>
    <col min="15111" max="15111" width="9.140625" style="32"/>
    <col min="15112" max="15112" width="9.42578125" style="32" customWidth="1"/>
    <col min="15113" max="15113" width="1.42578125" style="32" customWidth="1"/>
    <col min="15114" max="15118" width="9.140625" style="32"/>
    <col min="15119" max="15119" width="9.42578125" style="32" customWidth="1"/>
    <col min="15120" max="15120" width="1.5703125" style="32" customWidth="1"/>
    <col min="15121" max="15360" width="9.140625" style="32"/>
    <col min="15361" max="15361" width="1.5703125" style="32" customWidth="1"/>
    <col min="15362" max="15362" width="2.42578125" style="32" customWidth="1"/>
    <col min="15363" max="15363" width="1.28515625" style="32" customWidth="1"/>
    <col min="15364" max="15364" width="24" style="32" customWidth="1"/>
    <col min="15365" max="15365" width="1.7109375" style="32" customWidth="1"/>
    <col min="15366" max="15366" width="1.28515625" style="32" customWidth="1"/>
    <col min="15367" max="15367" width="9.140625" style="32"/>
    <col min="15368" max="15368" width="9.42578125" style="32" customWidth="1"/>
    <col min="15369" max="15369" width="1.42578125" style="32" customWidth="1"/>
    <col min="15370" max="15374" width="9.140625" style="32"/>
    <col min="15375" max="15375" width="9.42578125" style="32" customWidth="1"/>
    <col min="15376" max="15376" width="1.5703125" style="32" customWidth="1"/>
    <col min="15377" max="15616" width="9.140625" style="32"/>
    <col min="15617" max="15617" width="1.5703125" style="32" customWidth="1"/>
    <col min="15618" max="15618" width="2.42578125" style="32" customWidth="1"/>
    <col min="15619" max="15619" width="1.28515625" style="32" customWidth="1"/>
    <col min="15620" max="15620" width="24" style="32" customWidth="1"/>
    <col min="15621" max="15621" width="1.7109375" style="32" customWidth="1"/>
    <col min="15622" max="15622" width="1.28515625" style="32" customWidth="1"/>
    <col min="15623" max="15623" width="9.140625" style="32"/>
    <col min="15624" max="15624" width="9.42578125" style="32" customWidth="1"/>
    <col min="15625" max="15625" width="1.42578125" style="32" customWidth="1"/>
    <col min="15626" max="15630" width="9.140625" style="32"/>
    <col min="15631" max="15631" width="9.42578125" style="32" customWidth="1"/>
    <col min="15632" max="15632" width="1.5703125" style="32" customWidth="1"/>
    <col min="15633" max="15872" width="9.140625" style="32"/>
    <col min="15873" max="15873" width="1.5703125" style="32" customWidth="1"/>
    <col min="15874" max="15874" width="2.42578125" style="32" customWidth="1"/>
    <col min="15875" max="15875" width="1.28515625" style="32" customWidth="1"/>
    <col min="15876" max="15876" width="24" style="32" customWidth="1"/>
    <col min="15877" max="15877" width="1.7109375" style="32" customWidth="1"/>
    <col min="15878" max="15878" width="1.28515625" style="32" customWidth="1"/>
    <col min="15879" max="15879" width="9.140625" style="32"/>
    <col min="15880" max="15880" width="9.42578125" style="32" customWidth="1"/>
    <col min="15881" max="15881" width="1.42578125" style="32" customWidth="1"/>
    <col min="15882" max="15886" width="9.140625" style="32"/>
    <col min="15887" max="15887" width="9.42578125" style="32" customWidth="1"/>
    <col min="15888" max="15888" width="1.5703125" style="32" customWidth="1"/>
    <col min="15889" max="16128" width="9.140625" style="32"/>
    <col min="16129" max="16129" width="1.5703125" style="32" customWidth="1"/>
    <col min="16130" max="16130" width="2.42578125" style="32" customWidth="1"/>
    <col min="16131" max="16131" width="1.28515625" style="32" customWidth="1"/>
    <col min="16132" max="16132" width="24" style="32" customWidth="1"/>
    <col min="16133" max="16133" width="1.7109375" style="32" customWidth="1"/>
    <col min="16134" max="16134" width="1.28515625" style="32" customWidth="1"/>
    <col min="16135" max="16135" width="9.140625" style="32"/>
    <col min="16136" max="16136" width="9.42578125" style="32" customWidth="1"/>
    <col min="16137" max="16137" width="1.42578125" style="32" customWidth="1"/>
    <col min="16138" max="16142" width="9.140625" style="32"/>
    <col min="16143" max="16143" width="9.42578125" style="32" customWidth="1"/>
    <col min="16144" max="16144" width="1.5703125" style="32" customWidth="1"/>
    <col min="16145" max="16384" width="9.140625" style="32"/>
  </cols>
  <sheetData>
    <row r="1" spans="1:16" ht="13.5" thickTop="1" x14ac:dyDescent="0.2">
      <c r="A1" s="29"/>
      <c r="B1" s="30"/>
      <c r="C1" s="30"/>
      <c r="D1" s="30"/>
      <c r="E1" s="30"/>
      <c r="F1" s="30"/>
      <c r="G1" s="30"/>
      <c r="H1" s="30"/>
      <c r="I1" s="30"/>
      <c r="J1" s="30"/>
      <c r="K1" s="30"/>
      <c r="L1" s="30"/>
      <c r="M1" s="30"/>
      <c r="N1" s="30"/>
      <c r="O1" s="30"/>
      <c r="P1" s="31"/>
    </row>
    <row r="2" spans="1:16" ht="12.75" customHeight="1" x14ac:dyDescent="0.2">
      <c r="A2" s="33"/>
      <c r="B2" s="78" t="s">
        <v>65</v>
      </c>
      <c r="C2" s="79"/>
      <c r="D2" s="80"/>
      <c r="E2" s="80"/>
      <c r="F2" s="80"/>
      <c r="G2" s="80"/>
      <c r="H2" s="80"/>
      <c r="I2" s="80"/>
      <c r="J2" s="80"/>
      <c r="K2" s="80"/>
      <c r="L2" s="80"/>
      <c r="M2" s="80"/>
      <c r="N2" s="80"/>
      <c r="O2" s="80"/>
      <c r="P2" s="34"/>
    </row>
    <row r="3" spans="1:16" x14ac:dyDescent="0.2">
      <c r="A3" s="33"/>
      <c r="B3" s="81" t="s">
        <v>66</v>
      </c>
      <c r="C3" s="82"/>
      <c r="D3" s="82"/>
      <c r="E3" s="82"/>
      <c r="F3" s="82"/>
      <c r="G3" s="82"/>
      <c r="H3" s="82"/>
      <c r="I3" s="82"/>
      <c r="J3" s="82"/>
      <c r="K3" s="82"/>
      <c r="L3" s="82"/>
      <c r="M3" s="82"/>
      <c r="N3" s="82"/>
      <c r="O3" s="83"/>
      <c r="P3" s="34"/>
    </row>
    <row r="4" spans="1:16" x14ac:dyDescent="0.2">
      <c r="A4" s="33"/>
      <c r="B4" s="84" t="s">
        <v>67</v>
      </c>
      <c r="C4" s="85"/>
      <c r="D4" s="85"/>
      <c r="E4" s="85"/>
      <c r="F4" s="85"/>
      <c r="G4" s="85"/>
      <c r="H4" s="85"/>
      <c r="I4" s="85"/>
      <c r="J4" s="85"/>
      <c r="K4" s="85"/>
      <c r="L4" s="85"/>
      <c r="M4" s="85"/>
      <c r="N4" s="85"/>
      <c r="O4" s="86"/>
      <c r="P4" s="34"/>
    </row>
    <row r="5" spans="1:16" x14ac:dyDescent="0.2">
      <c r="A5" s="33"/>
      <c r="B5" s="87"/>
      <c r="C5" s="85"/>
      <c r="D5" s="85"/>
      <c r="E5" s="85"/>
      <c r="F5" s="85"/>
      <c r="G5" s="85"/>
      <c r="H5" s="85"/>
      <c r="I5" s="35" t="s">
        <v>68</v>
      </c>
      <c r="J5" s="88" t="s">
        <v>69</v>
      </c>
      <c r="K5" s="89"/>
      <c r="L5" s="89"/>
      <c r="M5" s="89"/>
      <c r="N5" s="89"/>
      <c r="O5" s="90"/>
      <c r="P5" s="34"/>
    </row>
    <row r="6" spans="1:16" x14ac:dyDescent="0.2">
      <c r="A6" s="33"/>
      <c r="B6" s="91"/>
      <c r="C6" s="92"/>
      <c r="D6" s="92"/>
      <c r="E6" s="92"/>
      <c r="F6" s="92"/>
      <c r="G6" s="92"/>
      <c r="H6" s="92"/>
      <c r="I6" s="36"/>
      <c r="J6" s="92"/>
      <c r="K6" s="92"/>
      <c r="L6" s="92"/>
      <c r="M6" s="92"/>
      <c r="N6" s="92"/>
      <c r="O6" s="93"/>
      <c r="P6" s="34"/>
    </row>
    <row r="7" spans="1:16" x14ac:dyDescent="0.2">
      <c r="A7" s="33"/>
      <c r="B7" s="37"/>
      <c r="C7" s="37"/>
      <c r="D7" s="37"/>
      <c r="E7" s="37"/>
      <c r="F7" s="37"/>
      <c r="G7" s="37"/>
      <c r="H7" s="37"/>
      <c r="I7" s="37"/>
      <c r="J7" s="37"/>
      <c r="K7" s="37"/>
      <c r="L7" s="37"/>
      <c r="M7" s="37"/>
      <c r="N7" s="37"/>
      <c r="O7" s="37"/>
      <c r="P7" s="34"/>
    </row>
    <row r="8" spans="1:16" x14ac:dyDescent="0.2">
      <c r="A8" s="33"/>
      <c r="B8" s="60" t="s">
        <v>70</v>
      </c>
      <c r="C8" s="61"/>
      <c r="D8" s="61"/>
      <c r="E8" s="61"/>
      <c r="F8" s="61"/>
      <c r="G8" s="61"/>
      <c r="H8" s="61"/>
      <c r="I8" s="61"/>
      <c r="J8" s="61"/>
      <c r="K8" s="61"/>
      <c r="L8" s="61"/>
      <c r="M8" s="61"/>
      <c r="N8" s="61"/>
      <c r="O8" s="61"/>
      <c r="P8" s="34"/>
    </row>
    <row r="9" spans="1:16" ht="12.75" customHeight="1" x14ac:dyDescent="0.2">
      <c r="A9" s="33"/>
      <c r="B9" s="37"/>
      <c r="C9" s="35" t="s">
        <v>68</v>
      </c>
      <c r="D9" s="38" t="s">
        <v>71</v>
      </c>
      <c r="E9" s="39"/>
      <c r="F9" s="40"/>
      <c r="G9" s="94" t="s">
        <v>72</v>
      </c>
      <c r="H9" s="95"/>
      <c r="I9" s="95"/>
      <c r="J9" s="95"/>
      <c r="K9" s="95"/>
      <c r="L9" s="95"/>
      <c r="M9" s="95"/>
      <c r="N9" s="95"/>
      <c r="O9" s="96"/>
      <c r="P9" s="34"/>
    </row>
    <row r="10" spans="1:16" x14ac:dyDescent="0.2">
      <c r="A10" s="33"/>
      <c r="B10" s="37"/>
      <c r="C10" s="35" t="s">
        <v>68</v>
      </c>
      <c r="D10" s="38" t="s">
        <v>73</v>
      </c>
      <c r="E10" s="39"/>
      <c r="F10" s="40"/>
      <c r="G10" s="97" t="s">
        <v>74</v>
      </c>
      <c r="H10" s="98"/>
      <c r="I10" s="98"/>
      <c r="J10" s="98"/>
      <c r="K10" s="98"/>
      <c r="L10" s="98"/>
      <c r="M10" s="98"/>
      <c r="N10" s="98"/>
      <c r="O10" s="99"/>
      <c r="P10" s="34"/>
    </row>
    <row r="11" spans="1:16" ht="12.75" customHeight="1" x14ac:dyDescent="0.2">
      <c r="A11" s="33"/>
      <c r="B11" s="37"/>
      <c r="C11" s="35" t="s">
        <v>68</v>
      </c>
      <c r="D11" s="38" t="s">
        <v>75</v>
      </c>
      <c r="E11" s="39"/>
      <c r="F11" s="40"/>
      <c r="G11" s="100" t="s">
        <v>76</v>
      </c>
      <c r="H11" s="98"/>
      <c r="I11" s="98"/>
      <c r="J11" s="98"/>
      <c r="K11" s="98"/>
      <c r="L11" s="98"/>
      <c r="M11" s="98"/>
      <c r="N11" s="98"/>
      <c r="O11" s="99"/>
      <c r="P11" s="34"/>
    </row>
    <row r="12" spans="1:16" ht="12.75" customHeight="1" x14ac:dyDescent="0.2">
      <c r="A12" s="33"/>
      <c r="B12" s="37"/>
      <c r="C12" s="35" t="s">
        <v>68</v>
      </c>
      <c r="D12" s="38" t="s">
        <v>77</v>
      </c>
      <c r="E12" s="39"/>
      <c r="F12" s="40"/>
      <c r="G12" s="100" t="s">
        <v>78</v>
      </c>
      <c r="H12" s="98"/>
      <c r="I12" s="98"/>
      <c r="J12" s="98"/>
      <c r="K12" s="98"/>
      <c r="L12" s="98"/>
      <c r="M12" s="98"/>
      <c r="N12" s="98"/>
      <c r="O12" s="99"/>
      <c r="P12" s="34"/>
    </row>
    <row r="13" spans="1:16" x14ac:dyDescent="0.2">
      <c r="A13" s="33"/>
      <c r="B13" s="37"/>
      <c r="C13" s="37"/>
      <c r="D13" s="38" t="s">
        <v>79</v>
      </c>
      <c r="E13" s="39"/>
      <c r="F13" s="40"/>
      <c r="G13" s="70" t="s">
        <v>80</v>
      </c>
      <c r="H13" s="71"/>
      <c r="I13" s="71"/>
      <c r="J13" s="71"/>
      <c r="K13" s="71"/>
      <c r="L13" s="71"/>
      <c r="M13" s="71"/>
      <c r="N13" s="71"/>
      <c r="O13" s="72"/>
      <c r="P13" s="34"/>
    </row>
    <row r="14" spans="1:16" x14ac:dyDescent="0.2">
      <c r="A14" s="33"/>
      <c r="B14" s="37"/>
      <c r="C14" s="37"/>
      <c r="D14" s="39"/>
      <c r="E14" s="39"/>
      <c r="F14" s="39"/>
      <c r="G14" s="39"/>
      <c r="H14" s="39"/>
      <c r="I14" s="39"/>
      <c r="J14" s="39"/>
      <c r="K14" s="39"/>
      <c r="L14" s="39"/>
      <c r="M14" s="39"/>
      <c r="N14" s="39"/>
      <c r="O14" s="39"/>
      <c r="P14" s="34"/>
    </row>
    <row r="15" spans="1:16" x14ac:dyDescent="0.2">
      <c r="A15" s="33"/>
      <c r="B15" s="60" t="s">
        <v>81</v>
      </c>
      <c r="C15" s="61"/>
      <c r="D15" s="61"/>
      <c r="E15" s="61"/>
      <c r="F15" s="61"/>
      <c r="G15" s="61"/>
      <c r="H15" s="61"/>
      <c r="I15" s="61"/>
      <c r="J15" s="61"/>
      <c r="K15" s="61"/>
      <c r="L15" s="61"/>
      <c r="M15" s="61"/>
      <c r="N15" s="61"/>
      <c r="O15" s="61"/>
      <c r="P15" s="34"/>
    </row>
    <row r="16" spans="1:16" x14ac:dyDescent="0.2">
      <c r="A16" s="33"/>
      <c r="B16" s="37"/>
      <c r="C16" s="35" t="s">
        <v>68</v>
      </c>
      <c r="D16" s="39" t="s">
        <v>82</v>
      </c>
      <c r="E16" s="39"/>
      <c r="F16" s="39"/>
      <c r="G16" s="63" t="s">
        <v>139</v>
      </c>
      <c r="H16" s="64"/>
      <c r="I16" s="64"/>
      <c r="J16" s="64"/>
      <c r="K16" s="64"/>
      <c r="L16" s="64"/>
      <c r="M16" s="64"/>
      <c r="N16" s="64"/>
      <c r="O16" s="65"/>
      <c r="P16" s="34"/>
    </row>
    <row r="17" spans="1:16" x14ac:dyDescent="0.2">
      <c r="A17" s="33"/>
      <c r="B17" s="37"/>
      <c r="C17" s="35" t="s">
        <v>68</v>
      </c>
      <c r="D17" s="39" t="s">
        <v>83</v>
      </c>
      <c r="E17" s="39"/>
      <c r="F17" s="39"/>
      <c r="G17" s="66" t="s">
        <v>84</v>
      </c>
      <c r="H17" s="67"/>
      <c r="I17" s="67"/>
      <c r="J17" s="67"/>
      <c r="K17" s="67"/>
      <c r="L17" s="67"/>
      <c r="M17" s="67"/>
      <c r="N17" s="67"/>
      <c r="O17" s="68"/>
      <c r="P17" s="34"/>
    </row>
    <row r="18" spans="1:16" ht="27" customHeight="1" x14ac:dyDescent="0.2">
      <c r="A18" s="33"/>
      <c r="B18" s="37"/>
      <c r="C18" s="35" t="s">
        <v>68</v>
      </c>
      <c r="D18" s="39" t="s">
        <v>85</v>
      </c>
      <c r="E18" s="39"/>
      <c r="F18" s="39"/>
      <c r="G18" s="66" t="s">
        <v>134</v>
      </c>
      <c r="H18" s="67"/>
      <c r="I18" s="67"/>
      <c r="J18" s="67"/>
      <c r="K18" s="67"/>
      <c r="L18" s="67"/>
      <c r="M18" s="67"/>
      <c r="N18" s="67"/>
      <c r="O18" s="68"/>
      <c r="P18" s="34"/>
    </row>
    <row r="19" spans="1:16" x14ac:dyDescent="0.2">
      <c r="A19" s="33"/>
      <c r="B19" s="37"/>
      <c r="C19" s="35" t="s">
        <v>68</v>
      </c>
      <c r="D19" s="39" t="s">
        <v>86</v>
      </c>
      <c r="E19" s="39"/>
      <c r="F19" s="39"/>
      <c r="G19" s="66" t="s">
        <v>124</v>
      </c>
      <c r="H19" s="67"/>
      <c r="I19" s="67"/>
      <c r="J19" s="67"/>
      <c r="K19" s="67"/>
      <c r="L19" s="67"/>
      <c r="M19" s="67"/>
      <c r="N19" s="67"/>
      <c r="O19" s="68"/>
      <c r="P19" s="34"/>
    </row>
    <row r="20" spans="1:16" ht="60" customHeight="1" x14ac:dyDescent="0.2">
      <c r="A20" s="33"/>
      <c r="B20" s="37"/>
      <c r="C20" s="37"/>
      <c r="D20" s="39" t="s">
        <v>87</v>
      </c>
      <c r="E20" s="39"/>
      <c r="F20" s="39"/>
      <c r="G20" s="66"/>
      <c r="H20" s="67"/>
      <c r="I20" s="67"/>
      <c r="J20" s="67"/>
      <c r="K20" s="67"/>
      <c r="L20" s="67"/>
      <c r="M20" s="67"/>
      <c r="N20" s="67"/>
      <c r="O20" s="68"/>
      <c r="P20" s="34"/>
    </row>
    <row r="21" spans="1:16" x14ac:dyDescent="0.2">
      <c r="A21" s="33"/>
      <c r="B21" s="37"/>
      <c r="C21" s="37"/>
      <c r="D21" s="39" t="s">
        <v>88</v>
      </c>
      <c r="E21" s="39"/>
      <c r="F21" s="39"/>
      <c r="G21" s="66" t="s">
        <v>138</v>
      </c>
      <c r="H21" s="67"/>
      <c r="I21" s="67"/>
      <c r="J21" s="67"/>
      <c r="K21" s="67"/>
      <c r="L21" s="67"/>
      <c r="M21" s="67"/>
      <c r="N21" s="67"/>
      <c r="O21" s="68"/>
      <c r="P21" s="34"/>
    </row>
    <row r="22" spans="1:16" ht="30.75" customHeight="1" x14ac:dyDescent="0.2">
      <c r="A22" s="41"/>
      <c r="B22" s="42"/>
      <c r="C22" s="42"/>
      <c r="D22" s="39" t="s">
        <v>89</v>
      </c>
      <c r="E22" s="39"/>
      <c r="F22" s="39"/>
      <c r="G22" s="70" t="s">
        <v>90</v>
      </c>
      <c r="H22" s="71"/>
      <c r="I22" s="71"/>
      <c r="J22" s="71"/>
      <c r="K22" s="71"/>
      <c r="L22" s="71"/>
      <c r="M22" s="71"/>
      <c r="N22" s="71"/>
      <c r="O22" s="72"/>
      <c r="P22" s="34"/>
    </row>
    <row r="23" spans="1:16" x14ac:dyDescent="0.2">
      <c r="A23" s="33"/>
      <c r="B23" s="37"/>
      <c r="C23" s="37"/>
      <c r="D23" s="39"/>
      <c r="E23" s="39"/>
      <c r="F23" s="39"/>
      <c r="G23" s="39"/>
      <c r="H23" s="39"/>
      <c r="I23" s="39"/>
      <c r="J23" s="39"/>
      <c r="K23" s="39"/>
      <c r="L23" s="39"/>
      <c r="M23" s="39"/>
      <c r="N23" s="39"/>
      <c r="O23" s="39"/>
      <c r="P23" s="34"/>
    </row>
    <row r="24" spans="1:16" x14ac:dyDescent="0.2">
      <c r="A24" s="33"/>
      <c r="B24" s="60" t="s">
        <v>91</v>
      </c>
      <c r="C24" s="61"/>
      <c r="D24" s="61"/>
      <c r="E24" s="61"/>
      <c r="F24" s="61"/>
      <c r="G24" s="61"/>
      <c r="H24" s="61"/>
      <c r="I24" s="61"/>
      <c r="J24" s="61"/>
      <c r="K24" s="61"/>
      <c r="L24" s="61"/>
      <c r="M24" s="61"/>
      <c r="N24" s="61"/>
      <c r="O24" s="61"/>
      <c r="P24" s="34"/>
    </row>
    <row r="25" spans="1:16" x14ac:dyDescent="0.2">
      <c r="A25" s="33"/>
      <c r="B25" s="37"/>
      <c r="C25" s="35" t="s">
        <v>68</v>
      </c>
      <c r="D25" s="39" t="s">
        <v>92</v>
      </c>
      <c r="E25" s="39"/>
      <c r="F25" s="39"/>
      <c r="G25" s="63" t="s">
        <v>128</v>
      </c>
      <c r="H25" s="64"/>
      <c r="I25" s="64"/>
      <c r="J25" s="64"/>
      <c r="K25" s="64"/>
      <c r="L25" s="64"/>
      <c r="M25" s="64"/>
      <c r="N25" s="64"/>
      <c r="O25" s="65"/>
      <c r="P25" s="34"/>
    </row>
    <row r="26" spans="1:16" x14ac:dyDescent="0.2">
      <c r="A26" s="33"/>
      <c r="B26" s="37"/>
      <c r="C26" s="35" t="s">
        <v>68</v>
      </c>
      <c r="D26" s="39" t="s">
        <v>93</v>
      </c>
      <c r="E26" s="39"/>
      <c r="F26" s="39"/>
      <c r="G26" s="66" t="s">
        <v>94</v>
      </c>
      <c r="H26" s="67"/>
      <c r="I26" s="67"/>
      <c r="J26" s="67"/>
      <c r="K26" s="67"/>
      <c r="L26" s="67"/>
      <c r="M26" s="67"/>
      <c r="N26" s="67"/>
      <c r="O26" s="68"/>
      <c r="P26" s="34"/>
    </row>
    <row r="27" spans="1:16" ht="22.5" x14ac:dyDescent="0.2">
      <c r="A27" s="33"/>
      <c r="B27" s="37"/>
      <c r="C27" s="35" t="s">
        <v>68</v>
      </c>
      <c r="D27" s="39" t="s">
        <v>95</v>
      </c>
      <c r="E27" s="39"/>
      <c r="F27" s="39"/>
      <c r="G27" s="66" t="s">
        <v>135</v>
      </c>
      <c r="H27" s="67"/>
      <c r="I27" s="67"/>
      <c r="J27" s="67"/>
      <c r="K27" s="67"/>
      <c r="L27" s="67"/>
      <c r="M27" s="67"/>
      <c r="N27" s="67"/>
      <c r="O27" s="68"/>
      <c r="P27" s="34"/>
    </row>
    <row r="28" spans="1:16" ht="22.5" x14ac:dyDescent="0.2">
      <c r="A28" s="33"/>
      <c r="B28" s="37"/>
      <c r="C28" s="37"/>
      <c r="D28" s="39" t="s">
        <v>96</v>
      </c>
      <c r="E28" s="39"/>
      <c r="F28" s="39"/>
      <c r="G28" s="70" t="s">
        <v>136</v>
      </c>
      <c r="H28" s="71"/>
      <c r="I28" s="71"/>
      <c r="J28" s="71"/>
      <c r="K28" s="71"/>
      <c r="L28" s="71"/>
      <c r="M28" s="71"/>
      <c r="N28" s="71"/>
      <c r="O28" s="72"/>
      <c r="P28" s="34"/>
    </row>
    <row r="29" spans="1:16" x14ac:dyDescent="0.2">
      <c r="A29" s="33"/>
      <c r="B29" s="37"/>
      <c r="C29" s="37"/>
      <c r="D29" s="39"/>
      <c r="E29" s="39"/>
      <c r="F29" s="39"/>
      <c r="G29" s="39"/>
      <c r="H29" s="39"/>
      <c r="I29" s="39"/>
      <c r="J29" s="39"/>
      <c r="K29" s="39"/>
      <c r="L29" s="39"/>
      <c r="M29" s="39"/>
      <c r="N29" s="39"/>
      <c r="O29" s="39"/>
      <c r="P29" s="34"/>
    </row>
    <row r="30" spans="1:16" x14ac:dyDescent="0.2">
      <c r="A30" s="33"/>
      <c r="B30" s="60" t="s">
        <v>97</v>
      </c>
      <c r="C30" s="61"/>
      <c r="D30" s="61"/>
      <c r="E30" s="61"/>
      <c r="F30" s="61"/>
      <c r="G30" s="61"/>
      <c r="H30" s="61"/>
      <c r="I30" s="61"/>
      <c r="J30" s="61"/>
      <c r="K30" s="61"/>
      <c r="L30" s="61"/>
      <c r="M30" s="61"/>
      <c r="N30" s="61"/>
      <c r="O30" s="61"/>
      <c r="P30" s="34"/>
    </row>
    <row r="31" spans="1:16" x14ac:dyDescent="0.2">
      <c r="A31" s="33"/>
      <c r="B31" s="37"/>
      <c r="C31" s="35" t="s">
        <v>68</v>
      </c>
      <c r="D31" s="39" t="s">
        <v>98</v>
      </c>
      <c r="E31" s="39"/>
      <c r="F31" s="39"/>
      <c r="G31" s="63" t="s">
        <v>133</v>
      </c>
      <c r="H31" s="64"/>
      <c r="I31" s="64"/>
      <c r="J31" s="64"/>
      <c r="K31" s="64"/>
      <c r="L31" s="64"/>
      <c r="M31" s="64"/>
      <c r="N31" s="64"/>
      <c r="O31" s="65"/>
      <c r="P31" s="34"/>
    </row>
    <row r="32" spans="1:16" x14ac:dyDescent="0.2">
      <c r="A32" s="33"/>
      <c r="B32" s="37"/>
      <c r="C32" s="37"/>
      <c r="D32" s="39" t="s">
        <v>99</v>
      </c>
      <c r="E32" s="39"/>
      <c r="F32" s="39"/>
      <c r="G32" s="70"/>
      <c r="H32" s="71"/>
      <c r="I32" s="71"/>
      <c r="J32" s="71"/>
      <c r="K32" s="71"/>
      <c r="L32" s="71"/>
      <c r="M32" s="71"/>
      <c r="N32" s="71"/>
      <c r="O32" s="72"/>
      <c r="P32" s="34"/>
    </row>
    <row r="33" spans="1:16" x14ac:dyDescent="0.2">
      <c r="A33" s="33"/>
      <c r="B33" s="37"/>
      <c r="C33" s="37"/>
      <c r="D33" s="39"/>
      <c r="E33" s="39"/>
      <c r="F33" s="39"/>
      <c r="G33" s="39"/>
      <c r="H33" s="39"/>
      <c r="I33" s="39"/>
      <c r="J33" s="39"/>
      <c r="K33" s="39"/>
      <c r="L33" s="39"/>
      <c r="M33" s="39"/>
      <c r="N33" s="39"/>
      <c r="O33" s="39"/>
      <c r="P33" s="34"/>
    </row>
    <row r="34" spans="1:16" x14ac:dyDescent="0.2">
      <c r="A34" s="33"/>
      <c r="B34" s="60" t="s">
        <v>100</v>
      </c>
      <c r="C34" s="61"/>
      <c r="D34" s="61"/>
      <c r="E34" s="61"/>
      <c r="F34" s="61"/>
      <c r="G34" s="61"/>
      <c r="H34" s="61"/>
      <c r="I34" s="61"/>
      <c r="J34" s="61"/>
      <c r="K34" s="61"/>
      <c r="L34" s="61"/>
      <c r="M34" s="61"/>
      <c r="N34" s="61"/>
      <c r="O34" s="61"/>
      <c r="P34" s="34"/>
    </row>
    <row r="35" spans="1:16" x14ac:dyDescent="0.2">
      <c r="A35" s="33"/>
      <c r="B35" s="73" t="s">
        <v>101</v>
      </c>
      <c r="C35" s="74"/>
      <c r="D35" s="74"/>
      <c r="E35" s="74"/>
      <c r="F35" s="74"/>
      <c r="G35" s="74"/>
      <c r="H35" s="74"/>
      <c r="I35" s="74"/>
      <c r="J35" s="74"/>
      <c r="K35" s="74"/>
      <c r="L35" s="74"/>
      <c r="M35" s="74"/>
      <c r="N35" s="74"/>
      <c r="O35" s="74"/>
      <c r="P35" s="34"/>
    </row>
    <row r="36" spans="1:16" x14ac:dyDescent="0.2">
      <c r="A36" s="33"/>
      <c r="B36" s="37"/>
      <c r="C36" s="39"/>
      <c r="D36" s="43"/>
      <c r="E36" s="39"/>
      <c r="F36" s="39"/>
      <c r="G36" s="44"/>
      <c r="H36" s="44"/>
      <c r="I36" s="44"/>
      <c r="J36" s="44"/>
      <c r="K36" s="44"/>
      <c r="L36" s="44"/>
      <c r="M36" s="44"/>
      <c r="N36" s="44"/>
      <c r="O36" s="44"/>
      <c r="P36" s="34"/>
    </row>
    <row r="37" spans="1:16" x14ac:dyDescent="0.2">
      <c r="A37" s="33"/>
      <c r="B37" s="37"/>
      <c r="C37" s="62" t="s">
        <v>102</v>
      </c>
      <c r="D37" s="61"/>
      <c r="E37" s="39"/>
      <c r="F37" s="39"/>
      <c r="G37" s="75" t="s">
        <v>103</v>
      </c>
      <c r="H37" s="76"/>
      <c r="I37" s="76"/>
      <c r="J37" s="76"/>
      <c r="K37" s="76"/>
      <c r="L37" s="76"/>
      <c r="M37" s="76"/>
      <c r="N37" s="76"/>
      <c r="O37" s="77"/>
      <c r="P37" s="34"/>
    </row>
    <row r="38" spans="1:16" x14ac:dyDescent="0.2">
      <c r="A38" s="33"/>
      <c r="B38" s="37"/>
      <c r="C38" s="39"/>
      <c r="D38" s="43"/>
      <c r="E38" s="39"/>
      <c r="F38" s="39"/>
      <c r="G38" s="44"/>
      <c r="H38" s="44"/>
      <c r="I38" s="44"/>
      <c r="J38" s="44"/>
      <c r="K38" s="44"/>
      <c r="L38" s="44"/>
      <c r="M38" s="44"/>
      <c r="N38" s="44"/>
      <c r="O38" s="44"/>
      <c r="P38" s="34"/>
    </row>
    <row r="39" spans="1:16" x14ac:dyDescent="0.2">
      <c r="A39" s="33"/>
      <c r="B39" s="37"/>
      <c r="C39" s="62" t="s">
        <v>104</v>
      </c>
      <c r="D39" s="61"/>
      <c r="E39" s="61"/>
      <c r="F39" s="61"/>
      <c r="G39" s="61"/>
      <c r="H39" s="61"/>
      <c r="I39" s="61"/>
      <c r="J39" s="61"/>
      <c r="K39" s="61"/>
      <c r="L39" s="61"/>
      <c r="M39" s="45" t="s">
        <v>105</v>
      </c>
      <c r="N39" s="43"/>
      <c r="O39" s="43"/>
      <c r="P39" s="34"/>
    </row>
    <row r="40" spans="1:16" x14ac:dyDescent="0.2">
      <c r="A40" s="33"/>
      <c r="B40" s="37"/>
      <c r="C40" s="35" t="s">
        <v>68</v>
      </c>
      <c r="D40" s="62" t="s">
        <v>106</v>
      </c>
      <c r="E40" s="61"/>
      <c r="F40" s="61"/>
      <c r="G40" s="61"/>
      <c r="H40" s="61"/>
      <c r="I40" s="61"/>
      <c r="J40" s="61"/>
      <c r="K40" s="61"/>
      <c r="L40" s="61"/>
      <c r="M40" s="46" t="s">
        <v>107</v>
      </c>
      <c r="N40" s="39"/>
      <c r="O40" s="39"/>
      <c r="P40" s="34"/>
    </row>
    <row r="41" spans="1:16" x14ac:dyDescent="0.2">
      <c r="A41" s="33"/>
      <c r="B41" s="37"/>
      <c r="C41" s="35" t="s">
        <v>68</v>
      </c>
      <c r="D41" s="62" t="s">
        <v>108</v>
      </c>
      <c r="E41" s="61"/>
      <c r="F41" s="61"/>
      <c r="G41" s="61"/>
      <c r="H41" s="61"/>
      <c r="I41" s="61"/>
      <c r="J41" s="61"/>
      <c r="K41" s="61"/>
      <c r="L41" s="61"/>
      <c r="M41" s="47" t="s">
        <v>107</v>
      </c>
      <c r="N41" s="39"/>
      <c r="O41" s="39"/>
      <c r="P41" s="34"/>
    </row>
    <row r="42" spans="1:16" x14ac:dyDescent="0.2">
      <c r="A42" s="33"/>
      <c r="B42" s="37"/>
      <c r="C42" s="35" t="s">
        <v>68</v>
      </c>
      <c r="D42" s="62" t="s">
        <v>109</v>
      </c>
      <c r="E42" s="61"/>
      <c r="F42" s="61"/>
      <c r="G42" s="61"/>
      <c r="H42" s="61"/>
      <c r="I42" s="61"/>
      <c r="J42" s="61"/>
      <c r="K42" s="61"/>
      <c r="L42" s="61"/>
      <c r="M42" s="48" t="s">
        <v>107</v>
      </c>
      <c r="N42" s="39"/>
      <c r="O42" s="39"/>
      <c r="P42" s="34"/>
    </row>
    <row r="43" spans="1:16" x14ac:dyDescent="0.2">
      <c r="A43" s="33"/>
      <c r="B43" s="37"/>
      <c r="C43" s="37"/>
      <c r="D43" s="39"/>
      <c r="E43" s="39"/>
      <c r="F43" s="39"/>
      <c r="G43" s="39"/>
      <c r="H43" s="39"/>
      <c r="I43" s="39"/>
      <c r="J43" s="39"/>
      <c r="K43" s="39"/>
      <c r="L43" s="39"/>
      <c r="M43" s="39"/>
      <c r="N43" s="39"/>
      <c r="O43" s="39"/>
      <c r="P43" s="34"/>
    </row>
    <row r="44" spans="1:16" x14ac:dyDescent="0.2">
      <c r="A44" s="33"/>
      <c r="B44" s="60" t="s">
        <v>110</v>
      </c>
      <c r="C44" s="61"/>
      <c r="D44" s="61"/>
      <c r="E44" s="61"/>
      <c r="F44" s="61"/>
      <c r="G44" s="61"/>
      <c r="H44" s="61"/>
      <c r="I44" s="61"/>
      <c r="J44" s="61"/>
      <c r="K44" s="61"/>
      <c r="L44" s="61"/>
      <c r="M44" s="61"/>
      <c r="N44" s="61"/>
      <c r="O44" s="61"/>
      <c r="P44" s="34"/>
    </row>
    <row r="45" spans="1:16" x14ac:dyDescent="0.2">
      <c r="A45" s="33"/>
      <c r="B45" s="62" t="s">
        <v>111</v>
      </c>
      <c r="C45" s="59"/>
      <c r="D45" s="59"/>
      <c r="E45" s="59"/>
      <c r="F45" s="59"/>
      <c r="G45" s="59"/>
      <c r="H45" s="59"/>
      <c r="I45" s="59"/>
      <c r="J45" s="59"/>
      <c r="K45" s="59"/>
      <c r="L45" s="59"/>
      <c r="M45" s="59"/>
      <c r="N45" s="59"/>
      <c r="O45" s="59"/>
      <c r="P45" s="34"/>
    </row>
    <row r="46" spans="1:16" x14ac:dyDescent="0.2">
      <c r="A46" s="33"/>
      <c r="B46" s="37"/>
      <c r="C46" s="35" t="s">
        <v>68</v>
      </c>
      <c r="D46" s="39" t="s">
        <v>112</v>
      </c>
      <c r="E46" s="39"/>
      <c r="F46" s="39"/>
      <c r="G46" s="63" t="s">
        <v>137</v>
      </c>
      <c r="H46" s="64"/>
      <c r="I46" s="64"/>
      <c r="J46" s="64"/>
      <c r="K46" s="64"/>
      <c r="L46" s="64"/>
      <c r="M46" s="64"/>
      <c r="N46" s="64"/>
      <c r="O46" s="65"/>
      <c r="P46" s="34"/>
    </row>
    <row r="47" spans="1:16" x14ac:dyDescent="0.2">
      <c r="A47" s="33"/>
      <c r="B47" s="37"/>
      <c r="C47" s="35" t="s">
        <v>68</v>
      </c>
      <c r="D47" s="39" t="s">
        <v>113</v>
      </c>
      <c r="E47" s="39"/>
      <c r="F47" s="39"/>
      <c r="G47" s="66" t="s">
        <v>125</v>
      </c>
      <c r="H47" s="67"/>
      <c r="I47" s="67"/>
      <c r="J47" s="67"/>
      <c r="K47" s="67"/>
      <c r="L47" s="67"/>
      <c r="M47" s="67"/>
      <c r="N47" s="67"/>
      <c r="O47" s="68"/>
      <c r="P47" s="34"/>
    </row>
    <row r="48" spans="1:16" x14ac:dyDescent="0.2">
      <c r="A48" s="33"/>
      <c r="B48" s="37"/>
      <c r="C48" s="35" t="s">
        <v>68</v>
      </c>
      <c r="D48" s="39" t="s">
        <v>77</v>
      </c>
      <c r="E48" s="39"/>
      <c r="F48" s="39"/>
      <c r="G48" s="69" t="s">
        <v>126</v>
      </c>
      <c r="H48" s="67"/>
      <c r="I48" s="67"/>
      <c r="J48" s="67"/>
      <c r="K48" s="67"/>
      <c r="L48" s="67"/>
      <c r="M48" s="67"/>
      <c r="N48" s="67"/>
      <c r="O48" s="68"/>
      <c r="P48" s="34"/>
    </row>
    <row r="49" spans="1:16" x14ac:dyDescent="0.2">
      <c r="A49" s="33"/>
      <c r="B49" s="37"/>
      <c r="C49" s="35" t="s">
        <v>68</v>
      </c>
      <c r="D49" s="39" t="s">
        <v>114</v>
      </c>
      <c r="E49" s="39"/>
      <c r="F49" s="39"/>
      <c r="G49" s="66" t="s">
        <v>127</v>
      </c>
      <c r="H49" s="67"/>
      <c r="I49" s="67"/>
      <c r="J49" s="67"/>
      <c r="K49" s="67"/>
      <c r="L49" s="67"/>
      <c r="M49" s="67"/>
      <c r="N49" s="67"/>
      <c r="O49" s="68"/>
      <c r="P49" s="34"/>
    </row>
    <row r="50" spans="1:16" x14ac:dyDescent="0.2">
      <c r="A50" s="33"/>
      <c r="B50" s="37"/>
      <c r="C50" s="35" t="s">
        <v>68</v>
      </c>
      <c r="D50" s="39" t="s">
        <v>115</v>
      </c>
      <c r="E50" s="39"/>
      <c r="F50" s="39"/>
      <c r="G50" s="69"/>
      <c r="H50" s="67"/>
      <c r="I50" s="67"/>
      <c r="J50" s="67"/>
      <c r="K50" s="67"/>
      <c r="L50" s="67"/>
      <c r="M50" s="67"/>
      <c r="N50" s="67"/>
      <c r="O50" s="68"/>
      <c r="P50" s="34"/>
    </row>
    <row r="51" spans="1:16" x14ac:dyDescent="0.2">
      <c r="A51" s="33"/>
      <c r="B51" s="49" t="s">
        <v>116</v>
      </c>
      <c r="C51" s="35" t="s">
        <v>68</v>
      </c>
      <c r="D51" s="39" t="s">
        <v>117</v>
      </c>
      <c r="E51" s="39"/>
      <c r="F51" s="39"/>
      <c r="G51" s="66"/>
      <c r="H51" s="67"/>
      <c r="I51" s="67"/>
      <c r="J51" s="67"/>
      <c r="K51" s="67"/>
      <c r="L51" s="67"/>
      <c r="M51" s="67"/>
      <c r="N51" s="67"/>
      <c r="O51" s="68"/>
      <c r="P51" s="34"/>
    </row>
    <row r="52" spans="1:16" x14ac:dyDescent="0.2">
      <c r="A52" s="33"/>
      <c r="B52" s="49" t="s">
        <v>116</v>
      </c>
      <c r="C52" s="35" t="s">
        <v>68</v>
      </c>
      <c r="D52" s="39" t="s">
        <v>118</v>
      </c>
      <c r="E52" s="39"/>
      <c r="F52" s="39"/>
      <c r="G52" s="66"/>
      <c r="H52" s="67"/>
      <c r="I52" s="67"/>
      <c r="J52" s="67"/>
      <c r="K52" s="67"/>
      <c r="L52" s="67"/>
      <c r="M52" s="67"/>
      <c r="N52" s="67"/>
      <c r="O52" s="68"/>
      <c r="P52" s="34"/>
    </row>
    <row r="53" spans="1:16" x14ac:dyDescent="0.2">
      <c r="A53" s="33"/>
      <c r="B53" s="37"/>
      <c r="C53" s="37"/>
      <c r="D53" s="39" t="s">
        <v>119</v>
      </c>
      <c r="E53" s="39"/>
      <c r="F53" s="39"/>
      <c r="G53" s="70"/>
      <c r="H53" s="71"/>
      <c r="I53" s="71"/>
      <c r="J53" s="71"/>
      <c r="K53" s="71"/>
      <c r="L53" s="71"/>
      <c r="M53" s="71"/>
      <c r="N53" s="71"/>
      <c r="O53" s="72"/>
      <c r="P53" s="34"/>
    </row>
    <row r="54" spans="1:16" x14ac:dyDescent="0.2">
      <c r="A54" s="33"/>
      <c r="B54" s="37"/>
      <c r="C54" s="37"/>
      <c r="D54" s="39"/>
      <c r="E54" s="39"/>
      <c r="F54" s="39"/>
      <c r="G54" s="39"/>
      <c r="H54" s="39"/>
      <c r="I54" s="39"/>
      <c r="J54" s="39"/>
      <c r="K54" s="39"/>
      <c r="L54" s="39"/>
      <c r="M54" s="39"/>
      <c r="N54" s="39"/>
      <c r="O54" s="39"/>
      <c r="P54" s="34"/>
    </row>
    <row r="55" spans="1:16" x14ac:dyDescent="0.2">
      <c r="A55" s="33"/>
      <c r="B55" s="37"/>
      <c r="C55" s="37"/>
      <c r="D55" s="39"/>
      <c r="E55" s="39"/>
      <c r="F55" s="39"/>
      <c r="G55" s="39"/>
      <c r="H55" s="39"/>
      <c r="I55" s="39"/>
      <c r="J55" s="39"/>
      <c r="K55" s="39"/>
      <c r="L55" s="39"/>
      <c r="M55" s="39"/>
      <c r="N55" s="39"/>
      <c r="O55" s="39"/>
      <c r="P55" s="34"/>
    </row>
    <row r="56" spans="1:16" x14ac:dyDescent="0.2">
      <c r="A56" s="33"/>
      <c r="B56" s="49"/>
      <c r="C56" s="37"/>
      <c r="D56" s="50" t="s">
        <v>120</v>
      </c>
      <c r="E56" s="51"/>
      <c r="F56" s="51"/>
      <c r="G56" s="59" t="s">
        <v>121</v>
      </c>
      <c r="H56" s="59"/>
      <c r="I56" s="59"/>
      <c r="J56" s="59"/>
      <c r="K56" s="59"/>
      <c r="L56" s="59"/>
      <c r="M56" s="59"/>
      <c r="N56" s="59"/>
      <c r="O56" s="59"/>
      <c r="P56" s="34"/>
    </row>
    <row r="57" spans="1:16" x14ac:dyDescent="0.2">
      <c r="A57" s="33"/>
      <c r="B57" s="37"/>
      <c r="C57" s="37"/>
      <c r="D57" s="52" t="s">
        <v>122</v>
      </c>
      <c r="E57" s="51"/>
      <c r="F57" s="51"/>
      <c r="G57" s="59" t="s">
        <v>123</v>
      </c>
      <c r="H57" s="59"/>
      <c r="I57" s="59"/>
      <c r="J57" s="59"/>
      <c r="K57" s="59"/>
      <c r="L57" s="59"/>
      <c r="M57" s="59"/>
      <c r="N57" s="59"/>
      <c r="O57" s="59"/>
      <c r="P57" s="34"/>
    </row>
    <row r="58" spans="1:16" ht="13.5" thickBot="1" x14ac:dyDescent="0.25">
      <c r="A58" s="53"/>
      <c r="B58" s="54"/>
      <c r="C58" s="54"/>
      <c r="D58" s="54"/>
      <c r="E58" s="54"/>
      <c r="F58" s="54"/>
      <c r="G58" s="54"/>
      <c r="H58" s="54"/>
      <c r="I58" s="54"/>
      <c r="J58" s="54"/>
      <c r="K58" s="54"/>
      <c r="L58" s="54"/>
      <c r="M58" s="54"/>
      <c r="N58" s="54"/>
      <c r="O58" s="54"/>
      <c r="P58" s="55"/>
    </row>
    <row r="59" spans="1:16" ht="13.5" thickTop="1" x14ac:dyDescent="0.2"/>
    <row r="60" spans="1:16" ht="15" x14ac:dyDescent="0.2">
      <c r="D60" s="56"/>
    </row>
  </sheetData>
  <mergeCells count="49">
    <mergeCell ref="G13:O13"/>
    <mergeCell ref="B2:O2"/>
    <mergeCell ref="B3:O3"/>
    <mergeCell ref="B4:O4"/>
    <mergeCell ref="B5:H5"/>
    <mergeCell ref="J5:O5"/>
    <mergeCell ref="B6:H6"/>
    <mergeCell ref="J6:O6"/>
    <mergeCell ref="B8:O8"/>
    <mergeCell ref="G9:O9"/>
    <mergeCell ref="G10:O10"/>
    <mergeCell ref="G11:O11"/>
    <mergeCell ref="G12:O12"/>
    <mergeCell ref="G27:O27"/>
    <mergeCell ref="B15:O15"/>
    <mergeCell ref="G16:O16"/>
    <mergeCell ref="G17:O17"/>
    <mergeCell ref="G18:O18"/>
    <mergeCell ref="G19:O19"/>
    <mergeCell ref="G20:O20"/>
    <mergeCell ref="G21:O21"/>
    <mergeCell ref="G22:O22"/>
    <mergeCell ref="B24:O24"/>
    <mergeCell ref="G25:O25"/>
    <mergeCell ref="G26:O26"/>
    <mergeCell ref="D42:L42"/>
    <mergeCell ref="G28:O28"/>
    <mergeCell ref="B30:O30"/>
    <mergeCell ref="G31:O31"/>
    <mergeCell ref="G32:O32"/>
    <mergeCell ref="B34:O34"/>
    <mergeCell ref="B35:O35"/>
    <mergeCell ref="C37:D37"/>
    <mergeCell ref="G37:O37"/>
    <mergeCell ref="C39:L39"/>
    <mergeCell ref="D40:L40"/>
    <mergeCell ref="D41:L41"/>
    <mergeCell ref="G57:O57"/>
    <mergeCell ref="B44:O44"/>
    <mergeCell ref="B45:O45"/>
    <mergeCell ref="G46:O46"/>
    <mergeCell ref="G47:O47"/>
    <mergeCell ref="G48:O48"/>
    <mergeCell ref="G49:O49"/>
    <mergeCell ref="G50:O50"/>
    <mergeCell ref="G51:O51"/>
    <mergeCell ref="G52:O52"/>
    <mergeCell ref="G53:O53"/>
    <mergeCell ref="G56:O56"/>
  </mergeCells>
  <hyperlinks>
    <hyperlink ref="G11" r:id="rId1"/>
    <hyperlink ref="G12" r:id="rId2"/>
  </hyperlinks>
  <pageMargins left="0.7" right="0.7" top="0.75" bottom="0.75" header="0.3" footer="0.3"/>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A66"/>
  <sheetViews>
    <sheetView topLeftCell="T1" workbookViewId="0">
      <selection activeCell="U45" sqref="U44:U45"/>
    </sheetView>
  </sheetViews>
  <sheetFormatPr defaultRowHeight="12.75" x14ac:dyDescent="0.2"/>
  <cols>
    <col min="1" max="1" width="12.140625" style="7" hidden="1" customWidth="1"/>
    <col min="2" max="17" width="7.28515625" style="7" hidden="1" customWidth="1"/>
    <col min="18" max="19" width="0" style="7" hidden="1" customWidth="1"/>
    <col min="20" max="20" width="20" style="7" customWidth="1"/>
    <col min="21" max="21" width="14" style="7" bestFit="1" customWidth="1"/>
    <col min="22" max="229" width="9.140625" style="7"/>
    <col min="230" max="248" width="0" style="7" hidden="1" customWidth="1"/>
    <col min="249" max="249" width="20" style="7" customWidth="1"/>
    <col min="250" max="250" width="14" style="7" bestFit="1" customWidth="1"/>
    <col min="251" max="485" width="9.140625" style="7"/>
    <col min="486" max="504" width="0" style="7" hidden="1" customWidth="1"/>
    <col min="505" max="505" width="20" style="7" customWidth="1"/>
    <col min="506" max="506" width="14" style="7" bestFit="1" customWidth="1"/>
    <col min="507" max="741" width="9.140625" style="7"/>
    <col min="742" max="760" width="0" style="7" hidden="1" customWidth="1"/>
    <col min="761" max="761" width="20" style="7" customWidth="1"/>
    <col min="762" max="762" width="14" style="7" bestFit="1" customWidth="1"/>
    <col min="763" max="997" width="9.140625" style="7"/>
    <col min="998" max="1016" width="0" style="7" hidden="1" customWidth="1"/>
    <col min="1017" max="1017" width="20" style="7" customWidth="1"/>
    <col min="1018" max="1018" width="14" style="7" bestFit="1" customWidth="1"/>
    <col min="1019" max="1253" width="9.140625" style="7"/>
    <col min="1254" max="1272" width="0" style="7" hidden="1" customWidth="1"/>
    <col min="1273" max="1273" width="20" style="7" customWidth="1"/>
    <col min="1274" max="1274" width="14" style="7" bestFit="1" customWidth="1"/>
    <col min="1275" max="1509" width="9.140625" style="7"/>
    <col min="1510" max="1528" width="0" style="7" hidden="1" customWidth="1"/>
    <col min="1529" max="1529" width="20" style="7" customWidth="1"/>
    <col min="1530" max="1530" width="14" style="7" bestFit="1" customWidth="1"/>
    <col min="1531" max="1765" width="9.140625" style="7"/>
    <col min="1766" max="1784" width="0" style="7" hidden="1" customWidth="1"/>
    <col min="1785" max="1785" width="20" style="7" customWidth="1"/>
    <col min="1786" max="1786" width="14" style="7" bestFit="1" customWidth="1"/>
    <col min="1787" max="2021" width="9.140625" style="7"/>
    <col min="2022" max="2040" width="0" style="7" hidden="1" customWidth="1"/>
    <col min="2041" max="2041" width="20" style="7" customWidth="1"/>
    <col min="2042" max="2042" width="14" style="7" bestFit="1" customWidth="1"/>
    <col min="2043" max="2277" width="9.140625" style="7"/>
    <col min="2278" max="2296" width="0" style="7" hidden="1" customWidth="1"/>
    <col min="2297" max="2297" width="20" style="7" customWidth="1"/>
    <col min="2298" max="2298" width="14" style="7" bestFit="1" customWidth="1"/>
    <col min="2299" max="2533" width="9.140625" style="7"/>
    <col min="2534" max="2552" width="0" style="7" hidden="1" customWidth="1"/>
    <col min="2553" max="2553" width="20" style="7" customWidth="1"/>
    <col min="2554" max="2554" width="14" style="7" bestFit="1" customWidth="1"/>
    <col min="2555" max="2789" width="9.140625" style="7"/>
    <col min="2790" max="2808" width="0" style="7" hidden="1" customWidth="1"/>
    <col min="2809" max="2809" width="20" style="7" customWidth="1"/>
    <col min="2810" max="2810" width="14" style="7" bestFit="1" customWidth="1"/>
    <col min="2811" max="3045" width="9.140625" style="7"/>
    <col min="3046" max="3064" width="0" style="7" hidden="1" customWidth="1"/>
    <col min="3065" max="3065" width="20" style="7" customWidth="1"/>
    <col min="3066" max="3066" width="14" style="7" bestFit="1" customWidth="1"/>
    <col min="3067" max="3301" width="9.140625" style="7"/>
    <col min="3302" max="3320" width="0" style="7" hidden="1" customWidth="1"/>
    <col min="3321" max="3321" width="20" style="7" customWidth="1"/>
    <col min="3322" max="3322" width="14" style="7" bestFit="1" customWidth="1"/>
    <col min="3323" max="3557" width="9.140625" style="7"/>
    <col min="3558" max="3576" width="0" style="7" hidden="1" customWidth="1"/>
    <col min="3577" max="3577" width="20" style="7" customWidth="1"/>
    <col min="3578" max="3578" width="14" style="7" bestFit="1" customWidth="1"/>
    <col min="3579" max="3813" width="9.140625" style="7"/>
    <col min="3814" max="3832" width="0" style="7" hidden="1" customWidth="1"/>
    <col min="3833" max="3833" width="20" style="7" customWidth="1"/>
    <col min="3834" max="3834" width="14" style="7" bestFit="1" customWidth="1"/>
    <col min="3835" max="4069" width="9.140625" style="7"/>
    <col min="4070" max="4088" width="0" style="7" hidden="1" customWidth="1"/>
    <col min="4089" max="4089" width="20" style="7" customWidth="1"/>
    <col min="4090" max="4090" width="14" style="7" bestFit="1" customWidth="1"/>
    <col min="4091" max="4325" width="9.140625" style="7"/>
    <col min="4326" max="4344" width="0" style="7" hidden="1" customWidth="1"/>
    <col min="4345" max="4345" width="20" style="7" customWidth="1"/>
    <col min="4346" max="4346" width="14" style="7" bestFit="1" customWidth="1"/>
    <col min="4347" max="4581" width="9.140625" style="7"/>
    <col min="4582" max="4600" width="0" style="7" hidden="1" customWidth="1"/>
    <col min="4601" max="4601" width="20" style="7" customWidth="1"/>
    <col min="4602" max="4602" width="14" style="7" bestFit="1" customWidth="1"/>
    <col min="4603" max="4837" width="9.140625" style="7"/>
    <col min="4838" max="4856" width="0" style="7" hidden="1" customWidth="1"/>
    <col min="4857" max="4857" width="20" style="7" customWidth="1"/>
    <col min="4858" max="4858" width="14" style="7" bestFit="1" customWidth="1"/>
    <col min="4859" max="5093" width="9.140625" style="7"/>
    <col min="5094" max="5112" width="0" style="7" hidden="1" customWidth="1"/>
    <col min="5113" max="5113" width="20" style="7" customWidth="1"/>
    <col min="5114" max="5114" width="14" style="7" bestFit="1" customWidth="1"/>
    <col min="5115" max="5349" width="9.140625" style="7"/>
    <col min="5350" max="5368" width="0" style="7" hidden="1" customWidth="1"/>
    <col min="5369" max="5369" width="20" style="7" customWidth="1"/>
    <col min="5370" max="5370" width="14" style="7" bestFit="1" customWidth="1"/>
    <col min="5371" max="5605" width="9.140625" style="7"/>
    <col min="5606" max="5624" width="0" style="7" hidden="1" customWidth="1"/>
    <col min="5625" max="5625" width="20" style="7" customWidth="1"/>
    <col min="5626" max="5626" width="14" style="7" bestFit="1" customWidth="1"/>
    <col min="5627" max="5861" width="9.140625" style="7"/>
    <col min="5862" max="5880" width="0" style="7" hidden="1" customWidth="1"/>
    <col min="5881" max="5881" width="20" style="7" customWidth="1"/>
    <col min="5882" max="5882" width="14" style="7" bestFit="1" customWidth="1"/>
    <col min="5883" max="6117" width="9.140625" style="7"/>
    <col min="6118" max="6136" width="0" style="7" hidden="1" customWidth="1"/>
    <col min="6137" max="6137" width="20" style="7" customWidth="1"/>
    <col min="6138" max="6138" width="14" style="7" bestFit="1" customWidth="1"/>
    <col min="6139" max="6373" width="9.140625" style="7"/>
    <col min="6374" max="6392" width="0" style="7" hidden="1" customWidth="1"/>
    <col min="6393" max="6393" width="20" style="7" customWidth="1"/>
    <col min="6394" max="6394" width="14" style="7" bestFit="1" customWidth="1"/>
    <col min="6395" max="6629" width="9.140625" style="7"/>
    <col min="6630" max="6648" width="0" style="7" hidden="1" customWidth="1"/>
    <col min="6649" max="6649" width="20" style="7" customWidth="1"/>
    <col min="6650" max="6650" width="14" style="7" bestFit="1" customWidth="1"/>
    <col min="6651" max="6885" width="9.140625" style="7"/>
    <col min="6886" max="6904" width="0" style="7" hidden="1" customWidth="1"/>
    <col min="6905" max="6905" width="20" style="7" customWidth="1"/>
    <col min="6906" max="6906" width="14" style="7" bestFit="1" customWidth="1"/>
    <col min="6907" max="7141" width="9.140625" style="7"/>
    <col min="7142" max="7160" width="0" style="7" hidden="1" customWidth="1"/>
    <col min="7161" max="7161" width="20" style="7" customWidth="1"/>
    <col min="7162" max="7162" width="14" style="7" bestFit="1" customWidth="1"/>
    <col min="7163" max="7397" width="9.140625" style="7"/>
    <col min="7398" max="7416" width="0" style="7" hidden="1" customWidth="1"/>
    <col min="7417" max="7417" width="20" style="7" customWidth="1"/>
    <col min="7418" max="7418" width="14" style="7" bestFit="1" customWidth="1"/>
    <col min="7419" max="7653" width="9.140625" style="7"/>
    <col min="7654" max="7672" width="0" style="7" hidden="1" customWidth="1"/>
    <col min="7673" max="7673" width="20" style="7" customWidth="1"/>
    <col min="7674" max="7674" width="14" style="7" bestFit="1" customWidth="1"/>
    <col min="7675" max="7909" width="9.140625" style="7"/>
    <col min="7910" max="7928" width="0" style="7" hidden="1" customWidth="1"/>
    <col min="7929" max="7929" width="20" style="7" customWidth="1"/>
    <col min="7930" max="7930" width="14" style="7" bestFit="1" customWidth="1"/>
    <col min="7931" max="8165" width="9.140625" style="7"/>
    <col min="8166" max="8184" width="0" style="7" hidden="1" customWidth="1"/>
    <col min="8185" max="8185" width="20" style="7" customWidth="1"/>
    <col min="8186" max="8186" width="14" style="7" bestFit="1" customWidth="1"/>
    <col min="8187" max="8421" width="9.140625" style="7"/>
    <col min="8422" max="8440" width="0" style="7" hidden="1" customWidth="1"/>
    <col min="8441" max="8441" width="20" style="7" customWidth="1"/>
    <col min="8442" max="8442" width="14" style="7" bestFit="1" customWidth="1"/>
    <col min="8443" max="8677" width="9.140625" style="7"/>
    <col min="8678" max="8696" width="0" style="7" hidden="1" customWidth="1"/>
    <col min="8697" max="8697" width="20" style="7" customWidth="1"/>
    <col min="8698" max="8698" width="14" style="7" bestFit="1" customWidth="1"/>
    <col min="8699" max="8933" width="9.140625" style="7"/>
    <col min="8934" max="8952" width="0" style="7" hidden="1" customWidth="1"/>
    <col min="8953" max="8953" width="20" style="7" customWidth="1"/>
    <col min="8954" max="8954" width="14" style="7" bestFit="1" customWidth="1"/>
    <col min="8955" max="9189" width="9.140625" style="7"/>
    <col min="9190" max="9208" width="0" style="7" hidden="1" customWidth="1"/>
    <col min="9209" max="9209" width="20" style="7" customWidth="1"/>
    <col min="9210" max="9210" width="14" style="7" bestFit="1" customWidth="1"/>
    <col min="9211" max="9445" width="9.140625" style="7"/>
    <col min="9446" max="9464" width="0" style="7" hidden="1" customWidth="1"/>
    <col min="9465" max="9465" width="20" style="7" customWidth="1"/>
    <col min="9466" max="9466" width="14" style="7" bestFit="1" customWidth="1"/>
    <col min="9467" max="9701" width="9.140625" style="7"/>
    <col min="9702" max="9720" width="0" style="7" hidden="1" customWidth="1"/>
    <col min="9721" max="9721" width="20" style="7" customWidth="1"/>
    <col min="9722" max="9722" width="14" style="7" bestFit="1" customWidth="1"/>
    <col min="9723" max="9957" width="9.140625" style="7"/>
    <col min="9958" max="9976" width="0" style="7" hidden="1" customWidth="1"/>
    <col min="9977" max="9977" width="20" style="7" customWidth="1"/>
    <col min="9978" max="9978" width="14" style="7" bestFit="1" customWidth="1"/>
    <col min="9979" max="10213" width="9.140625" style="7"/>
    <col min="10214" max="10232" width="0" style="7" hidden="1" customWidth="1"/>
    <col min="10233" max="10233" width="20" style="7" customWidth="1"/>
    <col min="10234" max="10234" width="14" style="7" bestFit="1" customWidth="1"/>
    <col min="10235" max="10469" width="9.140625" style="7"/>
    <col min="10470" max="10488" width="0" style="7" hidden="1" customWidth="1"/>
    <col min="10489" max="10489" width="20" style="7" customWidth="1"/>
    <col min="10490" max="10490" width="14" style="7" bestFit="1" customWidth="1"/>
    <col min="10491" max="10725" width="9.140625" style="7"/>
    <col min="10726" max="10744" width="0" style="7" hidden="1" customWidth="1"/>
    <col min="10745" max="10745" width="20" style="7" customWidth="1"/>
    <col min="10746" max="10746" width="14" style="7" bestFit="1" customWidth="1"/>
    <col min="10747" max="10981" width="9.140625" style="7"/>
    <col min="10982" max="11000" width="0" style="7" hidden="1" customWidth="1"/>
    <col min="11001" max="11001" width="20" style="7" customWidth="1"/>
    <col min="11002" max="11002" width="14" style="7" bestFit="1" customWidth="1"/>
    <col min="11003" max="11237" width="9.140625" style="7"/>
    <col min="11238" max="11256" width="0" style="7" hidden="1" customWidth="1"/>
    <col min="11257" max="11257" width="20" style="7" customWidth="1"/>
    <col min="11258" max="11258" width="14" style="7" bestFit="1" customWidth="1"/>
    <col min="11259" max="11493" width="9.140625" style="7"/>
    <col min="11494" max="11512" width="0" style="7" hidden="1" customWidth="1"/>
    <col min="11513" max="11513" width="20" style="7" customWidth="1"/>
    <col min="11514" max="11514" width="14" style="7" bestFit="1" customWidth="1"/>
    <col min="11515" max="11749" width="9.140625" style="7"/>
    <col min="11750" max="11768" width="0" style="7" hidden="1" customWidth="1"/>
    <col min="11769" max="11769" width="20" style="7" customWidth="1"/>
    <col min="11770" max="11770" width="14" style="7" bestFit="1" customWidth="1"/>
    <col min="11771" max="12005" width="9.140625" style="7"/>
    <col min="12006" max="12024" width="0" style="7" hidden="1" customWidth="1"/>
    <col min="12025" max="12025" width="20" style="7" customWidth="1"/>
    <col min="12026" max="12026" width="14" style="7" bestFit="1" customWidth="1"/>
    <col min="12027" max="12261" width="9.140625" style="7"/>
    <col min="12262" max="12280" width="0" style="7" hidden="1" customWidth="1"/>
    <col min="12281" max="12281" width="20" style="7" customWidth="1"/>
    <col min="12282" max="12282" width="14" style="7" bestFit="1" customWidth="1"/>
    <col min="12283" max="12517" width="9.140625" style="7"/>
    <col min="12518" max="12536" width="0" style="7" hidden="1" customWidth="1"/>
    <col min="12537" max="12537" width="20" style="7" customWidth="1"/>
    <col min="12538" max="12538" width="14" style="7" bestFit="1" customWidth="1"/>
    <col min="12539" max="12773" width="9.140625" style="7"/>
    <col min="12774" max="12792" width="0" style="7" hidden="1" customWidth="1"/>
    <col min="12793" max="12793" width="20" style="7" customWidth="1"/>
    <col min="12794" max="12794" width="14" style="7" bestFit="1" customWidth="1"/>
    <col min="12795" max="13029" width="9.140625" style="7"/>
    <col min="13030" max="13048" width="0" style="7" hidden="1" customWidth="1"/>
    <col min="13049" max="13049" width="20" style="7" customWidth="1"/>
    <col min="13050" max="13050" width="14" style="7" bestFit="1" customWidth="1"/>
    <col min="13051" max="13285" width="9.140625" style="7"/>
    <col min="13286" max="13304" width="0" style="7" hidden="1" customWidth="1"/>
    <col min="13305" max="13305" width="20" style="7" customWidth="1"/>
    <col min="13306" max="13306" width="14" style="7" bestFit="1" customWidth="1"/>
    <col min="13307" max="13541" width="9.140625" style="7"/>
    <col min="13542" max="13560" width="0" style="7" hidden="1" customWidth="1"/>
    <col min="13561" max="13561" width="20" style="7" customWidth="1"/>
    <col min="13562" max="13562" width="14" style="7" bestFit="1" customWidth="1"/>
    <col min="13563" max="13797" width="9.140625" style="7"/>
    <col min="13798" max="13816" width="0" style="7" hidden="1" customWidth="1"/>
    <col min="13817" max="13817" width="20" style="7" customWidth="1"/>
    <col min="13818" max="13818" width="14" style="7" bestFit="1" customWidth="1"/>
    <col min="13819" max="14053" width="9.140625" style="7"/>
    <col min="14054" max="14072" width="0" style="7" hidden="1" customWidth="1"/>
    <col min="14073" max="14073" width="20" style="7" customWidth="1"/>
    <col min="14074" max="14074" width="14" style="7" bestFit="1" customWidth="1"/>
    <col min="14075" max="14309" width="9.140625" style="7"/>
    <col min="14310" max="14328" width="0" style="7" hidden="1" customWidth="1"/>
    <col min="14329" max="14329" width="20" style="7" customWidth="1"/>
    <col min="14330" max="14330" width="14" style="7" bestFit="1" customWidth="1"/>
    <col min="14331" max="14565" width="9.140625" style="7"/>
    <col min="14566" max="14584" width="0" style="7" hidden="1" customWidth="1"/>
    <col min="14585" max="14585" width="20" style="7" customWidth="1"/>
    <col min="14586" max="14586" width="14" style="7" bestFit="1" customWidth="1"/>
    <col min="14587" max="14821" width="9.140625" style="7"/>
    <col min="14822" max="14840" width="0" style="7" hidden="1" customWidth="1"/>
    <col min="14841" max="14841" width="20" style="7" customWidth="1"/>
    <col min="14842" max="14842" width="14" style="7" bestFit="1" customWidth="1"/>
    <col min="14843" max="15077" width="9.140625" style="7"/>
    <col min="15078" max="15096" width="0" style="7" hidden="1" customWidth="1"/>
    <col min="15097" max="15097" width="20" style="7" customWidth="1"/>
    <col min="15098" max="15098" width="14" style="7" bestFit="1" customWidth="1"/>
    <col min="15099" max="15333" width="9.140625" style="7"/>
    <col min="15334" max="15352" width="0" style="7" hidden="1" customWidth="1"/>
    <col min="15353" max="15353" width="20" style="7" customWidth="1"/>
    <col min="15354" max="15354" width="14" style="7" bestFit="1" customWidth="1"/>
    <col min="15355" max="15589" width="9.140625" style="7"/>
    <col min="15590" max="15608" width="0" style="7" hidden="1" customWidth="1"/>
    <col min="15609" max="15609" width="20" style="7" customWidth="1"/>
    <col min="15610" max="15610" width="14" style="7" bestFit="1" customWidth="1"/>
    <col min="15611" max="15845" width="9.140625" style="7"/>
    <col min="15846" max="15864" width="0" style="7" hidden="1" customWidth="1"/>
    <col min="15865" max="15865" width="20" style="7" customWidth="1"/>
    <col min="15866" max="15866" width="14" style="7" bestFit="1" customWidth="1"/>
    <col min="15867" max="16101" width="9.140625" style="7"/>
    <col min="16102" max="16120" width="0" style="7" hidden="1" customWidth="1"/>
    <col min="16121" max="16121" width="20" style="7" customWidth="1"/>
    <col min="16122" max="16122" width="14" style="7" bestFit="1" customWidth="1"/>
    <col min="16123" max="16384" width="9.140625" style="7"/>
  </cols>
  <sheetData>
    <row r="1" spans="1:27" s="3" customFormat="1" x14ac:dyDescent="0.2">
      <c r="A1" s="3" t="s">
        <v>64</v>
      </c>
      <c r="T1" s="2" t="s">
        <v>25</v>
      </c>
      <c r="U1" s="3" t="s">
        <v>26</v>
      </c>
    </row>
    <row r="2" spans="1:27" s="3" customFormat="1" x14ac:dyDescent="0.2">
      <c r="T2" s="2" t="s">
        <v>27</v>
      </c>
      <c r="U2" s="3" t="s">
        <v>28</v>
      </c>
    </row>
    <row r="3" spans="1:27" s="3" customFormat="1" x14ac:dyDescent="0.2">
      <c r="T3" s="2" t="s">
        <v>29</v>
      </c>
      <c r="U3" s="3" t="s">
        <v>30</v>
      </c>
    </row>
    <row r="4" spans="1:27" s="3" customFormat="1" x14ac:dyDescent="0.2">
      <c r="T4" s="2" t="s">
        <v>31</v>
      </c>
      <c r="U4" s="3" t="s">
        <v>59</v>
      </c>
    </row>
    <row r="5" spans="1:27" s="5" customFormat="1" ht="13.5" thickBot="1" x14ac:dyDescent="0.25">
      <c r="T5" s="4" t="s">
        <v>32</v>
      </c>
      <c r="U5" s="5" t="s">
        <v>60</v>
      </c>
    </row>
    <row r="6" spans="1:27" x14ac:dyDescent="0.2">
      <c r="A6" s="12" t="s">
        <v>33</v>
      </c>
      <c r="B6" s="12" t="s">
        <v>42</v>
      </c>
      <c r="C6" s="12" t="s">
        <v>43</v>
      </c>
      <c r="D6" s="12" t="s">
        <v>44</v>
      </c>
      <c r="E6" s="12" t="s">
        <v>45</v>
      </c>
      <c r="F6" s="13" t="s">
        <v>46</v>
      </c>
      <c r="G6" s="12" t="s">
        <v>47</v>
      </c>
      <c r="H6" s="12" t="s">
        <v>48</v>
      </c>
      <c r="I6" s="13" t="s">
        <v>49</v>
      </c>
      <c r="J6" s="12" t="s">
        <v>50</v>
      </c>
      <c r="K6" s="12" t="s">
        <v>51</v>
      </c>
      <c r="L6" s="12" t="s">
        <v>52</v>
      </c>
      <c r="M6" s="13" t="s">
        <v>53</v>
      </c>
      <c r="N6" s="12" t="s">
        <v>54</v>
      </c>
      <c r="O6" s="13" t="s">
        <v>55</v>
      </c>
      <c r="P6" s="13" t="s">
        <v>56</v>
      </c>
      <c r="Q6" s="13" t="s">
        <v>57</v>
      </c>
      <c r="R6" s="13" t="s">
        <v>58</v>
      </c>
      <c r="T6" s="14" t="s">
        <v>33</v>
      </c>
      <c r="U6" s="15" t="s">
        <v>46</v>
      </c>
      <c r="V6" s="15" t="s">
        <v>49</v>
      </c>
      <c r="W6" s="15" t="s">
        <v>53</v>
      </c>
      <c r="X6" s="15" t="s">
        <v>55</v>
      </c>
      <c r="Y6" s="15" t="s">
        <v>56</v>
      </c>
      <c r="Z6" s="16" t="s">
        <v>57</v>
      </c>
      <c r="AA6" s="16" t="s">
        <v>58</v>
      </c>
    </row>
    <row r="7" spans="1:27" x14ac:dyDescent="0.2">
      <c r="A7" s="17" t="s">
        <v>0</v>
      </c>
      <c r="B7" s="18">
        <f>[1]Tbl1a!AA8</f>
        <v>224.755</v>
      </c>
      <c r="C7" s="18">
        <f>[1]Tbl1a!AB8</f>
        <v>240.93100000000001</v>
      </c>
      <c r="D7" s="18">
        <f>[1]Tbl1a!AC8</f>
        <v>318.63900000000001</v>
      </c>
      <c r="E7" s="18">
        <f>[1]Tbl1a!AD8</f>
        <v>317.61500000000001</v>
      </c>
      <c r="F7" s="18">
        <f>[1]Tbl1a!AE8</f>
        <v>334.01</v>
      </c>
      <c r="G7" s="18">
        <f>[1]Tbl1a!AF8</f>
        <v>403.18799999999999</v>
      </c>
      <c r="H7" s="18">
        <f>[1]Tbl1a!AG8</f>
        <v>461.93599999999998</v>
      </c>
      <c r="I7" s="18">
        <f>[1]Tbl1a!AH8</f>
        <v>471.84100000000001</v>
      </c>
      <c r="J7" s="18">
        <f>[1]Tbl1a!AI8</f>
        <v>503.06099999999998</v>
      </c>
      <c r="K7" s="18">
        <f>[1]Tbl1a!AJ8</f>
        <v>524.00599999999997</v>
      </c>
      <c r="L7" s="18">
        <f>[1]Tbl1a!AK8</f>
        <v>386.10300000000001</v>
      </c>
      <c r="M7" s="18">
        <f>[1]Tbl1a!AL8</f>
        <v>515.31399999999996</v>
      </c>
      <c r="N7" s="18">
        <f>[1]Tbl1a!AM8</f>
        <v>448.81</v>
      </c>
      <c r="O7" s="18">
        <f>[1]Tbl1a!AN8</f>
        <v>423.13</v>
      </c>
      <c r="P7" s="18">
        <f>[1]Tbl1a!AO8</f>
        <v>539.18700000000001</v>
      </c>
      <c r="Q7" s="18">
        <f>[1]Tbl1a!AP8</f>
        <v>541.596</v>
      </c>
      <c r="R7" s="18">
        <f>[1]Tbl1a!AQ8</f>
        <v>432.79599999999999</v>
      </c>
      <c r="T7" s="19" t="s">
        <v>0</v>
      </c>
      <c r="U7" s="28">
        <v>535.55499999999995</v>
      </c>
      <c r="V7" s="28">
        <v>980.55799999999999</v>
      </c>
      <c r="W7" s="28">
        <v>967.45799999999997</v>
      </c>
      <c r="X7" s="28">
        <v>838.64599999999996</v>
      </c>
      <c r="Y7" s="28">
        <v>990.27599999999995</v>
      </c>
      <c r="Z7" s="28">
        <v>1093.1120000000001</v>
      </c>
      <c r="AA7" s="28">
        <v>858</v>
      </c>
    </row>
    <row r="8" spans="1:27" x14ac:dyDescent="0.2">
      <c r="A8" s="17" t="s">
        <v>34</v>
      </c>
      <c r="B8" s="18">
        <f>[1]Tbl1a!AA9</f>
        <v>644.23</v>
      </c>
      <c r="C8" s="18">
        <f>[1]Tbl1a!AB9</f>
        <v>646.78399999999999</v>
      </c>
      <c r="D8" s="18">
        <f>[1]Tbl1a!AC9</f>
        <v>1108.6300000000001</v>
      </c>
      <c r="E8" s="18">
        <f>[1]Tbl1a!AD9</f>
        <v>1362.8209999999999</v>
      </c>
      <c r="F8" s="18">
        <f>[1]Tbl1a!AE9</f>
        <v>1416.3610000000001</v>
      </c>
      <c r="G8" s="18">
        <f>[1]Tbl1a!AF9</f>
        <v>1316.759</v>
      </c>
      <c r="H8" s="18">
        <f>[1]Tbl1a!AG9</f>
        <v>1272.251</v>
      </c>
      <c r="I8" s="18">
        <f>[1]Tbl1a!AH9</f>
        <v>2841.0169999999998</v>
      </c>
      <c r="J8" s="18">
        <f>[1]Tbl1a!AI9</f>
        <v>1570.866</v>
      </c>
      <c r="K8" s="18">
        <f>[1]Tbl1a!AJ9</f>
        <v>1652.991</v>
      </c>
      <c r="L8" s="18">
        <f>[1]Tbl1a!AK9</f>
        <v>1638.067</v>
      </c>
      <c r="M8" s="18">
        <f>[1]Tbl1a!AL9</f>
        <v>2796.8</v>
      </c>
      <c r="N8" s="18">
        <f>[1]Tbl1a!AM9</f>
        <v>2801.8809999999999</v>
      </c>
      <c r="O8" s="18">
        <f>[1]Tbl1a!AN9</f>
        <v>2711.1759999999999</v>
      </c>
      <c r="P8" s="18">
        <f>[1]Tbl1a!AO9</f>
        <v>2133.3139999999999</v>
      </c>
      <c r="Q8" s="18">
        <f>[1]Tbl1a!AP9</f>
        <v>2259.0140000000001</v>
      </c>
      <c r="R8" s="18">
        <f>[1]Tbl1a!AQ9</f>
        <v>0</v>
      </c>
      <c r="T8" s="19" t="s">
        <v>34</v>
      </c>
      <c r="U8" s="28">
        <v>1494.085</v>
      </c>
      <c r="V8" s="28">
        <v>1674.884</v>
      </c>
      <c r="W8" s="28">
        <v>2796.8</v>
      </c>
      <c r="X8" s="28">
        <v>2711.1759999999999</v>
      </c>
      <c r="Y8" s="28">
        <v>2133.3139999999999</v>
      </c>
      <c r="Z8" s="28">
        <v>2259.0140000000001</v>
      </c>
      <c r="AA8" s="21">
        <v>2259</v>
      </c>
    </row>
    <row r="9" spans="1:27" x14ac:dyDescent="0.2">
      <c r="A9" s="20" t="s">
        <v>1</v>
      </c>
      <c r="B9" s="18">
        <f>[1]Tbl1a!AA10</f>
        <v>0</v>
      </c>
      <c r="C9" s="18">
        <f>[1]Tbl1a!AB10</f>
        <v>0</v>
      </c>
      <c r="D9" s="18">
        <f>[1]Tbl1a!AC10</f>
        <v>0</v>
      </c>
      <c r="E9" s="18">
        <f>[1]Tbl1a!AD10</f>
        <v>0</v>
      </c>
      <c r="F9" s="18">
        <f>[1]Tbl1a!AE10</f>
        <v>0</v>
      </c>
      <c r="G9" s="18">
        <f>[1]Tbl1a!AF10</f>
        <v>0</v>
      </c>
      <c r="H9" s="18">
        <f>[1]Tbl1a!AG10</f>
        <v>854.51</v>
      </c>
      <c r="I9" s="18">
        <f>[1]Tbl1a!AH10</f>
        <v>755.67700000000002</v>
      </c>
      <c r="J9" s="18">
        <f>[1]Tbl1a!AI10</f>
        <v>754.70399999999995</v>
      </c>
      <c r="K9" s="18">
        <f>[1]Tbl1a!AJ10</f>
        <v>610.19399999999996</v>
      </c>
      <c r="L9" s="18">
        <f>[1]Tbl1a!AK10</f>
        <v>625.67200000000003</v>
      </c>
      <c r="M9" s="18">
        <f>[1]Tbl1a!AL10</f>
        <v>526.07899999999995</v>
      </c>
      <c r="N9" s="18">
        <f>[1]Tbl1a!AM10</f>
        <v>1158.9369999999999</v>
      </c>
      <c r="O9" s="18">
        <f>[1]Tbl1a!AN10</f>
        <v>1030.26</v>
      </c>
      <c r="P9" s="18">
        <f>[1]Tbl1a!AO10</f>
        <v>816.76700000000005</v>
      </c>
      <c r="Q9" s="18">
        <f>[1]Tbl1a!AP10</f>
        <v>814.90899999999999</v>
      </c>
      <c r="R9" s="18">
        <f>[1]Tbl1a!AQ10</f>
        <v>792.63599999999997</v>
      </c>
      <c r="T9" s="19" t="s">
        <v>1</v>
      </c>
      <c r="U9" s="21">
        <v>855</v>
      </c>
      <c r="V9" s="28">
        <v>755.67700000000002</v>
      </c>
      <c r="W9" s="21">
        <v>626</v>
      </c>
      <c r="X9" s="28">
        <v>1030.259</v>
      </c>
      <c r="Y9" s="28">
        <v>816.76700000000005</v>
      </c>
      <c r="Z9" s="28">
        <v>814.90899999999999</v>
      </c>
      <c r="AA9" s="28">
        <v>792.63599999999997</v>
      </c>
    </row>
    <row r="10" spans="1:27" x14ac:dyDescent="0.2">
      <c r="A10" s="20" t="s">
        <v>2</v>
      </c>
      <c r="B10" s="18">
        <f>[1]Tbl1a!AA11</f>
        <v>0</v>
      </c>
      <c r="C10" s="18">
        <f>[1]Tbl1a!AB11</f>
        <v>0</v>
      </c>
      <c r="D10" s="18">
        <f>[1]Tbl1a!AC11</f>
        <v>0</v>
      </c>
      <c r="E10" s="18">
        <f>[1]Tbl1a!AD11</f>
        <v>0</v>
      </c>
      <c r="F10" s="18">
        <f>[1]Tbl1a!AE11</f>
        <v>0</v>
      </c>
      <c r="G10" s="18">
        <f>[1]Tbl1a!AF11</f>
        <v>0</v>
      </c>
      <c r="H10" s="18">
        <f>[1]Tbl1a!AG11</f>
        <v>0</v>
      </c>
      <c r="I10" s="18">
        <f>[1]Tbl1a!AH11</f>
        <v>0</v>
      </c>
      <c r="J10" s="18">
        <f>[1]Tbl1a!AI11</f>
        <v>0</v>
      </c>
      <c r="K10" s="18">
        <f>[1]Tbl1a!AJ11</f>
        <v>4.0439999999999996</v>
      </c>
      <c r="L10" s="18">
        <f>[1]Tbl1a!AK11</f>
        <v>0</v>
      </c>
      <c r="M10" s="18">
        <f>[1]Tbl1a!AL11</f>
        <v>24.265000000000001</v>
      </c>
      <c r="N10" s="18">
        <f>[1]Tbl1a!AM11</f>
        <v>32.719000000000001</v>
      </c>
      <c r="O10" s="18">
        <f>[1]Tbl1a!AN11</f>
        <v>50.442999999999998</v>
      </c>
      <c r="P10" s="18">
        <f>[1]Tbl1a!AO11</f>
        <v>150.65</v>
      </c>
      <c r="Q10" s="18">
        <f>[1]Tbl1a!AP11</f>
        <v>0</v>
      </c>
      <c r="R10" s="18">
        <f>[1]Tbl1a!AQ11</f>
        <v>0</v>
      </c>
      <c r="T10" s="19" t="s">
        <v>2</v>
      </c>
      <c r="U10" s="21">
        <v>4</v>
      </c>
      <c r="V10" s="21">
        <v>4</v>
      </c>
      <c r="W10" s="28">
        <v>24.265000000000001</v>
      </c>
      <c r="X10" s="28">
        <v>50.442999999999998</v>
      </c>
      <c r="Y10" s="28">
        <v>38.097000000000001</v>
      </c>
      <c r="Z10" s="28">
        <v>76.617999999999995</v>
      </c>
      <c r="AA10" s="28">
        <v>75.444000000000003</v>
      </c>
    </row>
    <row r="11" spans="1:27" x14ac:dyDescent="0.2">
      <c r="A11" s="20" t="s">
        <v>3</v>
      </c>
      <c r="B11" s="18">
        <f>[1]Tbl1a!AA12</f>
        <v>0</v>
      </c>
      <c r="C11" s="18">
        <f>[1]Tbl1a!AB12</f>
        <v>0</v>
      </c>
      <c r="D11" s="18">
        <f>[1]Tbl1a!AC12</f>
        <v>0</v>
      </c>
      <c r="E11" s="18">
        <f>[1]Tbl1a!AD12</f>
        <v>0</v>
      </c>
      <c r="F11" s="18">
        <f>[1]Tbl1a!AE12</f>
        <v>0</v>
      </c>
      <c r="G11" s="18">
        <f>[1]Tbl1a!AF12</f>
        <v>0</v>
      </c>
      <c r="H11" s="18">
        <f>[1]Tbl1a!AG12</f>
        <v>2380.1709999999998</v>
      </c>
      <c r="I11" s="18">
        <f>[1]Tbl1a!AH12</f>
        <v>2603.337</v>
      </c>
      <c r="J11" s="18">
        <f>[1]Tbl1a!AI12</f>
        <v>2785</v>
      </c>
      <c r="K11" s="18">
        <f>[1]Tbl1a!AJ12</f>
        <v>2424</v>
      </c>
      <c r="L11" s="18">
        <f>[1]Tbl1a!AK12</f>
        <v>1904</v>
      </c>
      <c r="M11" s="18">
        <f>[1]Tbl1a!AL12</f>
        <v>1693.307</v>
      </c>
      <c r="N11" s="18">
        <f>[1]Tbl1a!AM12</f>
        <v>1626.204</v>
      </c>
      <c r="O11" s="18">
        <f>[1]Tbl1a!AN12</f>
        <v>1455</v>
      </c>
      <c r="P11" s="18">
        <f>[1]Tbl1a!AO12</f>
        <v>1733.164</v>
      </c>
      <c r="Q11" s="18">
        <f>[1]Tbl1a!AP12</f>
        <v>2038.3589999999999</v>
      </c>
      <c r="R11" s="18">
        <f>[1]Tbl1a!AQ12</f>
        <v>2161.3890000000001</v>
      </c>
      <c r="T11" s="19" t="s">
        <v>3</v>
      </c>
      <c r="U11" s="21">
        <v>2380</v>
      </c>
      <c r="V11" s="28">
        <v>2603.337</v>
      </c>
      <c r="W11" s="28">
        <v>1693.307</v>
      </c>
      <c r="X11" s="28">
        <v>1455</v>
      </c>
      <c r="Y11" s="28">
        <v>1733.164</v>
      </c>
      <c r="Z11" s="28">
        <v>2038.3589999999999</v>
      </c>
      <c r="AA11" s="28">
        <v>2161.3890000000001</v>
      </c>
    </row>
    <row r="12" spans="1:27" x14ac:dyDescent="0.2">
      <c r="A12" s="17" t="s">
        <v>4</v>
      </c>
      <c r="B12" s="18">
        <f>[1]Tbl1a!AA13</f>
        <v>0</v>
      </c>
      <c r="C12" s="18">
        <f>[1]Tbl1a!AB13</f>
        <v>99</v>
      </c>
      <c r="D12" s="18">
        <f>[1]Tbl1a!AC13</f>
        <v>132.22399999999999</v>
      </c>
      <c r="E12" s="18">
        <f>[1]Tbl1a!AD13</f>
        <v>139.83099999999999</v>
      </c>
      <c r="F12" s="18">
        <f>[1]Tbl1a!AE13</f>
        <v>130.54900000000001</v>
      </c>
      <c r="G12" s="18">
        <f>[1]Tbl1a!AF13</f>
        <v>204.358</v>
      </c>
      <c r="H12" s="18">
        <f>[1]Tbl1a!AG13</f>
        <v>318.733</v>
      </c>
      <c r="I12" s="18">
        <f>[1]Tbl1a!AH13</f>
        <v>262.38900000000001</v>
      </c>
      <c r="J12" s="18">
        <f>[1]Tbl1a!AI13</f>
        <v>374.303</v>
      </c>
      <c r="K12" s="18">
        <f>[1]Tbl1a!AJ13</f>
        <v>354.03</v>
      </c>
      <c r="L12" s="18">
        <f>[1]Tbl1a!AK13</f>
        <v>420.755</v>
      </c>
      <c r="M12" s="18">
        <f>[1]Tbl1a!AL13</f>
        <v>374.416</v>
      </c>
      <c r="N12" s="18">
        <f>[1]Tbl1a!AM13</f>
        <v>386.49799999999999</v>
      </c>
      <c r="O12" s="18">
        <f>[1]Tbl1a!AN13</f>
        <v>426.80700000000002</v>
      </c>
      <c r="P12" s="18">
        <f>[1]Tbl1a!AO13</f>
        <v>468.548</v>
      </c>
      <c r="Q12" s="18">
        <f>[1]Tbl1a!AP13</f>
        <v>426.43599999999998</v>
      </c>
      <c r="R12" s="18">
        <f>[1]Tbl1a!AQ13</f>
        <v>459.113</v>
      </c>
      <c r="T12" s="19" t="s">
        <v>4</v>
      </c>
      <c r="U12" s="21">
        <v>319</v>
      </c>
      <c r="V12" s="28">
        <v>287.49099999999999</v>
      </c>
      <c r="W12" s="28">
        <v>374.416</v>
      </c>
      <c r="X12" s="28">
        <v>426.80700000000002</v>
      </c>
      <c r="Y12" s="28">
        <v>468.548</v>
      </c>
      <c r="Z12" s="28">
        <v>425.50700000000001</v>
      </c>
      <c r="AA12" s="28">
        <v>440.33499999999998</v>
      </c>
    </row>
    <row r="13" spans="1:27" x14ac:dyDescent="0.2">
      <c r="A13" s="20" t="s">
        <v>35</v>
      </c>
      <c r="B13" s="18">
        <f>[1]Tbl1a!AA14</f>
        <v>7729.63</v>
      </c>
      <c r="C13" s="18">
        <f>[1]Tbl1a!AB14</f>
        <v>7475.576</v>
      </c>
      <c r="D13" s="18">
        <f>[1]Tbl1a!AC14</f>
        <v>7273.3540000000003</v>
      </c>
      <c r="E13" s="18">
        <f>[1]Tbl1a!AD14</f>
        <v>7678.87</v>
      </c>
      <c r="F13" s="18">
        <f>[1]Tbl1a!AE14</f>
        <v>7360.83</v>
      </c>
      <c r="G13" s="18">
        <f>[1]Tbl1a!AF14</f>
        <v>11491.242</v>
      </c>
      <c r="H13" s="18">
        <f>[1]Tbl1a!AG14</f>
        <v>5618.9719999999998</v>
      </c>
      <c r="I13" s="18">
        <f>[1]Tbl1a!AH14</f>
        <v>5965.75</v>
      </c>
      <c r="J13" s="18">
        <f>[1]Tbl1a!AI14</f>
        <v>6206.0129999999999</v>
      </c>
      <c r="K13" s="18">
        <f>[1]Tbl1a!AJ14</f>
        <v>6398.58</v>
      </c>
      <c r="L13" s="18">
        <f>[1]Tbl1a!AK14</f>
        <v>7540.48</v>
      </c>
      <c r="M13" s="18">
        <f>[1]Tbl1a!AL14</f>
        <v>7244.7479999999996</v>
      </c>
      <c r="N13" s="18">
        <f>[1]Tbl1a!AM14</f>
        <v>7015.9080000000004</v>
      </c>
      <c r="O13" s="18">
        <f>[1]Tbl1a!AN14</f>
        <v>6763.5320000000002</v>
      </c>
      <c r="P13" s="18">
        <f>[1]Tbl1a!AO14</f>
        <v>8617.8510000000006</v>
      </c>
      <c r="Q13" s="18">
        <f>[1]Tbl1a!AP14</f>
        <v>7736.6790000000001</v>
      </c>
      <c r="R13" s="18">
        <f>[1]Tbl1a!AQ14</f>
        <v>6783.924</v>
      </c>
      <c r="T13" s="19" t="s">
        <v>35</v>
      </c>
      <c r="U13" s="28">
        <v>7360.83</v>
      </c>
      <c r="V13" s="28">
        <v>5965.75</v>
      </c>
      <c r="W13" s="28">
        <v>7244.7479999999996</v>
      </c>
      <c r="X13" s="28">
        <v>6763.5320000000002</v>
      </c>
      <c r="Y13" s="28">
        <v>8617.8510000000006</v>
      </c>
      <c r="Z13" s="28">
        <v>7736.6790000000001</v>
      </c>
      <c r="AA13" s="28">
        <v>6783.924</v>
      </c>
    </row>
    <row r="14" spans="1:27" x14ac:dyDescent="0.2">
      <c r="A14" s="17" t="s">
        <v>5</v>
      </c>
      <c r="B14" s="18">
        <f>[1]Tbl1a!AA15</f>
        <v>0</v>
      </c>
      <c r="C14" s="18">
        <f>[1]Tbl1a!AB15</f>
        <v>500</v>
      </c>
      <c r="D14" s="18">
        <f>[1]Tbl1a!AC15</f>
        <v>0</v>
      </c>
      <c r="E14" s="18">
        <f>[1]Tbl1a!AD15</f>
        <v>0</v>
      </c>
      <c r="F14" s="18">
        <f>[1]Tbl1a!AE15</f>
        <v>485</v>
      </c>
      <c r="G14" s="18">
        <f>[1]Tbl1a!AF15</f>
        <v>586</v>
      </c>
      <c r="H14" s="18">
        <f>[1]Tbl1a!AG15</f>
        <v>638</v>
      </c>
      <c r="I14" s="18">
        <f>[1]Tbl1a!AH15</f>
        <v>1203</v>
      </c>
      <c r="J14" s="18">
        <f>[1]Tbl1a!AI15</f>
        <v>976</v>
      </c>
      <c r="K14" s="18">
        <f>[1]Tbl1a!AJ15</f>
        <v>1312</v>
      </c>
      <c r="L14" s="18">
        <f>[1]Tbl1a!AK15</f>
        <v>1310</v>
      </c>
      <c r="M14" s="18">
        <f>[1]Tbl1a!AL15</f>
        <v>2349</v>
      </c>
      <c r="N14" s="18">
        <f>[1]Tbl1a!AM15</f>
        <v>2397</v>
      </c>
      <c r="O14" s="18">
        <f>[1]Tbl1a!AN15</f>
        <v>2395</v>
      </c>
      <c r="P14" s="18">
        <f>[1]Tbl1a!AO15</f>
        <v>2246</v>
      </c>
      <c r="Q14" s="18">
        <f>[1]Tbl1a!AP15</f>
        <v>2030</v>
      </c>
      <c r="R14" s="18">
        <f>[1]Tbl1a!AQ15</f>
        <v>0</v>
      </c>
      <c r="T14" s="19" t="s">
        <v>5</v>
      </c>
      <c r="U14" s="28">
        <v>485</v>
      </c>
      <c r="V14" s="28">
        <v>1203</v>
      </c>
      <c r="W14" s="28">
        <v>2349</v>
      </c>
      <c r="X14" s="28">
        <v>2395</v>
      </c>
      <c r="Y14" s="28">
        <v>2246</v>
      </c>
      <c r="Z14" s="28">
        <v>2030</v>
      </c>
      <c r="AA14" s="28">
        <v>1426</v>
      </c>
    </row>
    <row r="15" spans="1:27" x14ac:dyDescent="0.2">
      <c r="A15" s="17" t="s">
        <v>6</v>
      </c>
      <c r="B15" s="18">
        <f>[1]Tbl1a!AA16</f>
        <v>0</v>
      </c>
      <c r="C15" s="18">
        <f>[1]Tbl1a!AB16</f>
        <v>0</v>
      </c>
      <c r="D15" s="18">
        <f>[1]Tbl1a!AC16</f>
        <v>2443</v>
      </c>
      <c r="E15" s="18">
        <f>[1]Tbl1a!AD16</f>
        <v>2450</v>
      </c>
      <c r="F15" s="18">
        <f>[1]Tbl1a!AE16</f>
        <v>2443</v>
      </c>
      <c r="G15" s="18">
        <f>[1]Tbl1a!AF16</f>
        <v>2688</v>
      </c>
      <c r="H15" s="18">
        <f>[1]Tbl1a!AG16</f>
        <v>0</v>
      </c>
      <c r="I15" s="18">
        <f>[1]Tbl1a!AH16</f>
        <v>0</v>
      </c>
      <c r="J15" s="18">
        <f>[1]Tbl1a!AI16</f>
        <v>0</v>
      </c>
      <c r="K15" s="18">
        <f>[1]Tbl1a!AJ16</f>
        <v>0</v>
      </c>
      <c r="L15" s="18">
        <f>[1]Tbl1a!AK16</f>
        <v>0</v>
      </c>
      <c r="M15" s="18">
        <f>[1]Tbl1a!AL16</f>
        <v>6748</v>
      </c>
      <c r="N15" s="18">
        <f>[1]Tbl1a!AM16</f>
        <v>0</v>
      </c>
      <c r="O15" s="18">
        <f>[1]Tbl1a!AN16</f>
        <v>0</v>
      </c>
      <c r="P15" s="18">
        <f>[1]Tbl1a!AO16</f>
        <v>0</v>
      </c>
      <c r="Q15" s="18">
        <f>[1]Tbl1a!AP16</f>
        <v>0</v>
      </c>
      <c r="R15" s="18">
        <f>[1]Tbl1a!AQ16</f>
        <v>0</v>
      </c>
      <c r="T15" s="19" t="s">
        <v>6</v>
      </c>
      <c r="U15" s="28">
        <v>2443</v>
      </c>
      <c r="V15" s="21">
        <v>2688</v>
      </c>
      <c r="W15" s="28">
        <v>6748</v>
      </c>
      <c r="X15" s="21">
        <v>6748</v>
      </c>
      <c r="Y15" s="28">
        <v>9970.2000000000007</v>
      </c>
      <c r="Z15" s="28">
        <v>10892.89</v>
      </c>
      <c r="AA15" s="21">
        <v>10893</v>
      </c>
    </row>
    <row r="16" spans="1:27" x14ac:dyDescent="0.2">
      <c r="A16" s="17" t="s">
        <v>7</v>
      </c>
      <c r="B16" s="18">
        <f>[1]Tbl1a!AA17</f>
        <v>9093</v>
      </c>
      <c r="C16" s="18">
        <f>[1]Tbl1a!AB17</f>
        <v>0</v>
      </c>
      <c r="D16" s="18">
        <f>[1]Tbl1a!AC17</f>
        <v>0</v>
      </c>
      <c r="E16" s="18">
        <f>[1]Tbl1a!AD17</f>
        <v>12128</v>
      </c>
      <c r="F16" s="18">
        <f>[1]Tbl1a!AE17</f>
        <v>13837</v>
      </c>
      <c r="G16" s="18">
        <f>[1]Tbl1a!AF17</f>
        <v>14366</v>
      </c>
      <c r="H16" s="18">
        <f>[1]Tbl1a!AG17</f>
        <v>13507</v>
      </c>
      <c r="I16" s="18">
        <f>[1]Tbl1a!AH17</f>
        <v>14937</v>
      </c>
      <c r="J16" s="18">
        <f>[1]Tbl1a!AI17</f>
        <v>15830</v>
      </c>
      <c r="K16" s="18">
        <f>[1]Tbl1a!AJ17</f>
        <v>19636</v>
      </c>
      <c r="L16" s="18">
        <f>[1]Tbl1a!AK17</f>
        <v>19500</v>
      </c>
      <c r="M16" s="18">
        <f>[1]Tbl1a!AL17</f>
        <v>18401</v>
      </c>
      <c r="N16" s="18">
        <f>[1]Tbl1a!AM17</f>
        <v>18457</v>
      </c>
      <c r="O16" s="18">
        <f>[1]Tbl1a!AN17</f>
        <v>18529</v>
      </c>
      <c r="P16" s="18">
        <f>[1]Tbl1a!AO17</f>
        <v>18775</v>
      </c>
      <c r="Q16" s="18">
        <f>[1]Tbl1a!AP17</f>
        <v>18594</v>
      </c>
      <c r="R16" s="18">
        <f>[1]Tbl1a!AQ17</f>
        <v>0</v>
      </c>
      <c r="T16" s="19" t="s">
        <v>7</v>
      </c>
      <c r="U16" s="28">
        <v>13837</v>
      </c>
      <c r="V16" s="28">
        <v>14937</v>
      </c>
      <c r="W16" s="28">
        <v>18401</v>
      </c>
      <c r="X16" s="28">
        <v>18529</v>
      </c>
      <c r="Y16" s="28">
        <v>18775</v>
      </c>
      <c r="Z16" s="28">
        <v>18594</v>
      </c>
      <c r="AA16" s="28">
        <v>17316</v>
      </c>
    </row>
    <row r="17" spans="1:27" x14ac:dyDescent="0.2">
      <c r="A17" s="17" t="s">
        <v>8</v>
      </c>
      <c r="B17" s="18">
        <f>[1]Tbl1a!AA18</f>
        <v>0</v>
      </c>
      <c r="C17" s="18">
        <f>[1]Tbl1a!AB18</f>
        <v>0</v>
      </c>
      <c r="D17" s="18">
        <f>[1]Tbl1a!AC18</f>
        <v>0</v>
      </c>
      <c r="E17" s="18">
        <f>[1]Tbl1a!AD18</f>
        <v>0</v>
      </c>
      <c r="F17" s="18">
        <f>[1]Tbl1a!AE18</f>
        <v>0</v>
      </c>
      <c r="G17" s="18">
        <f>[1]Tbl1a!AF18</f>
        <v>0</v>
      </c>
      <c r="H17" s="18">
        <f>[1]Tbl1a!AG18</f>
        <v>0</v>
      </c>
      <c r="I17" s="18">
        <f>[1]Tbl1a!AH18</f>
        <v>0</v>
      </c>
      <c r="J17" s="18">
        <f>[1]Tbl1a!AI18</f>
        <v>300</v>
      </c>
      <c r="K17" s="18">
        <f>[1]Tbl1a!AJ18</f>
        <v>300</v>
      </c>
      <c r="L17" s="18">
        <f>[1]Tbl1a!AK18</f>
        <v>353.798</v>
      </c>
      <c r="M17" s="18">
        <f>[1]Tbl1a!AL18</f>
        <v>335</v>
      </c>
      <c r="N17" s="18">
        <f>[1]Tbl1a!AM18</f>
        <v>333.15499999999997</v>
      </c>
      <c r="O17" s="18">
        <f>[1]Tbl1a!AN18</f>
        <v>333.15499999999997</v>
      </c>
      <c r="P17" s="18">
        <f>[1]Tbl1a!AO18</f>
        <v>333.15499999999997</v>
      </c>
      <c r="Q17" s="18">
        <f>[1]Tbl1a!AP18</f>
        <v>333.15499999999997</v>
      </c>
      <c r="R17" s="18">
        <f>[1]Tbl1a!AQ18</f>
        <v>0</v>
      </c>
      <c r="T17" s="19" t="s">
        <v>8</v>
      </c>
      <c r="U17" s="21">
        <v>300</v>
      </c>
      <c r="V17" s="21">
        <v>300</v>
      </c>
      <c r="W17" s="28">
        <v>335</v>
      </c>
      <c r="X17" s="28">
        <v>333.15499999999997</v>
      </c>
      <c r="Y17" s="28">
        <v>333.15499999999997</v>
      </c>
      <c r="Z17" s="28">
        <v>333.15499999999997</v>
      </c>
      <c r="AA17" s="28">
        <v>237</v>
      </c>
    </row>
    <row r="18" spans="1:27" x14ac:dyDescent="0.2">
      <c r="A18" s="20" t="s">
        <v>9</v>
      </c>
      <c r="B18" s="18">
        <f>[1]Tbl1a!AA19</f>
        <v>2719.0659999999998</v>
      </c>
      <c r="C18" s="18">
        <f>[1]Tbl1a!AB19</f>
        <v>2305.7489999999998</v>
      </c>
      <c r="D18" s="18">
        <f>[1]Tbl1a!AC19</f>
        <v>4718.7420000000002</v>
      </c>
      <c r="E18" s="18">
        <f>[1]Tbl1a!AD19</f>
        <v>3749.058</v>
      </c>
      <c r="F18" s="18">
        <f>[1]Tbl1a!AE19</f>
        <v>4142.8670000000002</v>
      </c>
      <c r="G18" s="18">
        <f>[1]Tbl1a!AF19</f>
        <v>5476.01</v>
      </c>
      <c r="H18" s="18">
        <f>[1]Tbl1a!AG19</f>
        <v>3914.9780000000001</v>
      </c>
      <c r="I18" s="18">
        <f>[1]Tbl1a!AH19</f>
        <v>5067.83</v>
      </c>
      <c r="J18" s="18">
        <f>[1]Tbl1a!AI19</f>
        <v>4982.2830000000004</v>
      </c>
      <c r="K18" s="18">
        <f>[1]Tbl1a!AJ19</f>
        <v>2325.8130000000001</v>
      </c>
      <c r="L18" s="18">
        <f>[1]Tbl1a!AK19</f>
        <v>1176.9949999999999</v>
      </c>
      <c r="M18" s="18">
        <f>[1]Tbl1a!AL19</f>
        <v>962.70799999999997</v>
      </c>
      <c r="N18" s="18">
        <f>[1]Tbl1a!AM19</f>
        <v>920.548</v>
      </c>
      <c r="O18" s="18">
        <f>[1]Tbl1a!AN19</f>
        <v>796.10400000000004</v>
      </c>
      <c r="P18" s="18">
        <f>[1]Tbl1a!AO19</f>
        <v>1570.7270000000001</v>
      </c>
      <c r="Q18" s="18">
        <f>[1]Tbl1a!AP19</f>
        <v>933.14599999999996</v>
      </c>
      <c r="R18" s="18">
        <f>[1]Tbl1a!AQ19</f>
        <v>821.45299999999997</v>
      </c>
      <c r="T18" s="19" t="s">
        <v>9</v>
      </c>
      <c r="U18" s="28">
        <v>3225.2330000000002</v>
      </c>
      <c r="V18" s="28">
        <v>3392.6280000000002</v>
      </c>
      <c r="W18" s="28">
        <v>962.70799999999997</v>
      </c>
      <c r="X18" s="28">
        <v>796.10400000000004</v>
      </c>
      <c r="Y18" s="28">
        <v>1570.7280000000001</v>
      </c>
      <c r="Z18" s="28">
        <v>933.14599999999996</v>
      </c>
      <c r="AA18" s="28">
        <v>821.45399999999995</v>
      </c>
    </row>
    <row r="19" spans="1:27" x14ac:dyDescent="0.2">
      <c r="A19" s="17" t="s">
        <v>10</v>
      </c>
      <c r="B19" s="18">
        <f>[1]Tbl1a!AA20</f>
        <v>0</v>
      </c>
      <c r="C19" s="18">
        <f>[1]Tbl1a!AB20</f>
        <v>0</v>
      </c>
      <c r="D19" s="18">
        <f>[1]Tbl1a!AC20</f>
        <v>243.75399999999999</v>
      </c>
      <c r="E19" s="18">
        <f>[1]Tbl1a!AD20</f>
        <v>327.86200000000002</v>
      </c>
      <c r="F19" s="18">
        <f>[1]Tbl1a!AE20</f>
        <v>0</v>
      </c>
      <c r="G19" s="18">
        <f>[1]Tbl1a!AF20</f>
        <v>370.32799999999997</v>
      </c>
      <c r="H19" s="18">
        <f>[1]Tbl1a!AG20</f>
        <v>0</v>
      </c>
      <c r="I19" s="18">
        <f>[1]Tbl1a!AH20</f>
        <v>0</v>
      </c>
      <c r="J19" s="18">
        <f>[1]Tbl1a!AI20</f>
        <v>467.28899999999999</v>
      </c>
      <c r="K19" s="18">
        <f>[1]Tbl1a!AJ20</f>
        <v>0</v>
      </c>
      <c r="L19" s="18">
        <f>[1]Tbl1a!AK20</f>
        <v>0</v>
      </c>
      <c r="M19" s="18">
        <f>[1]Tbl1a!AL20</f>
        <v>575.92999999999995</v>
      </c>
      <c r="N19" s="18">
        <f>[1]Tbl1a!AM20</f>
        <v>0</v>
      </c>
      <c r="O19" s="18">
        <f>[1]Tbl1a!AN20</f>
        <v>720.976</v>
      </c>
      <c r="P19" s="18">
        <f>[1]Tbl1a!AO20</f>
        <v>493.06799999999998</v>
      </c>
      <c r="Q19" s="18">
        <f>[1]Tbl1a!AP20</f>
        <v>768.67200000000003</v>
      </c>
      <c r="R19" s="18">
        <f>[1]Tbl1a!AQ20</f>
        <v>327.96</v>
      </c>
      <c r="T19" s="19" t="s">
        <v>10</v>
      </c>
      <c r="U19" s="21">
        <v>439</v>
      </c>
      <c r="V19" s="21">
        <v>467</v>
      </c>
      <c r="W19" s="28">
        <v>575.92999999999995</v>
      </c>
      <c r="X19" s="28">
        <v>720.976</v>
      </c>
      <c r="Y19" s="28">
        <v>493.06799999999998</v>
      </c>
      <c r="Z19" s="28">
        <v>768.67200000000003</v>
      </c>
      <c r="AA19" s="28">
        <v>327.96</v>
      </c>
    </row>
    <row r="20" spans="1:27" x14ac:dyDescent="0.2">
      <c r="A20" s="17" t="s">
        <v>11</v>
      </c>
      <c r="B20" s="18">
        <f>[1]Tbl1a!AA21</f>
        <v>0</v>
      </c>
      <c r="C20" s="18">
        <f>[1]Tbl1a!AB21</f>
        <v>0</v>
      </c>
      <c r="D20" s="18">
        <f>[1]Tbl1a!AC21</f>
        <v>0</v>
      </c>
      <c r="E20" s="18">
        <f>[1]Tbl1a!AD21</f>
        <v>0</v>
      </c>
      <c r="F20" s="18">
        <f>[1]Tbl1a!AE21</f>
        <v>3401.1410000000001</v>
      </c>
      <c r="G20" s="18">
        <f>[1]Tbl1a!AF21</f>
        <v>4058</v>
      </c>
      <c r="H20" s="18">
        <f>[1]Tbl1a!AG21</f>
        <v>3811.3180000000002</v>
      </c>
      <c r="I20" s="18">
        <f>[1]Tbl1a!AH21</f>
        <v>3911.0160000000001</v>
      </c>
      <c r="J20" s="18">
        <f>[1]Tbl1a!AI21</f>
        <v>4279.2330000000002</v>
      </c>
      <c r="K20" s="18">
        <f>[1]Tbl1a!AJ21</f>
        <v>4991</v>
      </c>
      <c r="L20" s="18">
        <f>[1]Tbl1a!AK21</f>
        <v>5419.15</v>
      </c>
      <c r="M20" s="18">
        <f>[1]Tbl1a!AL21</f>
        <v>5438.8440000000001</v>
      </c>
      <c r="N20" s="18">
        <f>[1]Tbl1a!AM21</f>
        <v>7937</v>
      </c>
      <c r="O20" s="18">
        <f>[1]Tbl1a!AN21</f>
        <v>9235</v>
      </c>
      <c r="P20" s="18">
        <f>[1]Tbl1a!AO21</f>
        <v>0</v>
      </c>
      <c r="Q20" s="18">
        <f>[1]Tbl1a!AP21</f>
        <v>0</v>
      </c>
      <c r="R20" s="18">
        <f>[1]Tbl1a!AQ21</f>
        <v>0</v>
      </c>
      <c r="T20" s="19" t="s">
        <v>11</v>
      </c>
      <c r="U20" s="28">
        <v>3401.1410000000001</v>
      </c>
      <c r="V20" s="28">
        <v>3911.0160000000001</v>
      </c>
      <c r="W20" s="28">
        <v>5438.8440000000001</v>
      </c>
      <c r="X20" s="28">
        <v>9235</v>
      </c>
      <c r="Y20" s="21">
        <v>9235</v>
      </c>
      <c r="Z20" s="28">
        <v>11291</v>
      </c>
      <c r="AA20" s="21">
        <v>11291</v>
      </c>
    </row>
    <row r="21" spans="1:27" x14ac:dyDescent="0.2">
      <c r="A21" s="20" t="s">
        <v>12</v>
      </c>
      <c r="B21" s="18">
        <f>[1]Tbl1a!AA22</f>
        <v>0</v>
      </c>
      <c r="C21" s="18">
        <f>[1]Tbl1a!AB22</f>
        <v>0</v>
      </c>
      <c r="D21" s="18">
        <f>[1]Tbl1a!AC22</f>
        <v>0</v>
      </c>
      <c r="E21" s="18">
        <f>[1]Tbl1a!AD22</f>
        <v>0</v>
      </c>
      <c r="F21" s="18">
        <f>[1]Tbl1a!AE22</f>
        <v>0</v>
      </c>
      <c r="G21" s="18">
        <f>[1]Tbl1a!AF22</f>
        <v>0</v>
      </c>
      <c r="H21" s="18">
        <f>[1]Tbl1a!AG22</f>
        <v>80</v>
      </c>
      <c r="I21" s="18">
        <f>[1]Tbl1a!AH22</f>
        <v>93</v>
      </c>
      <c r="J21" s="18">
        <f>[1]Tbl1a!AI22</f>
        <v>92.8</v>
      </c>
      <c r="K21" s="18">
        <f>[1]Tbl1a!AJ22</f>
        <v>72.25</v>
      </c>
      <c r="L21" s="18">
        <f>[1]Tbl1a!AK22</f>
        <v>25.67</v>
      </c>
      <c r="M21" s="18">
        <f>[1]Tbl1a!AL22</f>
        <v>27.488</v>
      </c>
      <c r="N21" s="18">
        <f>[1]Tbl1a!AM22</f>
        <v>27.934000000000001</v>
      </c>
      <c r="O21" s="18">
        <f>[1]Tbl1a!AN22</f>
        <v>45.046999999999997</v>
      </c>
      <c r="P21" s="18">
        <f>[1]Tbl1a!AO22</f>
        <v>31.562000000000001</v>
      </c>
      <c r="Q21" s="18">
        <f>[1]Tbl1a!AP22</f>
        <v>31.408000000000001</v>
      </c>
      <c r="R21" s="18">
        <f>[1]Tbl1a!AQ22</f>
        <v>29.437000000000001</v>
      </c>
      <c r="T21" s="19" t="s">
        <v>12</v>
      </c>
      <c r="U21" s="21">
        <v>80</v>
      </c>
      <c r="V21" s="28">
        <v>93</v>
      </c>
      <c r="W21" s="28">
        <v>27.488</v>
      </c>
      <c r="X21" s="28">
        <v>45.046999999999997</v>
      </c>
      <c r="Y21" s="28">
        <v>31.562000000000001</v>
      </c>
      <c r="Z21" s="28">
        <v>31.408000000000001</v>
      </c>
      <c r="AA21" s="28">
        <v>29.437000000000001</v>
      </c>
    </row>
    <row r="22" spans="1:27" x14ac:dyDescent="0.2">
      <c r="A22" s="20" t="s">
        <v>13</v>
      </c>
      <c r="B22" s="18">
        <f>[1]Tbl1a!AA23</f>
        <v>118.91200000000001</v>
      </c>
      <c r="C22" s="18">
        <f>[1]Tbl1a!AB23</f>
        <v>68.242000000000004</v>
      </c>
      <c r="D22" s="18">
        <f>[1]Tbl1a!AC23</f>
        <v>83.022000000000006</v>
      </c>
      <c r="E22" s="18">
        <f>[1]Tbl1a!AD23</f>
        <v>64.409000000000006</v>
      </c>
      <c r="F22" s="18">
        <f>[1]Tbl1a!AE23</f>
        <v>79.986999999999995</v>
      </c>
      <c r="G22" s="18">
        <f>[1]Tbl1a!AF23</f>
        <v>78.165999999999997</v>
      </c>
      <c r="H22" s="18">
        <f>[1]Tbl1a!AG23</f>
        <v>62.515999999999998</v>
      </c>
      <c r="I22" s="18">
        <f>[1]Tbl1a!AH23</f>
        <v>58.973999999999997</v>
      </c>
      <c r="J22" s="18">
        <f>[1]Tbl1a!AI23</f>
        <v>50.908999999999999</v>
      </c>
      <c r="K22" s="18">
        <f>[1]Tbl1a!AJ23</f>
        <v>53.052</v>
      </c>
      <c r="L22" s="18">
        <f>[1]Tbl1a!AK23</f>
        <v>7.5119999999999996</v>
      </c>
      <c r="M22" s="18">
        <f>[1]Tbl1a!AL23</f>
        <v>43.713999999999999</v>
      </c>
      <c r="N22" s="18">
        <f>[1]Tbl1a!AM23</f>
        <v>49.981000000000002</v>
      </c>
      <c r="O22" s="18">
        <f>[1]Tbl1a!AN23</f>
        <v>32.585999999999999</v>
      </c>
      <c r="P22" s="18">
        <f>[1]Tbl1a!AO23</f>
        <v>88.643000000000001</v>
      </c>
      <c r="Q22" s="18">
        <f>[1]Tbl1a!AP23</f>
        <v>90.039000000000001</v>
      </c>
      <c r="R22" s="18">
        <f>[1]Tbl1a!AQ23</f>
        <v>104.886</v>
      </c>
      <c r="T22" s="19" t="s">
        <v>13</v>
      </c>
      <c r="U22" s="21">
        <v>53</v>
      </c>
      <c r="V22" s="21">
        <v>53</v>
      </c>
      <c r="W22" s="28">
        <v>43.713999999999999</v>
      </c>
      <c r="X22" s="28">
        <v>0</v>
      </c>
      <c r="Y22" s="28">
        <v>88.757999999999996</v>
      </c>
      <c r="Z22" s="28">
        <v>90.228999999999999</v>
      </c>
      <c r="AA22" s="28">
        <v>104.886</v>
      </c>
    </row>
    <row r="23" spans="1:27" x14ac:dyDescent="0.2">
      <c r="A23" s="17" t="s">
        <v>14</v>
      </c>
      <c r="B23" s="18">
        <f>[1]Tbl1a!AA24</f>
        <v>0</v>
      </c>
      <c r="C23" s="18">
        <f>[1]Tbl1a!AB24</f>
        <v>0</v>
      </c>
      <c r="D23" s="18">
        <f>[1]Tbl1a!AC24</f>
        <v>36.837000000000003</v>
      </c>
      <c r="E23" s="18">
        <f>[1]Tbl1a!AD24</f>
        <v>76.525999999999996</v>
      </c>
      <c r="F23" s="18">
        <f>[1]Tbl1a!AE24</f>
        <v>0</v>
      </c>
      <c r="G23" s="18">
        <f>[1]Tbl1a!AF24</f>
        <v>0</v>
      </c>
      <c r="H23" s="18">
        <f>[1]Tbl1a!AG24</f>
        <v>103.97199999999999</v>
      </c>
      <c r="I23" s="18">
        <f>[1]Tbl1a!AH24</f>
        <v>96.53</v>
      </c>
      <c r="J23" s="18">
        <f>[1]Tbl1a!AI24</f>
        <v>101.35</v>
      </c>
      <c r="K23" s="18">
        <f>[1]Tbl1a!AJ24</f>
        <v>103.51300000000001</v>
      </c>
      <c r="L23" s="18">
        <f>[1]Tbl1a!AK24</f>
        <v>102.873</v>
      </c>
      <c r="M23" s="18">
        <f>[1]Tbl1a!AL24</f>
        <v>97.055999999999997</v>
      </c>
      <c r="N23" s="18">
        <f>[1]Tbl1a!AM24</f>
        <v>90.81</v>
      </c>
      <c r="O23" s="18">
        <f>[1]Tbl1a!AN24</f>
        <v>90.81</v>
      </c>
      <c r="P23" s="18">
        <f>[1]Tbl1a!AO24</f>
        <v>124.131</v>
      </c>
      <c r="Q23" s="18">
        <f>[1]Tbl1a!AP24</f>
        <v>85.486999999999995</v>
      </c>
      <c r="R23" s="18">
        <f>[1]Tbl1a!AQ24</f>
        <v>97.058000000000007</v>
      </c>
      <c r="T23" s="19" t="s">
        <v>14</v>
      </c>
      <c r="U23" s="21">
        <v>104</v>
      </c>
      <c r="V23" s="28">
        <v>96.525999999999996</v>
      </c>
      <c r="W23" s="28">
        <v>97.055999999999997</v>
      </c>
      <c r="X23" s="28">
        <v>90.81</v>
      </c>
      <c r="Y23" s="28">
        <v>124.131</v>
      </c>
      <c r="Z23" s="28">
        <v>85.486999999999995</v>
      </c>
      <c r="AA23" s="28">
        <v>97.058000000000007</v>
      </c>
    </row>
    <row r="24" spans="1:27" x14ac:dyDescent="0.2">
      <c r="A24" s="20" t="s">
        <v>15</v>
      </c>
      <c r="B24" s="18">
        <f>[1]Tbl1a!AA25</f>
        <v>0</v>
      </c>
      <c r="C24" s="18">
        <f>[1]Tbl1a!AB25</f>
        <v>0</v>
      </c>
      <c r="D24" s="18">
        <f>[1]Tbl1a!AC25</f>
        <v>0</v>
      </c>
      <c r="E24" s="18">
        <f>[1]Tbl1a!AD25</f>
        <v>0</v>
      </c>
      <c r="F24" s="18">
        <f>[1]Tbl1a!AE25</f>
        <v>0</v>
      </c>
      <c r="G24" s="18">
        <f>[1]Tbl1a!AF25</f>
        <v>0</v>
      </c>
      <c r="H24" s="18">
        <f>[1]Tbl1a!AG25</f>
        <v>0</v>
      </c>
      <c r="I24" s="18">
        <f>[1]Tbl1a!AH25</f>
        <v>0</v>
      </c>
      <c r="J24" s="18">
        <f>[1]Tbl1a!AI25</f>
        <v>4.5</v>
      </c>
      <c r="K24" s="18">
        <f>[1]Tbl1a!AJ25</f>
        <v>1.758</v>
      </c>
      <c r="L24" s="18">
        <f>[1]Tbl1a!AK25</f>
        <v>2.4350000000000001</v>
      </c>
      <c r="M24" s="18">
        <f>[1]Tbl1a!AL25</f>
        <v>53.506</v>
      </c>
      <c r="N24" s="18">
        <f>[1]Tbl1a!AM25</f>
        <v>54.615000000000002</v>
      </c>
      <c r="O24" s="18">
        <f>[1]Tbl1a!AN25</f>
        <v>54.944000000000003</v>
      </c>
      <c r="P24" s="18">
        <f>[1]Tbl1a!AO25</f>
        <v>55.280999999999999</v>
      </c>
      <c r="Q24" s="18">
        <f>[1]Tbl1a!AP25</f>
        <v>55.62</v>
      </c>
      <c r="R24" s="18">
        <f>[1]Tbl1a!AQ25</f>
        <v>47.204999999999998</v>
      </c>
      <c r="T24" s="19" t="s">
        <v>15</v>
      </c>
      <c r="U24" s="21">
        <v>5</v>
      </c>
      <c r="V24" s="21">
        <v>5</v>
      </c>
      <c r="W24" s="28">
        <v>53.506</v>
      </c>
      <c r="X24" s="28">
        <v>54.944000000000003</v>
      </c>
      <c r="Y24" s="28">
        <v>55.280999999999999</v>
      </c>
      <c r="Z24" s="28">
        <v>55.62</v>
      </c>
      <c r="AA24" s="28">
        <v>47.204999999999998</v>
      </c>
    </row>
    <row r="25" spans="1:27" x14ac:dyDescent="0.2">
      <c r="A25" s="17" t="s">
        <v>16</v>
      </c>
      <c r="B25" s="18">
        <f>[1]Tbl1a!AA26</f>
        <v>0</v>
      </c>
      <c r="C25" s="18">
        <f>[1]Tbl1a!AB26</f>
        <v>1835.845</v>
      </c>
      <c r="D25" s="18">
        <f>[1]Tbl1a!AC26</f>
        <v>2212.3760000000002</v>
      </c>
      <c r="E25" s="18">
        <f>[1]Tbl1a!AD26</f>
        <v>2436.2440000000001</v>
      </c>
      <c r="F25" s="18">
        <f>[1]Tbl1a!AE26</f>
        <v>3008.9969999999998</v>
      </c>
      <c r="G25" s="18">
        <f>[1]Tbl1a!AF26</f>
        <v>2826.8290000000002</v>
      </c>
      <c r="H25" s="18">
        <f>[1]Tbl1a!AG26</f>
        <v>2598.8420000000001</v>
      </c>
      <c r="I25" s="18">
        <f>[1]Tbl1a!AH26</f>
        <v>2745.0219999999999</v>
      </c>
      <c r="J25" s="18">
        <f>[1]Tbl1a!AI26</f>
        <v>2746.2049999999999</v>
      </c>
      <c r="K25" s="18">
        <f>[1]Tbl1a!AJ26</f>
        <v>2489.92</v>
      </c>
      <c r="L25" s="18">
        <f>[1]Tbl1a!AK26</f>
        <v>2140.4029999999998</v>
      </c>
      <c r="M25" s="18">
        <f>[1]Tbl1a!AL26</f>
        <v>2087.63</v>
      </c>
      <c r="N25" s="18">
        <f>[1]Tbl1a!AM26</f>
        <v>4508.5020000000004</v>
      </c>
      <c r="O25" s="18">
        <f>[1]Tbl1a!AN26</f>
        <v>5299.6940000000004</v>
      </c>
      <c r="P25" s="18">
        <f>[1]Tbl1a!AO26</f>
        <v>4837.5410000000002</v>
      </c>
      <c r="Q25" s="18">
        <f>[1]Tbl1a!AP26</f>
        <v>6006.518</v>
      </c>
      <c r="R25" s="18">
        <f>[1]Tbl1a!AQ26</f>
        <v>0</v>
      </c>
      <c r="T25" s="19" t="s">
        <v>16</v>
      </c>
      <c r="U25" s="28">
        <v>3008.9969999999998</v>
      </c>
      <c r="V25" s="28">
        <v>2745.0219999999999</v>
      </c>
      <c r="W25" s="28">
        <v>2087.63</v>
      </c>
      <c r="X25" s="28">
        <v>5299.8209999999999</v>
      </c>
      <c r="Y25" s="28">
        <v>4837.5410000000002</v>
      </c>
      <c r="Z25" s="28">
        <v>4776.4570000000003</v>
      </c>
      <c r="AA25" s="28">
        <v>4424.0209999999997</v>
      </c>
    </row>
    <row r="26" spans="1:27" x14ac:dyDescent="0.2">
      <c r="A26" s="20" t="s">
        <v>17</v>
      </c>
      <c r="B26" s="18">
        <f>[1]Tbl1a!AA27</f>
        <v>0</v>
      </c>
      <c r="C26" s="18">
        <f>[1]Tbl1a!AB27</f>
        <v>3239.136</v>
      </c>
      <c r="D26" s="18">
        <f>[1]Tbl1a!AC27</f>
        <v>3928.011</v>
      </c>
      <c r="E26" s="18">
        <f>[1]Tbl1a!AD27</f>
        <v>5246.8310000000001</v>
      </c>
      <c r="F26" s="18">
        <f>[1]Tbl1a!AE27</f>
        <v>4071.2719999999999</v>
      </c>
      <c r="G26" s="18">
        <f>[1]Tbl1a!AF27</f>
        <v>1122.4739999999999</v>
      </c>
      <c r="H26" s="18">
        <f>[1]Tbl1a!AG27</f>
        <v>1424.0930000000001</v>
      </c>
      <c r="I26" s="18">
        <f>[1]Tbl1a!AH27</f>
        <v>2236.625</v>
      </c>
      <c r="J26" s="18">
        <f>[1]Tbl1a!AI27</f>
        <v>394.79300000000001</v>
      </c>
      <c r="K26" s="18">
        <f>[1]Tbl1a!AJ27</f>
        <v>458.49299999999999</v>
      </c>
      <c r="L26" s="18">
        <f>[1]Tbl1a!AK27</f>
        <v>642.66300000000001</v>
      </c>
      <c r="M26" s="18">
        <f>[1]Tbl1a!AL27</f>
        <v>1340.829</v>
      </c>
      <c r="N26" s="18">
        <f>[1]Tbl1a!AM27</f>
        <v>1778.875</v>
      </c>
      <c r="O26" s="18">
        <f>[1]Tbl1a!AN27</f>
        <v>1811.7260000000001</v>
      </c>
      <c r="P26" s="18">
        <f>[1]Tbl1a!AO27</f>
        <v>2246.7310000000002</v>
      </c>
      <c r="Q26" s="18">
        <f>[1]Tbl1a!AP27</f>
        <v>8269.7379999999994</v>
      </c>
      <c r="R26" s="18">
        <f>[1]Tbl1a!AQ27</f>
        <v>7729.4889999999996</v>
      </c>
      <c r="T26" s="19" t="s">
        <v>17</v>
      </c>
      <c r="U26" s="28">
        <v>4071.2719999999999</v>
      </c>
      <c r="V26" s="28">
        <v>1627.143</v>
      </c>
      <c r="W26" s="28">
        <v>1340.829</v>
      </c>
      <c r="X26" s="28">
        <v>1811.7260000000001</v>
      </c>
      <c r="Y26" s="28">
        <v>2246.7310000000002</v>
      </c>
      <c r="Z26" s="28">
        <v>1861.4469999999999</v>
      </c>
      <c r="AA26" s="28">
        <v>1776.117</v>
      </c>
    </row>
    <row r="27" spans="1:27" x14ac:dyDescent="0.2">
      <c r="A27" s="17" t="s">
        <v>18</v>
      </c>
      <c r="B27" s="18">
        <f>[1]Tbl1a!AA28</f>
        <v>271.74200000000002</v>
      </c>
      <c r="C27" s="18">
        <f>[1]Tbl1a!AB28</f>
        <v>42.051000000000002</v>
      </c>
      <c r="D27" s="18">
        <f>[1]Tbl1a!AC28</f>
        <v>27.321000000000002</v>
      </c>
      <c r="E27" s="18">
        <f>[1]Tbl1a!AD28</f>
        <v>101.752</v>
      </c>
      <c r="F27" s="18">
        <f>[1]Tbl1a!AE28</f>
        <v>37</v>
      </c>
      <c r="G27" s="18">
        <f>[1]Tbl1a!AF28</f>
        <v>13</v>
      </c>
      <c r="H27" s="18">
        <f>[1]Tbl1a!AG28</f>
        <v>168.27799999999999</v>
      </c>
      <c r="I27" s="18">
        <f>[1]Tbl1a!AH28</f>
        <v>194.72399999999999</v>
      </c>
      <c r="J27" s="18">
        <f>[1]Tbl1a!AI28</f>
        <v>258.464</v>
      </c>
      <c r="K27" s="18">
        <f>[1]Tbl1a!AJ28</f>
        <v>198.12700000000001</v>
      </c>
      <c r="L27" s="18">
        <f>[1]Tbl1a!AK28</f>
        <v>239.93600000000001</v>
      </c>
      <c r="M27" s="18">
        <f>[1]Tbl1a!AL28</f>
        <v>271.63099999999997</v>
      </c>
      <c r="N27" s="18">
        <f>[1]Tbl1a!AM28</f>
        <v>287.61799999999999</v>
      </c>
      <c r="O27" s="18">
        <f>[1]Tbl1a!AN28</f>
        <v>358.07</v>
      </c>
      <c r="P27" s="18">
        <f>[1]Tbl1a!AO28</f>
        <v>2811.6129999999998</v>
      </c>
      <c r="Q27" s="18">
        <f>[1]Tbl1a!AP28</f>
        <v>3539.9850000000001</v>
      </c>
      <c r="R27" s="18">
        <f>[1]Tbl1a!AQ28</f>
        <v>1472.079</v>
      </c>
      <c r="T27" s="19" t="s">
        <v>18</v>
      </c>
      <c r="U27" s="21">
        <v>153</v>
      </c>
      <c r="V27" s="28">
        <v>194.72399999999999</v>
      </c>
      <c r="W27" s="28">
        <v>271.63099999999997</v>
      </c>
      <c r="X27" s="28">
        <v>358.06799999999998</v>
      </c>
      <c r="Y27" s="28">
        <v>2811.6129999999998</v>
      </c>
      <c r="Z27" s="28">
        <v>3539.9850000000001</v>
      </c>
      <c r="AA27" s="28">
        <v>1461.482</v>
      </c>
    </row>
    <row r="28" spans="1:27" x14ac:dyDescent="0.2">
      <c r="A28" s="20" t="s">
        <v>19</v>
      </c>
      <c r="B28" s="18">
        <f>[1]Tbl1a!AA29</f>
        <v>0</v>
      </c>
      <c r="C28" s="18">
        <f>[1]Tbl1a!AB29</f>
        <v>0</v>
      </c>
      <c r="D28" s="18">
        <f>[1]Tbl1a!AC29</f>
        <v>0</v>
      </c>
      <c r="E28" s="18">
        <f>[1]Tbl1a!AD29</f>
        <v>204.78299999999999</v>
      </c>
      <c r="F28" s="18">
        <f>[1]Tbl1a!AE29</f>
        <v>2710.3110000000001</v>
      </c>
      <c r="G28" s="18">
        <f>[1]Tbl1a!AF29</f>
        <v>2408.0949999999998</v>
      </c>
      <c r="H28" s="18">
        <f>[1]Tbl1a!AG29</f>
        <v>1717.2929999999999</v>
      </c>
      <c r="I28" s="18">
        <f>[1]Tbl1a!AH29</f>
        <v>860.89200000000005</v>
      </c>
      <c r="J28" s="18">
        <f>[1]Tbl1a!AI29</f>
        <v>1056.421</v>
      </c>
      <c r="K28" s="18">
        <f>[1]Tbl1a!AJ29</f>
        <v>237.50200000000001</v>
      </c>
      <c r="L28" s="18">
        <f>[1]Tbl1a!AK29</f>
        <v>327.83600000000001</v>
      </c>
      <c r="M28" s="18">
        <f>[1]Tbl1a!AL29</f>
        <v>328.483</v>
      </c>
      <c r="N28" s="18">
        <f>[1]Tbl1a!AM29</f>
        <v>33.412999999999997</v>
      </c>
      <c r="O28" s="18">
        <f>[1]Tbl1a!AN29</f>
        <v>56.652000000000001</v>
      </c>
      <c r="P28" s="18">
        <f>[1]Tbl1a!AO29</f>
        <v>67.826999999999998</v>
      </c>
      <c r="Q28" s="18">
        <f>[1]Tbl1a!AP29</f>
        <v>75.325999999999993</v>
      </c>
      <c r="R28" s="18">
        <f>[1]Tbl1a!AQ29</f>
        <v>0</v>
      </c>
      <c r="T28" s="19" t="s">
        <v>19</v>
      </c>
      <c r="U28" s="21">
        <v>1717</v>
      </c>
      <c r="V28" s="28">
        <v>860.89200000000005</v>
      </c>
      <c r="W28" s="28">
        <v>2263.48</v>
      </c>
      <c r="X28" s="28">
        <v>1052.8150000000001</v>
      </c>
      <c r="Y28" s="28">
        <v>419.07900000000001</v>
      </c>
      <c r="Z28" s="28">
        <v>441.5</v>
      </c>
      <c r="AA28" s="28">
        <v>438.58100000000002</v>
      </c>
    </row>
    <row r="29" spans="1:27" x14ac:dyDescent="0.2">
      <c r="A29" s="20" t="s">
        <v>20</v>
      </c>
      <c r="B29" s="18">
        <f>[1]Tbl1a!AA30</f>
        <v>0</v>
      </c>
      <c r="C29" s="18">
        <f>[1]Tbl1a!AB30</f>
        <v>1001.19</v>
      </c>
      <c r="D29" s="18">
        <f>[1]Tbl1a!AC30</f>
        <v>512.26199999999994</v>
      </c>
      <c r="E29" s="18">
        <f>[1]Tbl1a!AD30</f>
        <v>525.29</v>
      </c>
      <c r="F29" s="18">
        <f>[1]Tbl1a!AE30</f>
        <v>1499.999</v>
      </c>
      <c r="G29" s="18">
        <f>[1]Tbl1a!AF30</f>
        <v>1400</v>
      </c>
      <c r="H29" s="18">
        <f>[1]Tbl1a!AG30</f>
        <v>1300</v>
      </c>
      <c r="I29" s="18">
        <f>[1]Tbl1a!AH30</f>
        <v>1600</v>
      </c>
      <c r="J29" s="18">
        <f>[1]Tbl1a!AI30</f>
        <v>1660</v>
      </c>
      <c r="K29" s="18">
        <f>[1]Tbl1a!AJ30</f>
        <v>1441.0940000000001</v>
      </c>
      <c r="L29" s="18">
        <f>[1]Tbl1a!AK30</f>
        <v>2418.81</v>
      </c>
      <c r="M29" s="18">
        <f>[1]Tbl1a!AL30</f>
        <v>1021.201</v>
      </c>
      <c r="N29" s="18">
        <f>[1]Tbl1a!AM30</f>
        <v>694.471</v>
      </c>
      <c r="O29" s="18">
        <f>[1]Tbl1a!AN30</f>
        <v>666.64400000000001</v>
      </c>
      <c r="P29" s="18">
        <f>[1]Tbl1a!AO30</f>
        <v>663.3</v>
      </c>
      <c r="Q29" s="18">
        <f>[1]Tbl1a!AP30</f>
        <v>602.48299999999995</v>
      </c>
      <c r="R29" s="18">
        <f>[1]Tbl1a!AQ30</f>
        <v>562.27099999999996</v>
      </c>
      <c r="T29" s="19" t="s">
        <v>20</v>
      </c>
      <c r="U29" s="28">
        <v>1499.999</v>
      </c>
      <c r="V29" s="28">
        <v>1600</v>
      </c>
      <c r="W29" s="28">
        <v>1021.201</v>
      </c>
      <c r="X29" s="28">
        <v>666.64499999999998</v>
      </c>
      <c r="Y29" s="28">
        <v>663.3</v>
      </c>
      <c r="Z29" s="28">
        <v>602.48</v>
      </c>
      <c r="AA29" s="28">
        <v>562.34799999999996</v>
      </c>
    </row>
    <row r="30" spans="1:27" x14ac:dyDescent="0.2">
      <c r="A30" s="20" t="s">
        <v>21</v>
      </c>
      <c r="B30" s="18">
        <f>[1]Tbl1a!AA31</f>
        <v>77.075000000000003</v>
      </c>
      <c r="C30" s="18">
        <f>[1]Tbl1a!AB31</f>
        <v>53.97</v>
      </c>
      <c r="D30" s="18">
        <f>[1]Tbl1a!AC31</f>
        <v>52.841999999999999</v>
      </c>
      <c r="E30" s="18">
        <f>[1]Tbl1a!AD31</f>
        <v>33.087000000000003</v>
      </c>
      <c r="F30" s="18">
        <f>[1]Tbl1a!AE31</f>
        <v>28.834</v>
      </c>
      <c r="G30" s="18">
        <f>[1]Tbl1a!AF31</f>
        <v>23.981000000000002</v>
      </c>
      <c r="H30" s="18">
        <f>[1]Tbl1a!AG31</f>
        <v>124.631</v>
      </c>
      <c r="I30" s="18">
        <f>[1]Tbl1a!AH31</f>
        <v>128.39500000000001</v>
      </c>
      <c r="J30" s="18">
        <f>[1]Tbl1a!AI31</f>
        <v>78.885000000000005</v>
      </c>
      <c r="K30" s="18">
        <f>[1]Tbl1a!AJ31</f>
        <v>65.408000000000001</v>
      </c>
      <c r="L30" s="18">
        <f>[1]Tbl1a!AK31</f>
        <v>67.045000000000002</v>
      </c>
      <c r="M30" s="18">
        <f>[1]Tbl1a!AL31</f>
        <v>58.368000000000002</v>
      </c>
      <c r="N30" s="18">
        <f>[1]Tbl1a!AM31</f>
        <v>68.063000000000002</v>
      </c>
      <c r="O30" s="18">
        <f>[1]Tbl1a!AN31</f>
        <v>66.89</v>
      </c>
      <c r="P30" s="18">
        <f>[1]Tbl1a!AO31</f>
        <v>67.39</v>
      </c>
      <c r="Q30" s="18">
        <f>[1]Tbl1a!AP31</f>
        <v>110.002</v>
      </c>
      <c r="R30" s="18">
        <f>[1]Tbl1a!AQ31</f>
        <v>84.287000000000006</v>
      </c>
      <c r="T30" s="19" t="s">
        <v>21</v>
      </c>
      <c r="U30" s="28">
        <v>29.138000000000002</v>
      </c>
      <c r="V30" s="28">
        <v>128.39500000000001</v>
      </c>
      <c r="W30" s="28">
        <v>83.962000000000003</v>
      </c>
      <c r="X30" s="28">
        <v>90.909000000000006</v>
      </c>
      <c r="Y30" s="28">
        <v>96.885000000000005</v>
      </c>
      <c r="Z30" s="28">
        <v>136.87200000000001</v>
      </c>
      <c r="AA30" s="28">
        <v>84.287000000000006</v>
      </c>
    </row>
    <row r="31" spans="1:27" x14ac:dyDescent="0.2">
      <c r="A31" s="17" t="s">
        <v>22</v>
      </c>
      <c r="B31" s="18">
        <f>[1]Tbl1a!AA32</f>
        <v>2000</v>
      </c>
      <c r="C31" s="18">
        <f>[1]Tbl1a!AB32</f>
        <v>3394.3530000000001</v>
      </c>
      <c r="D31" s="18">
        <f>[1]Tbl1a!AC32</f>
        <v>0</v>
      </c>
      <c r="E31" s="18">
        <f>[1]Tbl1a!AD32</f>
        <v>0</v>
      </c>
      <c r="F31" s="18">
        <f>[1]Tbl1a!AE32</f>
        <v>0</v>
      </c>
      <c r="G31" s="18">
        <f>[1]Tbl1a!AF32</f>
        <v>0</v>
      </c>
      <c r="H31" s="18">
        <f>[1]Tbl1a!AG32</f>
        <v>3293.7049999999999</v>
      </c>
      <c r="I31" s="18">
        <f>[1]Tbl1a!AH32</f>
        <v>3293.7049999999999</v>
      </c>
      <c r="J31" s="18">
        <f>[1]Tbl1a!AI32</f>
        <v>3222.8530000000001</v>
      </c>
      <c r="K31" s="18">
        <f>[1]Tbl1a!AJ32</f>
        <v>3222.8530000000001</v>
      </c>
      <c r="L31" s="18">
        <f>[1]Tbl1a!AK32</f>
        <v>3222.8530000000001</v>
      </c>
      <c r="M31" s="18">
        <f>[1]Tbl1a!AL32</f>
        <v>3181.7379999999998</v>
      </c>
      <c r="N31" s="18">
        <f>[1]Tbl1a!AM32</f>
        <v>3112.1869999999999</v>
      </c>
      <c r="O31" s="18">
        <f>[1]Tbl1a!AN32</f>
        <v>3228.248</v>
      </c>
      <c r="P31" s="18">
        <f>[1]Tbl1a!AO32</f>
        <v>3143.4070000000002</v>
      </c>
      <c r="Q31" s="18">
        <f>[1]Tbl1a!AP32</f>
        <v>0</v>
      </c>
      <c r="R31" s="18">
        <f>[1]Tbl1a!AQ32</f>
        <v>0</v>
      </c>
      <c r="T31" s="19" t="s">
        <v>22</v>
      </c>
      <c r="U31" s="21">
        <v>3294</v>
      </c>
      <c r="V31" s="28">
        <v>3293.7049999999999</v>
      </c>
      <c r="W31" s="28">
        <v>3181.7379999999998</v>
      </c>
      <c r="X31" s="28">
        <v>3228.248</v>
      </c>
      <c r="Y31" s="28">
        <v>3143.4070000000002</v>
      </c>
      <c r="Z31" s="28">
        <v>3362.069</v>
      </c>
      <c r="AA31" s="28">
        <v>2880.335</v>
      </c>
    </row>
    <row r="32" spans="1:27" x14ac:dyDescent="0.2">
      <c r="A32" s="17" t="s">
        <v>23</v>
      </c>
      <c r="B32" s="18">
        <f>[1]Tbl1a!AA33</f>
        <v>0</v>
      </c>
      <c r="C32" s="18">
        <f>[1]Tbl1a!AB33</f>
        <v>0</v>
      </c>
      <c r="D32" s="18">
        <f>[1]Tbl1a!AC33</f>
        <v>0</v>
      </c>
      <c r="E32" s="18">
        <f>[1]Tbl1a!AD33</f>
        <v>0</v>
      </c>
      <c r="F32" s="18">
        <f>[1]Tbl1a!AE33</f>
        <v>0</v>
      </c>
      <c r="G32" s="18">
        <f>[1]Tbl1a!AF33</f>
        <v>801.3</v>
      </c>
      <c r="H32" s="18">
        <f>[1]Tbl1a!AG33</f>
        <v>1000</v>
      </c>
      <c r="I32" s="18">
        <f>[1]Tbl1a!AH33</f>
        <v>0</v>
      </c>
      <c r="J32" s="18">
        <f>[1]Tbl1a!AI33</f>
        <v>0</v>
      </c>
      <c r="K32" s="18">
        <f>[1]Tbl1a!AJ33</f>
        <v>850</v>
      </c>
      <c r="L32" s="18">
        <f>[1]Tbl1a!AK33</f>
        <v>0</v>
      </c>
      <c r="M32" s="18">
        <f>[1]Tbl1a!AL33</f>
        <v>1354</v>
      </c>
      <c r="N32" s="18">
        <f>[1]Tbl1a!AM33</f>
        <v>0</v>
      </c>
      <c r="O32" s="18">
        <f>[1]Tbl1a!AN33</f>
        <v>2777</v>
      </c>
      <c r="P32" s="18">
        <f>[1]Tbl1a!AO33</f>
        <v>0</v>
      </c>
      <c r="Q32" s="18">
        <f>[1]Tbl1a!AP33</f>
        <v>2064</v>
      </c>
      <c r="R32" s="18">
        <f>[1]Tbl1a!AQ33</f>
        <v>0</v>
      </c>
      <c r="T32" s="19" t="s">
        <v>23</v>
      </c>
      <c r="U32" s="21">
        <v>801</v>
      </c>
      <c r="V32" s="21">
        <v>1000</v>
      </c>
      <c r="W32" s="28">
        <v>1354</v>
      </c>
      <c r="X32" s="28">
        <v>2777</v>
      </c>
      <c r="Y32" s="21">
        <v>2777</v>
      </c>
      <c r="Z32" s="28">
        <v>2064</v>
      </c>
      <c r="AA32" s="21">
        <v>2064</v>
      </c>
    </row>
    <row r="33" spans="1:27" ht="13.5" thickBot="1" x14ac:dyDescent="0.25">
      <c r="A33" s="17" t="s">
        <v>24</v>
      </c>
      <c r="B33" s="18">
        <f>[1]Tbl1a!AA34</f>
        <v>0</v>
      </c>
      <c r="C33" s="18">
        <f>[1]Tbl1a!AB34</f>
        <v>2186</v>
      </c>
      <c r="D33" s="18">
        <f>[1]Tbl1a!AC34</f>
        <v>2160</v>
      </c>
      <c r="E33" s="18">
        <f>[1]Tbl1a!AD34</f>
        <v>2677</v>
      </c>
      <c r="F33" s="18">
        <f>[1]Tbl1a!AE34</f>
        <v>4878</v>
      </c>
      <c r="G33" s="18">
        <f>[1]Tbl1a!AF34</f>
        <v>4846</v>
      </c>
      <c r="H33" s="18">
        <f>[1]Tbl1a!AG34</f>
        <v>5819.98</v>
      </c>
      <c r="I33" s="18">
        <f>[1]Tbl1a!AH34</f>
        <v>6296.0429999999997</v>
      </c>
      <c r="J33" s="18">
        <f>[1]Tbl1a!AI34</f>
        <v>5568.35</v>
      </c>
      <c r="K33" s="18">
        <f>[1]Tbl1a!AJ34</f>
        <v>5585.1930000000002</v>
      </c>
      <c r="L33" s="18">
        <f>[1]Tbl1a!AK34</f>
        <v>5315.6980000000003</v>
      </c>
      <c r="M33" s="18">
        <f>[1]Tbl1a!AL34</f>
        <v>5153.1080000000002</v>
      </c>
      <c r="N33" s="18">
        <f>[1]Tbl1a!AM34</f>
        <v>4120.1289999999999</v>
      </c>
      <c r="O33" s="18">
        <f>[1]Tbl1a!AN34</f>
        <v>6037.0680000000002</v>
      </c>
      <c r="P33" s="18">
        <f>[1]Tbl1a!AO34</f>
        <v>7081.7259999999997</v>
      </c>
      <c r="Q33" s="18">
        <f>[1]Tbl1a!AP34</f>
        <v>7098.6350000000002</v>
      </c>
      <c r="R33" s="18">
        <f>[1]Tbl1a!AQ34</f>
        <v>4373.7439999999997</v>
      </c>
      <c r="T33" s="22" t="s">
        <v>24</v>
      </c>
      <c r="U33" s="28">
        <v>4878</v>
      </c>
      <c r="V33" s="28">
        <v>6296.0429999999997</v>
      </c>
      <c r="W33" s="28">
        <v>5153.1080000000002</v>
      </c>
      <c r="X33" s="28">
        <v>6037.0680000000002</v>
      </c>
      <c r="Y33" s="28">
        <v>7081.7259999999997</v>
      </c>
      <c r="Z33" s="28">
        <v>7098.6350000000002</v>
      </c>
      <c r="AA33" s="28">
        <v>4373.7439999999997</v>
      </c>
    </row>
    <row r="34" spans="1:27" x14ac:dyDescent="0.2">
      <c r="A34" s="23" t="s">
        <v>36</v>
      </c>
      <c r="B34" s="24">
        <f>B7+B8+B12+B14+B15+B16+B17+B19+B20+B23+B25+B27+B31+B32+B33</f>
        <v>12233.727000000001</v>
      </c>
      <c r="C34" s="24">
        <f t="shared" ref="C34:Q34" si="0">C7+C8+C12+C14+C15+C16+C17+C19+C20+C23+C25+C27+C31+C32+C33</f>
        <v>8944.9639999999999</v>
      </c>
      <c r="D34" s="24">
        <f t="shared" si="0"/>
        <v>8682.7810000000009</v>
      </c>
      <c r="E34" s="24">
        <f t="shared" si="0"/>
        <v>22017.651000000002</v>
      </c>
      <c r="F34" s="24">
        <f t="shared" si="0"/>
        <v>29971.057999999997</v>
      </c>
      <c r="G34" s="24">
        <f t="shared" si="0"/>
        <v>32479.762000000002</v>
      </c>
      <c r="H34" s="24">
        <f t="shared" si="0"/>
        <v>32994.014999999999</v>
      </c>
      <c r="I34" s="24">
        <f t="shared" si="0"/>
        <v>36252.286999999997</v>
      </c>
      <c r="J34" s="24">
        <f t="shared" si="0"/>
        <v>36197.974000000002</v>
      </c>
      <c r="K34" s="24">
        <f t="shared" si="0"/>
        <v>41219.633000000002</v>
      </c>
      <c r="L34" s="24">
        <f t="shared" si="0"/>
        <v>40049.635999999999</v>
      </c>
      <c r="M34" s="24">
        <f t="shared" si="0"/>
        <v>49679.46699999999</v>
      </c>
      <c r="N34" s="24">
        <f t="shared" si="0"/>
        <v>44880.59</v>
      </c>
      <c r="O34" s="24">
        <f t="shared" si="0"/>
        <v>52565.133999999998</v>
      </c>
      <c r="P34" s="24">
        <f t="shared" si="0"/>
        <v>42986.69</v>
      </c>
      <c r="Q34" s="24">
        <f t="shared" si="0"/>
        <v>43747.498</v>
      </c>
      <c r="R34" s="24">
        <f>R7+R8+R12+R14+R15+R16+R17+R19+R20+R23+R25+R27+R31+R32+R33</f>
        <v>7162.75</v>
      </c>
      <c r="T34" s="25" t="s">
        <v>36</v>
      </c>
      <c r="U34" s="10">
        <f t="shared" ref="U34:AA34" si="1">U7+U8+U12+U14+U15+U16+U17+U19+U20+U23+U25+U27+U31+U32+U33</f>
        <v>35492.777999999998</v>
      </c>
      <c r="V34" s="10">
        <f t="shared" si="1"/>
        <v>40074.968999999997</v>
      </c>
      <c r="W34" s="10">
        <f t="shared" si="1"/>
        <v>50131.61099999999</v>
      </c>
      <c r="X34" s="10">
        <f t="shared" si="1"/>
        <v>59728.774999999987</v>
      </c>
      <c r="Y34" s="10">
        <f t="shared" si="1"/>
        <v>65419.978999999999</v>
      </c>
      <c r="Z34" s="10">
        <f t="shared" si="1"/>
        <v>68613.983000000007</v>
      </c>
      <c r="AA34" s="10">
        <f t="shared" si="1"/>
        <v>60348.934999999998</v>
      </c>
    </row>
    <row r="35" spans="1:27" x14ac:dyDescent="0.2">
      <c r="A35" s="23" t="s">
        <v>37</v>
      </c>
      <c r="B35" s="24">
        <f>B9+B10+B11+B13+B18+B21+B22+B24+B26+B28+B29+B30</f>
        <v>10644.683000000001</v>
      </c>
      <c r="C35" s="24">
        <f t="shared" ref="C35:Q35" si="2">C9+C10+C11+C13+C18+C21+C22+C24+C26+C28+C29+C30</f>
        <v>14143.863000000001</v>
      </c>
      <c r="D35" s="24">
        <f t="shared" si="2"/>
        <v>16568.233000000004</v>
      </c>
      <c r="E35" s="24">
        <f t="shared" si="2"/>
        <v>17502.327999999998</v>
      </c>
      <c r="F35" s="24">
        <f t="shared" si="2"/>
        <v>19894.099999999999</v>
      </c>
      <c r="G35" s="24">
        <f t="shared" si="2"/>
        <v>21999.968000000001</v>
      </c>
      <c r="H35" s="24">
        <f t="shared" si="2"/>
        <v>17477.163999999997</v>
      </c>
      <c r="I35" s="24">
        <f t="shared" si="2"/>
        <v>19370.48</v>
      </c>
      <c r="J35" s="24">
        <f t="shared" si="2"/>
        <v>18066.307999999997</v>
      </c>
      <c r="K35" s="24">
        <f t="shared" si="2"/>
        <v>14092.187999999998</v>
      </c>
      <c r="L35" s="24">
        <f t="shared" si="2"/>
        <v>14739.118</v>
      </c>
      <c r="M35" s="24">
        <f t="shared" si="2"/>
        <v>13324.695999999998</v>
      </c>
      <c r="N35" s="24">
        <f t="shared" si="2"/>
        <v>13461.668</v>
      </c>
      <c r="O35" s="24">
        <f t="shared" si="2"/>
        <v>12829.828</v>
      </c>
      <c r="P35" s="24">
        <f t="shared" si="2"/>
        <v>16109.893</v>
      </c>
      <c r="Q35" s="24">
        <f t="shared" si="2"/>
        <v>20757.709000000003</v>
      </c>
      <c r="R35" s="24">
        <f>R9+R10+R11+R13+R18+R21+R22+R24+R26+R28+R29+R30</f>
        <v>19116.977000000003</v>
      </c>
      <c r="T35" s="19" t="s">
        <v>37</v>
      </c>
      <c r="U35" s="11">
        <f t="shared" ref="U35:AA35" si="3">U9+U10+U11+U13+U18+U21+U22+U24+U26+U28+U29+U30</f>
        <v>21280.471999999998</v>
      </c>
      <c r="V35" s="11">
        <f t="shared" si="3"/>
        <v>17088.822</v>
      </c>
      <c r="W35" s="11">
        <f t="shared" si="3"/>
        <v>15385.207999999999</v>
      </c>
      <c r="X35" s="11">
        <f t="shared" si="3"/>
        <v>13817.424000000001</v>
      </c>
      <c r="Y35" s="11">
        <f t="shared" si="3"/>
        <v>16378.203</v>
      </c>
      <c r="Z35" s="11">
        <f t="shared" si="3"/>
        <v>14819.267</v>
      </c>
      <c r="AA35" s="11">
        <f t="shared" si="3"/>
        <v>13677.708000000001</v>
      </c>
    </row>
    <row r="36" spans="1:27" ht="13.5" thickBot="1" x14ac:dyDescent="0.25">
      <c r="A36" s="23" t="s">
        <v>38</v>
      </c>
      <c r="B36" s="24">
        <f>SUM(B7:B33)</f>
        <v>22878.409999999996</v>
      </c>
      <c r="C36" s="24">
        <f t="shared" ref="C36:Q36" si="4">SUM(C7:C33)</f>
        <v>23088.826999999997</v>
      </c>
      <c r="D36" s="24">
        <f t="shared" si="4"/>
        <v>25251.013999999999</v>
      </c>
      <c r="E36" s="24">
        <f t="shared" si="4"/>
        <v>39519.979000000007</v>
      </c>
      <c r="F36" s="24">
        <f t="shared" si="4"/>
        <v>49865.15800000001</v>
      </c>
      <c r="G36" s="24">
        <f t="shared" si="4"/>
        <v>54479.73</v>
      </c>
      <c r="H36" s="24">
        <f t="shared" si="4"/>
        <v>50471.179000000004</v>
      </c>
      <c r="I36" s="24">
        <f t="shared" si="4"/>
        <v>55622.767</v>
      </c>
      <c r="J36" s="24">
        <f t="shared" si="4"/>
        <v>54264.282000000007</v>
      </c>
      <c r="K36" s="24">
        <f t="shared" si="4"/>
        <v>55311.821000000011</v>
      </c>
      <c r="L36" s="24">
        <f t="shared" si="4"/>
        <v>54788.754000000015</v>
      </c>
      <c r="M36" s="24">
        <f t="shared" si="4"/>
        <v>63004.162999999993</v>
      </c>
      <c r="N36" s="24">
        <f t="shared" si="4"/>
        <v>58342.257999999994</v>
      </c>
      <c r="O36" s="24">
        <f t="shared" si="4"/>
        <v>65394.962000000007</v>
      </c>
      <c r="P36" s="24">
        <f t="shared" si="4"/>
        <v>59096.582999999991</v>
      </c>
      <c r="Q36" s="24">
        <f t="shared" si="4"/>
        <v>64505.207000000002</v>
      </c>
      <c r="R36" s="24">
        <f>SUM(R7:R33)</f>
        <v>26279.726999999999</v>
      </c>
      <c r="T36" s="26" t="s">
        <v>38</v>
      </c>
      <c r="U36" s="26">
        <f t="shared" ref="U36:AA36" si="5">SUM(U7:U33)</f>
        <v>56773.250000000007</v>
      </c>
      <c r="V36" s="26">
        <f t="shared" si="5"/>
        <v>57163.79099999999</v>
      </c>
      <c r="W36" s="26">
        <f t="shared" si="5"/>
        <v>65516.818999999989</v>
      </c>
      <c r="X36" s="26">
        <f t="shared" si="5"/>
        <v>73546.198999999993</v>
      </c>
      <c r="Y36" s="26">
        <f t="shared" si="5"/>
        <v>81798.182000000001</v>
      </c>
      <c r="Z36" s="26">
        <f t="shared" si="5"/>
        <v>83433.25</v>
      </c>
      <c r="AA36" s="26">
        <f t="shared" si="5"/>
        <v>74026.642999999996</v>
      </c>
    </row>
    <row r="37" spans="1:27" x14ac:dyDescent="0.2">
      <c r="B37" s="24"/>
    </row>
    <row r="38" spans="1:27" x14ac:dyDescent="0.2">
      <c r="T38" s="6" t="s">
        <v>61</v>
      </c>
    </row>
    <row r="39" spans="1:27" x14ac:dyDescent="0.2">
      <c r="T39" s="7" t="s">
        <v>62</v>
      </c>
    </row>
    <row r="40" spans="1:27" x14ac:dyDescent="0.2">
      <c r="A40" s="27" t="s">
        <v>62</v>
      </c>
      <c r="B40" s="27"/>
      <c r="C40" s="27"/>
      <c r="D40" s="27"/>
      <c r="E40" s="27"/>
      <c r="F40" s="27"/>
      <c r="G40" s="27"/>
      <c r="H40" s="27"/>
      <c r="I40" s="27"/>
      <c r="J40" s="27"/>
      <c r="K40" s="27"/>
      <c r="L40" s="27"/>
      <c r="M40" s="27"/>
      <c r="N40" s="27"/>
      <c r="T40" s="7" t="s">
        <v>39</v>
      </c>
    </row>
    <row r="41" spans="1:27" ht="15" x14ac:dyDescent="0.25">
      <c r="A41" s="27" t="s">
        <v>63</v>
      </c>
      <c r="B41" s="27"/>
      <c r="C41" s="27"/>
      <c r="D41" s="27"/>
      <c r="E41" s="27"/>
      <c r="F41" s="27"/>
      <c r="G41" s="27"/>
      <c r="H41" s="27"/>
      <c r="I41" s="27"/>
      <c r="J41" s="27"/>
      <c r="K41" s="27"/>
      <c r="L41" s="27"/>
      <c r="M41" s="27"/>
      <c r="N41" s="27"/>
      <c r="T41" s="1" t="s">
        <v>40</v>
      </c>
      <c r="U41" s="1"/>
      <c r="V41" s="1"/>
      <c r="W41" s="1"/>
      <c r="X41" s="1"/>
      <c r="Y41" s="1"/>
      <c r="Z41" s="1"/>
      <c r="AA41" s="1"/>
    </row>
    <row r="42" spans="1:27" ht="15" x14ac:dyDescent="0.25">
      <c r="A42" s="27" t="s">
        <v>40</v>
      </c>
      <c r="B42" s="27"/>
      <c r="C42" s="27"/>
      <c r="D42" s="27"/>
      <c r="E42" s="27"/>
      <c r="F42" s="27"/>
      <c r="G42" s="27"/>
      <c r="H42" s="27"/>
      <c r="I42" s="27"/>
      <c r="J42" s="27"/>
      <c r="K42" s="27"/>
      <c r="L42" s="27"/>
      <c r="M42" s="27"/>
      <c r="N42" s="27"/>
      <c r="T42" s="1" t="s">
        <v>41</v>
      </c>
      <c r="U42" s="1"/>
      <c r="V42" s="1"/>
      <c r="W42" s="1"/>
      <c r="X42" s="1"/>
      <c r="Y42" s="1"/>
      <c r="Z42" s="1"/>
      <c r="AA42" s="1"/>
    </row>
    <row r="43" spans="1:27" x14ac:dyDescent="0.2">
      <c r="A43" s="27" t="s">
        <v>41</v>
      </c>
      <c r="B43" s="27"/>
      <c r="C43" s="27"/>
      <c r="D43" s="27"/>
      <c r="E43" s="27"/>
      <c r="F43" s="27"/>
      <c r="G43" s="27"/>
      <c r="H43" s="27"/>
      <c r="I43" s="27"/>
      <c r="J43" s="27"/>
      <c r="K43" s="27"/>
      <c r="L43" s="27"/>
      <c r="M43" s="27"/>
      <c r="N43" s="27"/>
    </row>
    <row r="47" spans="1:27" x14ac:dyDescent="0.2">
      <c r="U47" s="8"/>
    </row>
    <row r="49" spans="20:21" x14ac:dyDescent="0.2">
      <c r="U49" s="8"/>
    </row>
    <row r="52" spans="20:21" x14ac:dyDescent="0.2">
      <c r="U52" s="8"/>
    </row>
    <row r="53" spans="20:21" x14ac:dyDescent="0.2">
      <c r="U53" s="8"/>
    </row>
    <row r="54" spans="20:21" x14ac:dyDescent="0.2">
      <c r="U54" s="8"/>
    </row>
    <row r="55" spans="20:21" x14ac:dyDescent="0.2">
      <c r="U55" s="8"/>
    </row>
    <row r="57" spans="20:21" x14ac:dyDescent="0.2">
      <c r="U57" s="8"/>
    </row>
    <row r="62" spans="20:21" x14ac:dyDescent="0.2">
      <c r="T62" s="9"/>
      <c r="U62" s="9"/>
    </row>
    <row r="66" spans="21:21" x14ac:dyDescent="0.2">
      <c r="U66" s="8"/>
    </row>
  </sheetData>
  <pageMargins left="0.75" right="0.75" top="1" bottom="1"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8"/>
  <sheetViews>
    <sheetView workbookViewId="0">
      <selection activeCell="O39" sqref="O39"/>
    </sheetView>
  </sheetViews>
  <sheetFormatPr defaultColWidth="8.85546875" defaultRowHeight="15" x14ac:dyDescent="0.25"/>
  <cols>
    <col min="1" max="1" width="31.42578125" style="1" customWidth="1"/>
    <col min="2" max="256" width="8.85546875" style="1"/>
    <col min="257" max="257" width="31.42578125" style="1" customWidth="1"/>
    <col min="258" max="512" width="8.85546875" style="1"/>
    <col min="513" max="513" width="31.42578125" style="1" customWidth="1"/>
    <col min="514" max="768" width="8.85546875" style="1"/>
    <col min="769" max="769" width="31.42578125" style="1" customWidth="1"/>
    <col min="770" max="1024" width="8.85546875" style="1"/>
    <col min="1025" max="1025" width="31.42578125" style="1" customWidth="1"/>
    <col min="1026" max="1280" width="8.85546875" style="1"/>
    <col min="1281" max="1281" width="31.42578125" style="1" customWidth="1"/>
    <col min="1282" max="1536" width="8.85546875" style="1"/>
    <col min="1537" max="1537" width="31.42578125" style="1" customWidth="1"/>
    <col min="1538" max="1792" width="8.85546875" style="1"/>
    <col min="1793" max="1793" width="31.42578125" style="1" customWidth="1"/>
    <col min="1794" max="2048" width="8.85546875" style="1"/>
    <col min="2049" max="2049" width="31.42578125" style="1" customWidth="1"/>
    <col min="2050" max="2304" width="8.85546875" style="1"/>
    <col min="2305" max="2305" width="31.42578125" style="1" customWidth="1"/>
    <col min="2306" max="2560" width="8.85546875" style="1"/>
    <col min="2561" max="2561" width="31.42578125" style="1" customWidth="1"/>
    <col min="2562" max="2816" width="8.85546875" style="1"/>
    <col min="2817" max="2817" width="31.42578125" style="1" customWidth="1"/>
    <col min="2818" max="3072" width="8.85546875" style="1"/>
    <col min="3073" max="3073" width="31.42578125" style="1" customWidth="1"/>
    <col min="3074" max="3328" width="8.85546875" style="1"/>
    <col min="3329" max="3329" width="31.42578125" style="1" customWidth="1"/>
    <col min="3330" max="3584" width="8.85546875" style="1"/>
    <col min="3585" max="3585" width="31.42578125" style="1" customWidth="1"/>
    <col min="3586" max="3840" width="8.85546875" style="1"/>
    <col min="3841" max="3841" width="31.42578125" style="1" customWidth="1"/>
    <col min="3842" max="4096" width="8.85546875" style="1"/>
    <col min="4097" max="4097" width="31.42578125" style="1" customWidth="1"/>
    <col min="4098" max="4352" width="8.85546875" style="1"/>
    <col min="4353" max="4353" width="31.42578125" style="1" customWidth="1"/>
    <col min="4354" max="4608" width="8.85546875" style="1"/>
    <col min="4609" max="4609" width="31.42578125" style="1" customWidth="1"/>
    <col min="4610" max="4864" width="8.85546875" style="1"/>
    <col min="4865" max="4865" width="31.42578125" style="1" customWidth="1"/>
    <col min="4866" max="5120" width="8.85546875" style="1"/>
    <col min="5121" max="5121" width="31.42578125" style="1" customWidth="1"/>
    <col min="5122" max="5376" width="8.85546875" style="1"/>
    <col min="5377" max="5377" width="31.42578125" style="1" customWidth="1"/>
    <col min="5378" max="5632" width="8.85546875" style="1"/>
    <col min="5633" max="5633" width="31.42578125" style="1" customWidth="1"/>
    <col min="5634" max="5888" width="8.85546875" style="1"/>
    <col min="5889" max="5889" width="31.42578125" style="1" customWidth="1"/>
    <col min="5890" max="6144" width="8.85546875" style="1"/>
    <col min="6145" max="6145" width="31.42578125" style="1" customWidth="1"/>
    <col min="6146" max="6400" width="8.85546875" style="1"/>
    <col min="6401" max="6401" width="31.42578125" style="1" customWidth="1"/>
    <col min="6402" max="6656" width="8.85546875" style="1"/>
    <col min="6657" max="6657" width="31.42578125" style="1" customWidth="1"/>
    <col min="6658" max="6912" width="8.85546875" style="1"/>
    <col min="6913" max="6913" width="31.42578125" style="1" customWidth="1"/>
    <col min="6914" max="7168" width="8.85546875" style="1"/>
    <col min="7169" max="7169" width="31.42578125" style="1" customWidth="1"/>
    <col min="7170" max="7424" width="8.85546875" style="1"/>
    <col min="7425" max="7425" width="31.42578125" style="1" customWidth="1"/>
    <col min="7426" max="7680" width="8.85546875" style="1"/>
    <col min="7681" max="7681" width="31.42578125" style="1" customWidth="1"/>
    <col min="7682" max="7936" width="8.85546875" style="1"/>
    <col min="7937" max="7937" width="31.42578125" style="1" customWidth="1"/>
    <col min="7938" max="8192" width="8.85546875" style="1"/>
    <col min="8193" max="8193" width="31.42578125" style="1" customWidth="1"/>
    <col min="8194" max="8448" width="8.85546875" style="1"/>
    <col min="8449" max="8449" width="31.42578125" style="1" customWidth="1"/>
    <col min="8450" max="8704" width="8.85546875" style="1"/>
    <col min="8705" max="8705" width="31.42578125" style="1" customWidth="1"/>
    <col min="8706" max="8960" width="8.85546875" style="1"/>
    <col min="8961" max="8961" width="31.42578125" style="1" customWidth="1"/>
    <col min="8962" max="9216" width="8.85546875" style="1"/>
    <col min="9217" max="9217" width="31.42578125" style="1" customWidth="1"/>
    <col min="9218" max="9472" width="8.85546875" style="1"/>
    <col min="9473" max="9473" width="31.42578125" style="1" customWidth="1"/>
    <col min="9474" max="9728" width="8.85546875" style="1"/>
    <col min="9729" max="9729" width="31.42578125" style="1" customWidth="1"/>
    <col min="9730" max="9984" width="8.85546875" style="1"/>
    <col min="9985" max="9985" width="31.42578125" style="1" customWidth="1"/>
    <col min="9986" max="10240" width="8.85546875" style="1"/>
    <col min="10241" max="10241" width="31.42578125" style="1" customWidth="1"/>
    <col min="10242" max="10496" width="8.85546875" style="1"/>
    <col min="10497" max="10497" width="31.42578125" style="1" customWidth="1"/>
    <col min="10498" max="10752" width="8.85546875" style="1"/>
    <col min="10753" max="10753" width="31.42578125" style="1" customWidth="1"/>
    <col min="10754" max="11008" width="8.85546875" style="1"/>
    <col min="11009" max="11009" width="31.42578125" style="1" customWidth="1"/>
    <col min="11010" max="11264" width="8.85546875" style="1"/>
    <col min="11265" max="11265" width="31.42578125" style="1" customWidth="1"/>
    <col min="11266" max="11520" width="8.85546875" style="1"/>
    <col min="11521" max="11521" width="31.42578125" style="1" customWidth="1"/>
    <col min="11522" max="11776" width="8.85546875" style="1"/>
    <col min="11777" max="11777" width="31.42578125" style="1" customWidth="1"/>
    <col min="11778" max="12032" width="8.85546875" style="1"/>
    <col min="12033" max="12033" width="31.42578125" style="1" customWidth="1"/>
    <col min="12034" max="12288" width="8.85546875" style="1"/>
    <col min="12289" max="12289" width="31.42578125" style="1" customWidth="1"/>
    <col min="12290" max="12544" width="8.85546875" style="1"/>
    <col min="12545" max="12545" width="31.42578125" style="1" customWidth="1"/>
    <col min="12546" max="12800" width="8.85546875" style="1"/>
    <col min="12801" max="12801" width="31.42578125" style="1" customWidth="1"/>
    <col min="12802" max="13056" width="8.85546875" style="1"/>
    <col min="13057" max="13057" width="31.42578125" style="1" customWidth="1"/>
    <col min="13058" max="13312" width="8.85546875" style="1"/>
    <col min="13313" max="13313" width="31.42578125" style="1" customWidth="1"/>
    <col min="13314" max="13568" width="8.85546875" style="1"/>
    <col min="13569" max="13569" width="31.42578125" style="1" customWidth="1"/>
    <col min="13570" max="13824" width="8.85546875" style="1"/>
    <col min="13825" max="13825" width="31.42578125" style="1" customWidth="1"/>
    <col min="13826" max="14080" width="8.85546875" style="1"/>
    <col min="14081" max="14081" width="31.42578125" style="1" customWidth="1"/>
    <col min="14082" max="14336" width="8.85546875" style="1"/>
    <col min="14337" max="14337" width="31.42578125" style="1" customWidth="1"/>
    <col min="14338" max="14592" width="8.85546875" style="1"/>
    <col min="14593" max="14593" width="31.42578125" style="1" customWidth="1"/>
    <col min="14594" max="14848" width="8.85546875" style="1"/>
    <col min="14849" max="14849" width="31.42578125" style="1" customWidth="1"/>
    <col min="14850" max="15104" width="8.85546875" style="1"/>
    <col min="15105" max="15105" width="31.42578125" style="1" customWidth="1"/>
    <col min="15106" max="15360" width="8.85546875" style="1"/>
    <col min="15361" max="15361" width="31.42578125" style="1" customWidth="1"/>
    <col min="15362" max="15616" width="8.85546875" style="1"/>
    <col min="15617" max="15617" width="31.42578125" style="1" customWidth="1"/>
    <col min="15618" max="15872" width="8.85546875" style="1"/>
    <col min="15873" max="15873" width="31.42578125" style="1" customWidth="1"/>
    <col min="15874" max="16128" width="8.85546875" style="1"/>
    <col min="16129" max="16129" width="31.42578125" style="1" customWidth="1"/>
    <col min="16130" max="16384" width="8.85546875" style="1"/>
  </cols>
  <sheetData>
    <row r="4" spans="1:9" x14ac:dyDescent="0.25">
      <c r="B4" s="57" t="s">
        <v>129</v>
      </c>
      <c r="C4" s="57"/>
      <c r="D4" s="57"/>
      <c r="E4" s="57"/>
    </row>
    <row r="5" spans="1:9" x14ac:dyDescent="0.25">
      <c r="A5" s="58"/>
      <c r="B5" s="58">
        <v>1997</v>
      </c>
      <c r="C5" s="58">
        <v>2000</v>
      </c>
      <c r="D5" s="58">
        <v>2004</v>
      </c>
      <c r="E5" s="58">
        <v>2005</v>
      </c>
      <c r="F5" s="58">
        <v>2006</v>
      </c>
      <c r="G5" s="58">
        <v>2007</v>
      </c>
      <c r="H5" s="58">
        <v>2008</v>
      </c>
      <c r="I5" s="58">
        <v>2009</v>
      </c>
    </row>
    <row r="6" spans="1:9" x14ac:dyDescent="0.25">
      <c r="A6" s="58" t="s">
        <v>130</v>
      </c>
      <c r="B6" s="58">
        <v>35.493000000000002</v>
      </c>
      <c r="C6" s="58">
        <v>40.075000000000003</v>
      </c>
      <c r="D6" s="58">
        <v>50.131999999999998</v>
      </c>
      <c r="E6" s="58">
        <v>59.728999999999999</v>
      </c>
      <c r="F6" s="58">
        <v>59.728999999999999</v>
      </c>
      <c r="G6" s="58">
        <v>65.42</v>
      </c>
      <c r="H6" s="58">
        <v>68.614000000000004</v>
      </c>
      <c r="I6" s="58">
        <v>60.348999999999997</v>
      </c>
    </row>
    <row r="7" spans="1:9" x14ac:dyDescent="0.25">
      <c r="A7" s="58" t="s">
        <v>131</v>
      </c>
      <c r="B7" s="58">
        <v>21.28</v>
      </c>
      <c r="C7" s="58">
        <v>17.088999999999999</v>
      </c>
      <c r="D7" s="58">
        <v>15.385</v>
      </c>
      <c r="E7" s="58">
        <v>13.424387999999999</v>
      </c>
      <c r="F7" s="58">
        <v>13.817</v>
      </c>
      <c r="G7" s="58">
        <v>16.378</v>
      </c>
      <c r="H7" s="58">
        <v>14.819000000000001</v>
      </c>
      <c r="I7" s="58">
        <v>13.678000000000001</v>
      </c>
    </row>
    <row r="8" spans="1:9" x14ac:dyDescent="0.25">
      <c r="A8" s="58" t="s">
        <v>132</v>
      </c>
      <c r="B8" s="58">
        <f>SUM(B6:B7)</f>
        <v>56.773000000000003</v>
      </c>
      <c r="C8" s="58">
        <f t="shared" ref="C8:I8" si="0">SUM(C6:C7)</f>
        <v>57.164000000000001</v>
      </c>
      <c r="D8" s="58">
        <f t="shared" si="0"/>
        <v>65.516999999999996</v>
      </c>
      <c r="E8" s="58">
        <f t="shared" si="0"/>
        <v>73.153387999999993</v>
      </c>
      <c r="F8" s="58">
        <f t="shared" si="0"/>
        <v>73.545999999999992</v>
      </c>
      <c r="G8" s="58">
        <f t="shared" si="0"/>
        <v>81.798000000000002</v>
      </c>
      <c r="H8" s="58">
        <f t="shared" si="0"/>
        <v>83.433000000000007</v>
      </c>
      <c r="I8" s="58">
        <f t="shared" si="0"/>
        <v>74.027000000000001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Drill-down data</vt:lpstr>
      <vt:lpstr>data for graph</vt:lpstr>
      <vt:lpstr>graph</vt:lpstr>
    </vt:vector>
  </TitlesOfParts>
  <Company>Statens 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Ryberg, Morten (moryb)</dc:creator>
  <cp:lastModifiedBy>Almut Reichel</cp:lastModifiedBy>
  <dcterms:created xsi:type="dcterms:W3CDTF">2012-09-11T14:43:40Z</dcterms:created>
  <dcterms:modified xsi:type="dcterms:W3CDTF">2012-10-12T11:43:53Z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-155162502</vt:i4>
  </property>
  <property fmtid="{D5CDD505-2E9C-101B-9397-08002B2CF9AE}" pid="3" name="_NewReviewCycle">
    <vt:lpwstr/>
  </property>
  <property fmtid="{D5CDD505-2E9C-101B-9397-08002B2CF9AE}" pid="4" name="_EmailSubject">
    <vt:lpwstr>Figures for the EEA report on transboundary movements of waste</vt:lpwstr>
  </property>
  <property fmtid="{D5CDD505-2E9C-101B-9397-08002B2CF9AE}" pid="5" name="_AuthorEmail">
    <vt:lpwstr>Almut.Reichel@eea.europa.eu</vt:lpwstr>
  </property>
  <property fmtid="{D5CDD505-2E9C-101B-9397-08002B2CF9AE}" pid="6" name="_AuthorEmailDisplayName">
    <vt:lpwstr>Almut Reichel</vt:lpwstr>
  </property>
</Properties>
</file>