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10" sheetId="1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C10" i="10" l="1"/>
  <c r="D7" i="10"/>
  <c r="D8" i="10"/>
</calcChain>
</file>

<file path=xl/sharedStrings.xml><?xml version="1.0" encoding="utf-8"?>
<sst xmlns="http://schemas.openxmlformats.org/spreadsheetml/2006/main" count="5" uniqueCount="5">
  <si>
    <t>Allowances issued under the EU ETS</t>
  </si>
  <si>
    <t>Permissible emissions in the non-ETS sectors</t>
  </si>
  <si>
    <t>Average 2008–2010</t>
  </si>
  <si>
    <t>Emissions in the non-ETS sectors</t>
  </si>
  <si>
    <t>Emissions under the EU 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</si>
</sst>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5" formatCode="#,##0.0"/>
    <numFmt numFmtId="196" formatCode="_-* #,##0.00\ _€_-;\-* #,##0.00\ _€_-;_-* &quot;-&quot;??\ _€_-;_-@_-"/>
    <numFmt numFmtId="197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5">
    <xf numFmtId="0" fontId="0" fillId="0" borderId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3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4" applyFont="0" applyFill="0" applyBorder="0" applyAlignment="0" applyProtection="0">
      <alignment horizontal="left"/>
    </xf>
    <xf numFmtId="185" fontId="3" fillId="0" borderId="4" applyFont="0" applyFill="0" applyBorder="0" applyAlignment="0" applyProtection="0">
      <alignment horizontal="left"/>
    </xf>
    <xf numFmtId="186" fontId="3" fillId="0" borderId="4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4" applyFont="0" applyFill="0" applyBorder="0" applyAlignment="0" applyProtection="0">
      <alignment horizontal="left"/>
    </xf>
    <xf numFmtId="188" fontId="3" fillId="0" borderId="4" applyFont="0" applyFill="0" applyBorder="0" applyAlignment="0" applyProtection="0">
      <alignment horizontal="left"/>
    </xf>
    <xf numFmtId="189" fontId="3" fillId="0" borderId="4" applyFont="0" applyFill="0" applyBorder="0" applyAlignment="0" applyProtection="0">
      <alignment horizontal="left"/>
    </xf>
    <xf numFmtId="190" fontId="3" fillId="0" borderId="4" applyFont="0" applyFill="0" applyBorder="0" applyAlignment="0" applyProtection="0">
      <alignment horizontal="left"/>
    </xf>
    <xf numFmtId="191" fontId="3" fillId="0" borderId="4" applyFont="0" applyFill="0" applyBorder="0" applyAlignment="0" applyProtection="0">
      <alignment horizontal="left"/>
    </xf>
    <xf numFmtId="192" fontId="3" fillId="0" borderId="4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5">
      <alignment horizontal="right" vertical="center"/>
    </xf>
    <xf numFmtId="0" fontId="11" fillId="18" borderId="3">
      <alignment horizontal="right" vertical="center"/>
    </xf>
    <xf numFmtId="0" fontId="11" fillId="18" borderId="6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4" fontId="10" fillId="0" borderId="9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10">
      <alignment horizontal="left" vertical="center" wrapText="1" indent="2"/>
    </xf>
    <xf numFmtId="0" fontId="8" fillId="0" borderId="10">
      <alignment horizontal="left" vertical="center" wrapText="1" indent="2"/>
    </xf>
    <xf numFmtId="0" fontId="8" fillId="2" borderId="3">
      <alignment horizontal="left" vertical="center"/>
    </xf>
    <xf numFmtId="0" fontId="11" fillId="0" borderId="11">
      <alignment horizontal="left" vertical="top" wrapText="1"/>
    </xf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3" fillId="0" borderId="12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4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5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6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4" applyNumberFormat="0" applyAlignment="0" applyProtection="0"/>
    <xf numFmtId="0" fontId="41" fillId="33" borderId="27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4" applyNumberFormat="0" applyAlignment="0" applyProtection="0"/>
    <xf numFmtId="0" fontId="40" fillId="0" borderId="26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8" applyNumberFormat="0" applyFont="0" applyAlignment="0" applyProtection="0"/>
    <xf numFmtId="0" fontId="38" fillId="32" borderId="25" applyNumberFormat="0" applyAlignment="0" applyProtection="0"/>
    <xf numFmtId="0" fontId="31" fillId="0" borderId="0" applyNumberFormat="0" applyFill="0" applyBorder="0" applyAlignment="0" applyProtection="0"/>
    <xf numFmtId="0" fontId="2" fillId="0" borderId="29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25">
    <xf numFmtId="0" fontId="0" fillId="0" borderId="0" xfId="0"/>
    <xf numFmtId="195" fontId="0" fillId="0" borderId="0" xfId="0" applyNumberFormat="1"/>
    <xf numFmtId="0" fontId="0" fillId="0" borderId="30" xfId="0" applyBorder="1"/>
    <xf numFmtId="0" fontId="0" fillId="0" borderId="31" xfId="0" applyBorder="1"/>
    <xf numFmtId="0" fontId="0" fillId="0" borderId="36" xfId="0" applyBorder="1"/>
    <xf numFmtId="0" fontId="0" fillId="61" borderId="37" xfId="0" applyFill="1" applyBorder="1"/>
    <xf numFmtId="0" fontId="0" fillId="0" borderId="37" xfId="0" applyBorder="1"/>
    <xf numFmtId="0" fontId="0" fillId="0" borderId="38" xfId="0" applyBorder="1"/>
    <xf numFmtId="0" fontId="0" fillId="0" borderId="35" xfId="0" applyBorder="1"/>
    <xf numFmtId="0" fontId="0" fillId="0" borderId="40" xfId="0" applyBorder="1"/>
    <xf numFmtId="0" fontId="0" fillId="0" borderId="9" xfId="0" applyBorder="1"/>
    <xf numFmtId="0" fontId="0" fillId="0" borderId="14" xfId="0" applyBorder="1"/>
    <xf numFmtId="0" fontId="0" fillId="61" borderId="32" xfId="0" applyFill="1" applyBorder="1"/>
    <xf numFmtId="0" fontId="0" fillId="61" borderId="34" xfId="0" applyFill="1" applyBorder="1"/>
    <xf numFmtId="0" fontId="0" fillId="61" borderId="33" xfId="0" applyFill="1" applyBorder="1"/>
    <xf numFmtId="0" fontId="0" fillId="61" borderId="1" xfId="0" applyFill="1" applyBorder="1"/>
    <xf numFmtId="3" fontId="0" fillId="0" borderId="14" xfId="0" applyNumberFormat="1" applyBorder="1"/>
    <xf numFmtId="3" fontId="0" fillId="0" borderId="30" xfId="0" applyNumberFormat="1" applyBorder="1"/>
    <xf numFmtId="3" fontId="0" fillId="0" borderId="31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39" xfId="0" applyNumberFormat="1" applyBorder="1"/>
    <xf numFmtId="3" fontId="0" fillId="0" borderId="32" xfId="0" applyNumberFormat="1" applyBorder="1"/>
    <xf numFmtId="3" fontId="0" fillId="0" borderId="34" xfId="0" applyNumberFormat="1" applyBorder="1"/>
    <xf numFmtId="3" fontId="0" fillId="0" borderId="33" xfId="0" applyNumberFormat="1" applyBorder="1"/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8798100858397"/>
          <c:y val="7.5936390304153153E-2"/>
          <c:w val="0.88363105057265412"/>
          <c:h val="0.6879121347154121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 3.10'!$A$10</c:f>
              <c:strCache>
                <c:ptCount val="1"/>
                <c:pt idx="0">
                  <c:v>Permissible emissions in the non-ETS sectors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 3.10'!$B$6:$W$6</c:f>
              <c:numCache>
                <c:formatCode>General</c:formatCode>
                <c:ptCount val="22"/>
              </c:numCache>
            </c:numRef>
          </c:cat>
          <c:val>
            <c:numRef>
              <c:f>'Fig 3.10'!$B$10:$W$10</c:f>
              <c:numCache>
                <c:formatCode>#,##0</c:formatCode>
                <c:ptCount val="22"/>
                <c:pt idx="1">
                  <c:v>2383.0577900000003</c:v>
                </c:pt>
                <c:pt idx="7">
                  <c:v>2407.5450250000004</c:v>
                </c:pt>
                <c:pt idx="10">
                  <c:v>2384.0695970000002</c:v>
                </c:pt>
                <c:pt idx="13">
                  <c:v>2357.5587480000004</c:v>
                </c:pt>
              </c:numCache>
            </c:numRef>
          </c:val>
        </c:ser>
        <c:ser>
          <c:idx val="1"/>
          <c:order val="1"/>
          <c:tx>
            <c:strRef>
              <c:f>'Fig 3.10'!$A$8</c:f>
              <c:strCache>
                <c:ptCount val="1"/>
                <c:pt idx="0">
                  <c:v>Emissions in the non-ETS sectors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1.2277328364861892E-17"/>
                  <c:y val="2.43407707910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2.1636240703177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1.622718052738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2.43407707910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 3.10'!$B$6:$W$6</c:f>
              <c:numCache>
                <c:formatCode>General</c:formatCode>
                <c:ptCount val="22"/>
              </c:numCache>
            </c:numRef>
          </c:cat>
          <c:val>
            <c:numRef>
              <c:f>'Fig 3.10'!$B$8:$W$8</c:f>
              <c:numCache>
                <c:formatCode>#,##0</c:formatCode>
                <c:ptCount val="22"/>
                <c:pt idx="2">
                  <c:v>2332.1749387751534</c:v>
                </c:pt>
                <c:pt idx="8">
                  <c:v>2376.0754283018096</c:v>
                </c:pt>
                <c:pt idx="11">
                  <c:v>2287.5528320467984</c:v>
                </c:pt>
                <c:pt idx="14">
                  <c:v>2332.8965559768521</c:v>
                </c:pt>
              </c:numCache>
            </c:numRef>
          </c:val>
        </c:ser>
        <c:ser>
          <c:idx val="3"/>
          <c:order val="2"/>
          <c:tx>
            <c:strRef>
              <c:f>'Fig 3.10'!$A$9</c:f>
              <c:strCache>
                <c:ptCount val="1"/>
                <c:pt idx="0">
                  <c:v>Allowances issued under the EU ETS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 3.10'!$B$6:$W$6</c:f>
              <c:numCache>
                <c:formatCode>General</c:formatCode>
                <c:ptCount val="22"/>
              </c:numCache>
            </c:numRef>
          </c:cat>
          <c:val>
            <c:numRef>
              <c:f>'Fig 3.10'!$B$9:$W$9</c:f>
              <c:numCache>
                <c:formatCode>#,##0</c:formatCode>
                <c:ptCount val="22"/>
                <c:pt idx="1">
                  <c:v>1541.2184099999999</c:v>
                </c:pt>
                <c:pt idx="7">
                  <c:v>1516.7311749999999</c:v>
                </c:pt>
                <c:pt idx="10">
                  <c:v>1540.2066030000001</c:v>
                </c:pt>
                <c:pt idx="13">
                  <c:v>1566.7174519999999</c:v>
                </c:pt>
              </c:numCache>
            </c:numRef>
          </c:val>
        </c:ser>
        <c:ser>
          <c:idx val="0"/>
          <c:order val="3"/>
          <c:tx>
            <c:strRef>
              <c:f>'Fig 3.10'!$A$7</c:f>
              <c:strCache>
                <c:ptCount val="1"/>
                <c:pt idx="0">
                  <c:v>Emissions under the EU ETS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1.2277328364861892E-17"/>
                  <c:y val="2.1636240703177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2.43407707910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1.352265043948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'Fig 3.10'!$B$6:$W$6</c:f>
              <c:numCache>
                <c:formatCode>General</c:formatCode>
                <c:ptCount val="22"/>
              </c:numCache>
            </c:numRef>
          </c:cat>
          <c:val>
            <c:numRef>
              <c:f>'Fig 3.10'!$B$7:$W$7</c:f>
              <c:numCache>
                <c:formatCode>#,##0</c:formatCode>
                <c:ptCount val="22"/>
                <c:pt idx="2">
                  <c:v>1512.1213529999998</c:v>
                </c:pt>
                <c:pt idx="8">
                  <c:v>1621.9141699999998</c:v>
                </c:pt>
                <c:pt idx="11">
                  <c:v>1436.1615850000003</c:v>
                </c:pt>
                <c:pt idx="14">
                  <c:v>1478.2883039999999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3354496"/>
        <c:axId val="203356032"/>
      </c:barChart>
      <c:barChart>
        <c:barDir val="col"/>
        <c:grouping val="clustered"/>
        <c:varyColors val="0"/>
        <c:ser>
          <c:idx val="4"/>
          <c:order val="4"/>
          <c:tx>
            <c:strRef>
              <c:f>'Fig 3.10'!$A$3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'Fig 3.10'!$C$3:$I$3</c:f>
              <c:strCache>
                <c:ptCount val="7"/>
                <c:pt idx="0">
                  <c:v>Average 2008–2010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'Fig 3.10'!$C$4:$I$4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203359744"/>
        <c:axId val="203358208"/>
      </c:barChart>
      <c:catAx>
        <c:axId val="2033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3356032"/>
        <c:crosses val="autoZero"/>
        <c:auto val="1"/>
        <c:lblAlgn val="ctr"/>
        <c:lblOffset val="100"/>
        <c:noMultiLvlLbl val="0"/>
      </c:catAx>
      <c:valAx>
        <c:axId val="203356032"/>
        <c:scaling>
          <c:orientation val="minMax"/>
          <c:max val="4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million</a:t>
                </a:r>
                <a:r>
                  <a:rPr lang="en-GB" b="0" baseline="0"/>
                  <a:t> units / Mt CO</a:t>
                </a:r>
                <a:r>
                  <a:rPr lang="en-GB" b="0" baseline="-25000"/>
                  <a:t>2</a:t>
                </a:r>
                <a:r>
                  <a:rPr lang="en-GB" b="0" baseline="0"/>
                  <a:t> equivalent</a:t>
                </a:r>
                <a:endParaRPr lang="en-GB" b="0"/>
              </a:p>
            </c:rich>
          </c:tx>
          <c:layout>
            <c:manualLayout>
              <c:xMode val="edge"/>
              <c:yMode val="edge"/>
              <c:x val="7.2599474465131746E-3"/>
              <c:y val="0.1908390964314044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354496"/>
        <c:crosses val="autoZero"/>
        <c:crossBetween val="between"/>
      </c:valAx>
      <c:valAx>
        <c:axId val="203358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3359744"/>
        <c:crosses val="max"/>
        <c:crossBetween val="between"/>
      </c:valAx>
      <c:catAx>
        <c:axId val="203359744"/>
        <c:scaling>
          <c:orientation val="minMax"/>
        </c:scaling>
        <c:delete val="0"/>
        <c:axPos val="t"/>
        <c:majorTickMark val="none"/>
        <c:minorTickMark val="none"/>
        <c:tickLblPos val="low"/>
        <c:spPr>
          <a:ln>
            <a:noFill/>
          </a:ln>
        </c:spPr>
        <c:crossAx val="2033582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177239525030432"/>
          <c:y val="0.89560407383154184"/>
          <c:w val="0.85018028299322945"/>
          <c:h val="0.1043959261684581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738187</xdr:colOff>
      <xdr:row>11</xdr:row>
      <xdr:rowOff>152399</xdr:rowOff>
    </xdr:from>
    <xdr:to>
      <xdr:col>11</xdr:col>
      <xdr:colOff>123825</xdr:colOff>
      <xdr:row>36</xdr:row>
      <xdr:rowOff>85724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0.14344</cdr:x>
      <cdr:y>0.08925</cdr:y>
    </cdr:from>
    <cdr:to>
      <cdr:x>0.66472</cdr:x>
      <cdr:y>0.08925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181467" y="419101"/>
          <a:ext cx="4293577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0.24062</cdr:x>
      <cdr:y>0.04665</cdr:y>
    </cdr:from>
    <cdr:to>
      <cdr:x>0.35141</cdr:x>
      <cdr:y>0.11562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985963" y="219076"/>
          <a:ext cx="91440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Initial</a:t>
          </a:r>
          <a:r>
            <a:rPr lang="en-GB" sz="1100" baseline="0"/>
            <a:t> AAUs</a:t>
          </a:r>
          <a:endParaRPr lang="en-GB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data%202010%20v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cap"/>
      <sheetName val="D - ETS effect issued"/>
      <sheetName val="D - ETS effect diff"/>
      <sheetName val="F- ETS Effect KPI cap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"/>
      <sheetName val="D - Delta CER"/>
      <sheetName val="D - Delta ERU"/>
      <sheetName val="D - Vorlage"/>
      <sheetName val="D - Daten"/>
      <sheetName val="Lists"/>
      <sheetName val="CITL"/>
      <sheetName val="CITL II"/>
      <sheetName val="SEF LV"/>
      <sheetName val="Proxy 2009"/>
      <sheetName val="Country codes"/>
    </sheetNames>
    <sheetDataSet>
      <sheetData sheetId="0"/>
      <sheetData sheetId="1"/>
      <sheetData sheetId="2"/>
      <sheetData sheetId="3"/>
      <sheetData sheetId="4">
        <row r="10">
          <cell r="G10">
            <v>0.26167900000000088</v>
          </cell>
        </row>
      </sheetData>
      <sheetData sheetId="5">
        <row r="10">
          <cell r="E10">
            <v>1.8505369999999992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>
        <row r="10">
          <cell r="E10">
            <v>9</v>
          </cell>
        </row>
      </sheetData>
      <sheetData sheetId="13"/>
      <sheetData sheetId="14"/>
      <sheetData sheetId="15" refreshError="1"/>
      <sheetData sheetId="16"/>
      <sheetData sheetId="17">
        <row r="10">
          <cell r="E10">
            <v>0.7</v>
          </cell>
        </row>
      </sheetData>
      <sheetData sheetId="18">
        <row r="10">
          <cell r="B10" t="str">
            <v>Austria</v>
          </cell>
        </row>
        <row r="11">
          <cell r="B11" t="str">
            <v>Belgium</v>
          </cell>
        </row>
        <row r="12">
          <cell r="B12" t="str">
            <v>Germany</v>
          </cell>
        </row>
        <row r="13">
          <cell r="B13" t="str">
            <v>Denmark</v>
          </cell>
        </row>
        <row r="14">
          <cell r="B14" t="str">
            <v>Greece</v>
          </cell>
        </row>
        <row r="15">
          <cell r="B15" t="str">
            <v>Spain</v>
          </cell>
        </row>
        <row r="16">
          <cell r="B16" t="str">
            <v>Finland</v>
          </cell>
        </row>
        <row r="17">
          <cell r="B17" t="str">
            <v>France</v>
          </cell>
        </row>
        <row r="18">
          <cell r="B18" t="str">
            <v>Ireland</v>
          </cell>
        </row>
        <row r="19">
          <cell r="B19" t="str">
            <v>Italy</v>
          </cell>
        </row>
        <row r="20">
          <cell r="B20" t="str">
            <v>Luxembourg</v>
          </cell>
        </row>
        <row r="21">
          <cell r="B21" t="str">
            <v>Netherlands</v>
          </cell>
        </row>
        <row r="22">
          <cell r="B22" t="str">
            <v>Portugal</v>
          </cell>
        </row>
        <row r="23">
          <cell r="B23" t="str">
            <v>Sweden</v>
          </cell>
        </row>
        <row r="24">
          <cell r="B24" t="str">
            <v>United Kingdom</v>
          </cell>
        </row>
        <row r="26">
          <cell r="B26" t="str">
            <v>Bulgaria</v>
          </cell>
        </row>
        <row r="27">
          <cell r="B27" t="str">
            <v>Czech Republic</v>
          </cell>
        </row>
        <row r="28">
          <cell r="B28" t="str">
            <v>Estonia</v>
          </cell>
        </row>
        <row r="29">
          <cell r="B29" t="str">
            <v>Hungary</v>
          </cell>
        </row>
        <row r="30">
          <cell r="B30" t="str">
            <v>Lithuania</v>
          </cell>
        </row>
        <row r="31">
          <cell r="B31" t="str">
            <v>Latvia</v>
          </cell>
        </row>
        <row r="32">
          <cell r="B32" t="str">
            <v>Poland</v>
          </cell>
        </row>
        <row r="33">
          <cell r="B33" t="str">
            <v>Romania</v>
          </cell>
        </row>
        <row r="34">
          <cell r="B34" t="str">
            <v>Slovenia</v>
          </cell>
        </row>
        <row r="35">
          <cell r="B35" t="str">
            <v>Slovakia</v>
          </cell>
        </row>
        <row r="37">
          <cell r="B37" t="str">
            <v>Switzerland</v>
          </cell>
        </row>
        <row r="38">
          <cell r="B38" t="str">
            <v>Iceland</v>
          </cell>
        </row>
        <row r="39">
          <cell r="B39" t="str">
            <v>Liechtenstein</v>
          </cell>
        </row>
        <row r="40">
          <cell r="B40" t="str">
            <v>Norway</v>
          </cell>
        </row>
        <row r="41">
          <cell r="B41" t="str">
            <v>Croatia</v>
          </cell>
        </row>
      </sheetData>
      <sheetData sheetId="19"/>
      <sheetData sheetId="20" refreshError="1"/>
      <sheetData sheetId="21">
        <row r="7">
          <cell r="E7">
            <v>3997.9895983018096</v>
          </cell>
        </row>
      </sheetData>
      <sheetData sheetId="22">
        <row r="50">
          <cell r="G50">
            <v>0</v>
          </cell>
        </row>
      </sheetData>
      <sheetData sheetId="23">
        <row r="50">
          <cell r="G50">
            <v>0</v>
          </cell>
        </row>
      </sheetData>
      <sheetData sheetId="24">
        <row r="7">
          <cell r="E7">
            <v>1621.9141699999998</v>
          </cell>
        </row>
      </sheetData>
      <sheetData sheetId="25">
        <row r="7">
          <cell r="E7">
            <v>1516.7311750000001</v>
          </cell>
        </row>
      </sheetData>
      <sheetData sheetId="26"/>
      <sheetData sheetId="27">
        <row r="10">
          <cell r="K10">
            <v>0</v>
          </cell>
        </row>
      </sheetData>
      <sheetData sheetId="28">
        <row r="7">
          <cell r="E7">
            <v>4265.5177190000004</v>
          </cell>
        </row>
      </sheetData>
      <sheetData sheetId="29">
        <row r="7">
          <cell r="E7">
            <v>19621.381000000001</v>
          </cell>
        </row>
      </sheetData>
      <sheetData sheetId="30"/>
      <sheetData sheetId="31"/>
      <sheetData sheetId="32"/>
      <sheetData sheetId="33"/>
      <sheetData sheetId="34"/>
      <sheetData sheetId="35">
        <row r="7">
          <cell r="F7" t="str">
            <v>[MT CO2 eq]</v>
          </cell>
        </row>
      </sheetData>
      <sheetData sheetId="36"/>
      <sheetData sheetId="37"/>
      <sheetData sheetId="38"/>
      <sheetData sheetId="39"/>
      <sheetData sheetId="40">
        <row r="1">
          <cell r="A1" t="str">
            <v>Code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11"/>
  <sheetViews>
    <sheetView tabSelected="1" zoomScaleNormal="100" workbookViewId="0">
      <selection activeCell="E43" sqref="E43"/>
    </sheetView>
  </sheetViews>
  <sheetFormatPr defaultRowHeight="15"/>
  <cols>
    <col min="1" max="1" width="41.5703125" bestFit="1" customWidth="1"/>
  </cols>
  <sheetData>
    <row r="3" spans="1:23">
      <c r="A3" s="15"/>
      <c r="C3" s="2" t="s">
        <v>2</v>
      </c>
      <c r="D3" s="11"/>
      <c r="E3" s="11">
        <v>2008</v>
      </c>
      <c r="F3" s="11">
        <v>2009</v>
      </c>
      <c r="G3" s="11">
        <v>2010</v>
      </c>
      <c r="H3" s="11">
        <v>2011</v>
      </c>
      <c r="I3" s="3">
        <v>2012</v>
      </c>
    </row>
    <row r="4" spans="1:23">
      <c r="C4" s="12">
        <v>1000</v>
      </c>
      <c r="D4" s="13">
        <v>1000</v>
      </c>
      <c r="E4" s="13">
        <v>1000</v>
      </c>
      <c r="F4" s="13">
        <v>1000</v>
      </c>
      <c r="G4" s="13">
        <v>1000</v>
      </c>
      <c r="H4" s="13">
        <v>1000</v>
      </c>
      <c r="I4" s="14">
        <v>1000</v>
      </c>
    </row>
    <row r="6" spans="1:23">
      <c r="B6" s="4"/>
      <c r="C6" s="5"/>
      <c r="D6" s="6"/>
      <c r="E6" s="6"/>
      <c r="F6" s="6"/>
      <c r="G6" s="6"/>
      <c r="H6" s="6"/>
      <c r="I6" s="5"/>
      <c r="J6" s="6"/>
      <c r="K6" s="6"/>
      <c r="L6" s="5"/>
      <c r="M6" s="6"/>
      <c r="N6" s="6"/>
      <c r="O6" s="5"/>
      <c r="P6" s="6"/>
      <c r="Q6" s="6"/>
      <c r="R6" s="5"/>
      <c r="S6" s="6"/>
      <c r="T6" s="6"/>
      <c r="U6" s="5"/>
      <c r="V6" s="6"/>
      <c r="W6" s="7"/>
    </row>
    <row r="7" spans="1:23">
      <c r="A7" s="8" t="s">
        <v>4</v>
      </c>
      <c r="B7" s="17"/>
      <c r="C7" s="16"/>
      <c r="D7" s="16">
        <f>AVERAGE(J7:V7)</f>
        <v>1512.1213529999998</v>
      </c>
      <c r="E7" s="16"/>
      <c r="F7" s="16"/>
      <c r="G7" s="16"/>
      <c r="H7" s="16"/>
      <c r="I7" s="16"/>
      <c r="J7" s="16">
        <v>1621.9141699999998</v>
      </c>
      <c r="K7" s="16"/>
      <c r="L7" s="16"/>
      <c r="M7" s="16">
        <v>1436.1615850000003</v>
      </c>
      <c r="N7" s="16"/>
      <c r="O7" s="16"/>
      <c r="P7" s="16">
        <v>1478.2883039999999</v>
      </c>
      <c r="Q7" s="16"/>
      <c r="R7" s="16"/>
      <c r="S7" s="16"/>
      <c r="T7" s="16"/>
      <c r="U7" s="16"/>
      <c r="V7" s="16"/>
      <c r="W7" s="18"/>
    </row>
    <row r="8" spans="1:23">
      <c r="A8" s="9" t="s">
        <v>3</v>
      </c>
      <c r="B8" s="19"/>
      <c r="C8" s="20"/>
      <c r="D8" s="20">
        <f>AVERAGE(J8:V8)</f>
        <v>2332.1749387751534</v>
      </c>
      <c r="E8" s="20"/>
      <c r="F8" s="20"/>
      <c r="G8" s="20"/>
      <c r="H8" s="20"/>
      <c r="I8" s="20"/>
      <c r="J8" s="20">
        <v>2376.0754283018096</v>
      </c>
      <c r="K8" s="20"/>
      <c r="L8" s="20"/>
      <c r="M8" s="20">
        <v>2287.5528320467984</v>
      </c>
      <c r="N8" s="20"/>
      <c r="O8" s="20"/>
      <c r="P8" s="20">
        <v>2332.8965559768521</v>
      </c>
      <c r="Q8" s="20"/>
      <c r="R8" s="20"/>
      <c r="S8" s="20"/>
      <c r="T8" s="20"/>
      <c r="U8" s="20"/>
      <c r="V8" s="20"/>
      <c r="W8" s="21"/>
    </row>
    <row r="9" spans="1:23">
      <c r="A9" s="9" t="s">
        <v>0</v>
      </c>
      <c r="B9" s="19"/>
      <c r="C9" s="20">
        <v>1541.2184099999999</v>
      </c>
      <c r="D9" s="20"/>
      <c r="E9" s="20"/>
      <c r="F9" s="20"/>
      <c r="G9" s="20"/>
      <c r="H9" s="20"/>
      <c r="I9" s="20">
        <v>1516.7311749999999</v>
      </c>
      <c r="J9" s="20"/>
      <c r="K9" s="20"/>
      <c r="L9" s="20">
        <v>1540.2066030000001</v>
      </c>
      <c r="M9" s="20"/>
      <c r="N9" s="20"/>
      <c r="O9" s="20">
        <v>1566.7174519999999</v>
      </c>
      <c r="P9" s="20"/>
      <c r="Q9" s="20"/>
      <c r="R9" s="20"/>
      <c r="S9" s="20"/>
      <c r="T9" s="20"/>
      <c r="U9" s="20"/>
      <c r="V9" s="20"/>
      <c r="W9" s="21"/>
    </row>
    <row r="10" spans="1:23">
      <c r="A10" s="10" t="s">
        <v>1</v>
      </c>
      <c r="B10" s="22"/>
      <c r="C10" s="23">
        <f>AVERAGE(I10:T10)</f>
        <v>2383.0577900000003</v>
      </c>
      <c r="D10" s="23"/>
      <c r="E10" s="23"/>
      <c r="F10" s="23"/>
      <c r="G10" s="23"/>
      <c r="H10" s="23"/>
      <c r="I10" s="23">
        <v>2407.5450250000004</v>
      </c>
      <c r="J10" s="23"/>
      <c r="K10" s="23"/>
      <c r="L10" s="23">
        <v>2384.0695970000002</v>
      </c>
      <c r="M10" s="23"/>
      <c r="N10" s="23"/>
      <c r="O10" s="23">
        <v>2357.5587480000004</v>
      </c>
      <c r="P10" s="23"/>
      <c r="Q10" s="23"/>
      <c r="R10" s="23"/>
      <c r="S10" s="23"/>
      <c r="T10" s="23"/>
      <c r="U10" s="23"/>
      <c r="V10" s="23"/>
      <c r="W10" s="24"/>
    </row>
    <row r="11" spans="1:23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3.10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