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0" yWindow="0" windowWidth="8700" windowHeight="8295" firstSheet="2" activeTab="2"/>
  </bookViews>
  <sheets>
    <sheet name="fig 1 + data" sheetId="2" r:id="rId1"/>
    <sheet name="fig 2.2_EER" sheetId="4" r:id="rId2"/>
    <sheet name="Fig2.2" sheetId="5" r:id="rId3"/>
    <sheet name="QA log" sheetId="3" r:id="rId4"/>
  </sheets>
  <externalReferences>
    <externalReference r:id="rId5"/>
    <externalReference r:id="rId6"/>
    <externalReference r:id="rId7"/>
    <externalReference r:id="rId8"/>
  </externalReferences>
  <definedNames>
    <definedName name="GDP">'[1]New Cronos'!$A$56:$M$87</definedName>
    <definedName name="GDP_95_constant_prices" localSheetId="1">#REF!</definedName>
    <definedName name="GDP_95_constant_prices">#REF!</definedName>
    <definedName name="GDP_current_prices" localSheetId="1">#REF!</definedName>
    <definedName name="GDP_current_prices">#REF!</definedName>
    <definedName name="GDPXXX" localSheetId="1">#REF!</definedName>
    <definedName name="GDPXXX">#REF!</definedName>
    <definedName name="GIEC" localSheetId="1">#REF!</definedName>
    <definedName name="GIEC">#REF!</definedName>
    <definedName name="GIECXXX" localSheetId="1">#REF!</definedName>
    <definedName name="GIECXXX">#REF!</definedName>
    <definedName name="GPDXX" localSheetId="1">#REF!</definedName>
    <definedName name="GPDXX">#REF!</definedName>
    <definedName name="iii" localSheetId="1">#REF!</definedName>
    <definedName name="iii">#REF!</definedName>
    <definedName name="ncd" localSheetId="1">#REF!</definedName>
    <definedName name="ncd">#REF!</definedName>
    <definedName name="new">[2]OUT_FILE_SO2!$A$12:$L$203</definedName>
    <definedName name="NO2_EM_FACT">[2]OUT_FILE_NO2!$A$17:$P$256</definedName>
    <definedName name="population">'[3]New Cronos Data'!$A$244:$N$275</definedName>
    <definedName name="populationxxxx">'[3]New Cronos Data'!$A$244:$N$275</definedName>
    <definedName name="SO2_EM_FACT">[2]OUT_FILE_SO2!$A$12:$L$203</definedName>
    <definedName name="Summer" localSheetId="1">#REF!</definedName>
    <definedName name="Summer">#REF!</definedName>
    <definedName name="Summer1" localSheetId="1">#REF!</definedName>
    <definedName name="Summer1">#REF!</definedName>
    <definedName name="TECbyCountry">'[4]New Cronos data'!$A$7:$M$32</definedName>
    <definedName name="TECbyFuel">'[4]Data for graphs'!$A$2:$L$9</definedName>
    <definedName name="TSeg" localSheetId="1">#REF!</definedName>
    <definedName name="TSeg">#REF!</definedName>
    <definedName name="TSEG1" localSheetId="1">#REF!</definedName>
    <definedName name="TSEG1">#REF!</definedName>
    <definedName name="TSEG2" localSheetId="1">#REF!</definedName>
    <definedName name="TSEG2">#REF!</definedName>
    <definedName name="TSEG3" localSheetId="1">#REF!</definedName>
    <definedName name="TSEG3">#REF!</definedName>
    <definedName name="TSEG4" localSheetId="1">#REF!</definedName>
    <definedName name="TSEG4">#REF!</definedName>
    <definedName name="TSEG5" localSheetId="1">#REF!</definedName>
    <definedName name="TSEG5">#REF!</definedName>
    <definedName name="ver">[2]OUT_FILE_SO2!$A$12:$L$203</definedName>
    <definedName name="Winter" localSheetId="1">#REF!</definedName>
    <definedName name="Winter">#REF!</definedName>
    <definedName name="www" localSheetId="1">#REF!</definedName>
    <definedName name="www">#REF!</definedName>
  </definedNames>
  <calcPr calcId="145621"/>
</workbook>
</file>

<file path=xl/calcChain.xml><?xml version="1.0" encoding="utf-8"?>
<calcChain xmlns="http://schemas.openxmlformats.org/spreadsheetml/2006/main">
  <c r="M73" i="2" l="1"/>
  <c r="N73" i="2"/>
  <c r="M74" i="2"/>
  <c r="N74" i="2"/>
  <c r="M75" i="2"/>
  <c r="N75" i="2"/>
  <c r="M76" i="2"/>
  <c r="N76" i="2"/>
  <c r="M77" i="2"/>
  <c r="N77" i="2"/>
  <c r="M78" i="2"/>
  <c r="N78" i="2"/>
  <c r="M79" i="2"/>
  <c r="N79" i="2"/>
  <c r="N72" i="2"/>
  <c r="M72" i="2"/>
  <c r="L77" i="2"/>
  <c r="L78" i="2"/>
  <c r="L79" i="2"/>
  <c r="L76" i="2"/>
  <c r="K77" i="2"/>
  <c r="K78" i="2"/>
  <c r="K79" i="2"/>
  <c r="K76" i="2"/>
  <c r="K72" i="2"/>
  <c r="L73" i="2"/>
  <c r="L74" i="2"/>
  <c r="L75" i="2"/>
  <c r="L72" i="2"/>
  <c r="K73" i="2"/>
  <c r="K74" i="2"/>
  <c r="K75" i="2"/>
  <c r="S77" i="2"/>
  <c r="R77" i="2"/>
  <c r="Q54" i="2"/>
  <c r="Q53" i="2"/>
  <c r="R53" i="2"/>
  <c r="R54" i="2"/>
  <c r="Q52" i="2"/>
  <c r="E58" i="2"/>
  <c r="E59" i="2"/>
  <c r="E60" i="2"/>
  <c r="E61" i="2"/>
  <c r="E62" i="2"/>
  <c r="E63" i="2"/>
  <c r="E64" i="2"/>
  <c r="E65" i="2"/>
  <c r="E66" i="2"/>
  <c r="E67" i="2"/>
  <c r="E68" i="2"/>
  <c r="E57" i="2"/>
  <c r="B18" i="2"/>
  <c r="B16" i="2"/>
  <c r="B14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35" i="2"/>
  <c r="C51" i="2"/>
  <c r="C19" i="2" s="1"/>
  <c r="B51" i="2"/>
  <c r="B19" i="2" s="1"/>
  <c r="C50" i="2"/>
  <c r="C18" i="2" s="1"/>
  <c r="B50" i="2"/>
  <c r="C49" i="2"/>
  <c r="C17" i="2" s="1"/>
  <c r="B49" i="2"/>
  <c r="B17" i="2" s="1"/>
  <c r="C48" i="2"/>
  <c r="C16" i="2" s="1"/>
  <c r="B48" i="2"/>
  <c r="C47" i="2"/>
  <c r="C15" i="2" s="1"/>
  <c r="B47" i="2"/>
  <c r="B15" i="2" s="1"/>
  <c r="C46" i="2"/>
  <c r="C14" i="2" s="1"/>
  <c r="B46" i="2"/>
  <c r="C45" i="2"/>
  <c r="C13" i="2" s="1"/>
  <c r="B45" i="2"/>
  <c r="B13" i="2" s="1"/>
  <c r="C44" i="2"/>
  <c r="B44" i="2"/>
  <c r="C43" i="2"/>
  <c r="C12" i="2" s="1"/>
  <c r="B43" i="2"/>
  <c r="B12" i="2" s="1"/>
  <c r="C42" i="2"/>
  <c r="C11" i="2" s="1"/>
  <c r="B42" i="2"/>
  <c r="B11" i="2" s="1"/>
  <c r="C41" i="2"/>
  <c r="B41" i="2"/>
  <c r="C40" i="2"/>
  <c r="C10" i="2" s="1"/>
  <c r="B40" i="2"/>
  <c r="B10" i="2" s="1"/>
  <c r="C39" i="2"/>
  <c r="C9" i="2" s="1"/>
  <c r="B39" i="2"/>
  <c r="B9" i="2" s="1"/>
  <c r="C38" i="2"/>
  <c r="C8" i="2" s="1"/>
  <c r="B38" i="2"/>
  <c r="B8" i="2" s="1"/>
  <c r="C37" i="2"/>
  <c r="C7" i="2" s="1"/>
  <c r="B37" i="2"/>
  <c r="B7" i="2" s="1"/>
  <c r="B36" i="2"/>
  <c r="B20" i="2" s="1"/>
  <c r="D38" i="2"/>
  <c r="D8" i="2" s="1"/>
  <c r="D39" i="2"/>
  <c r="D9" i="2" s="1"/>
  <c r="D40" i="2"/>
  <c r="D10" i="2" s="1"/>
  <c r="D41" i="2"/>
  <c r="D42" i="2"/>
  <c r="D11" i="2" s="1"/>
  <c r="D43" i="2"/>
  <c r="D12" i="2" s="1"/>
  <c r="D44" i="2"/>
  <c r="D45" i="2"/>
  <c r="D13" i="2" s="1"/>
  <c r="D46" i="2"/>
  <c r="D14" i="2" s="1"/>
  <c r="D47" i="2"/>
  <c r="D15" i="2" s="1"/>
  <c r="D48" i="2"/>
  <c r="D16" i="2" s="1"/>
  <c r="D49" i="2"/>
  <c r="D17" i="2" s="1"/>
  <c r="D50" i="2"/>
  <c r="D18" i="2" s="1"/>
  <c r="D51" i="2"/>
  <c r="D19" i="2" s="1"/>
  <c r="D37" i="2"/>
  <c r="D7" i="2" s="1"/>
  <c r="D36" i="2"/>
  <c r="D20" i="2" s="1"/>
  <c r="C36" i="2"/>
  <c r="C20" i="2" s="1"/>
  <c r="AI50" i="2"/>
  <c r="AH50" i="2"/>
  <c r="AG50" i="2"/>
  <c r="AI49" i="2"/>
  <c r="AH49" i="2"/>
  <c r="AG49" i="2"/>
  <c r="AI48" i="2"/>
  <c r="AH48" i="2"/>
  <c r="AG48" i="2"/>
  <c r="AI47" i="2"/>
  <c r="AH47" i="2"/>
  <c r="AG47" i="2"/>
  <c r="AI46" i="2"/>
  <c r="AH46" i="2"/>
  <c r="AG46" i="2"/>
  <c r="AI45" i="2"/>
  <c r="AH45" i="2"/>
  <c r="AG45" i="2"/>
  <c r="AI44" i="2"/>
  <c r="AH44" i="2"/>
  <c r="AG44" i="2"/>
  <c r="AI43" i="2"/>
  <c r="AH43" i="2"/>
  <c r="AG43" i="2"/>
  <c r="AI42" i="2"/>
  <c r="AH42" i="2"/>
  <c r="AG42" i="2"/>
  <c r="AI41" i="2"/>
  <c r="AH41" i="2"/>
  <c r="AG41" i="2"/>
  <c r="AI40" i="2"/>
  <c r="AH40" i="2"/>
  <c r="AG40" i="2"/>
  <c r="AI39" i="2"/>
  <c r="AH39" i="2"/>
  <c r="AG39" i="2"/>
  <c r="AI38" i="2"/>
  <c r="AH38" i="2"/>
  <c r="AG38" i="2"/>
  <c r="AI37" i="2"/>
  <c r="AH37" i="2"/>
  <c r="AG37" i="2"/>
  <c r="AI36" i="2"/>
  <c r="AH36" i="2"/>
  <c r="AG36" i="2"/>
  <c r="AI35" i="2"/>
  <c r="AH35" i="2"/>
  <c r="AG35" i="2"/>
  <c r="AB50" i="2"/>
  <c r="AA50" i="2"/>
  <c r="Z50" i="2"/>
  <c r="AB49" i="2"/>
  <c r="AA49" i="2"/>
  <c r="Z49" i="2"/>
  <c r="AB48" i="2"/>
  <c r="AA48" i="2"/>
  <c r="Z48" i="2"/>
  <c r="AB47" i="2"/>
  <c r="AA47" i="2"/>
  <c r="Z47" i="2"/>
  <c r="AB46" i="2"/>
  <c r="AA46" i="2"/>
  <c r="Z46" i="2"/>
  <c r="AB45" i="2"/>
  <c r="AA45" i="2"/>
  <c r="Z45" i="2"/>
  <c r="AB44" i="2"/>
  <c r="AA44" i="2"/>
  <c r="Z44" i="2"/>
  <c r="AB43" i="2"/>
  <c r="AA43" i="2"/>
  <c r="Z43" i="2"/>
  <c r="AB42" i="2"/>
  <c r="AA42" i="2"/>
  <c r="Z42" i="2"/>
  <c r="AB41" i="2"/>
  <c r="AA41" i="2"/>
  <c r="Z41" i="2"/>
  <c r="AB40" i="2"/>
  <c r="AA40" i="2"/>
  <c r="Z40" i="2"/>
  <c r="AB39" i="2"/>
  <c r="AA39" i="2"/>
  <c r="Z39" i="2"/>
  <c r="AB38" i="2"/>
  <c r="AA38" i="2"/>
  <c r="Z38" i="2"/>
  <c r="AB37" i="2"/>
  <c r="AA37" i="2"/>
  <c r="Z37" i="2"/>
  <c r="AB36" i="2"/>
  <c r="AA36" i="2"/>
  <c r="Z36" i="2"/>
  <c r="AB35" i="2"/>
  <c r="AA35" i="2"/>
  <c r="Z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S35" i="2"/>
  <c r="T35" i="2"/>
  <c r="R36" i="2"/>
  <c r="S36" i="2"/>
  <c r="R37" i="2"/>
  <c r="S37" i="2"/>
  <c r="R38" i="2"/>
  <c r="S38" i="2"/>
  <c r="R39" i="2"/>
  <c r="S39" i="2"/>
  <c r="R40" i="2"/>
  <c r="S40" i="2"/>
  <c r="R41" i="2"/>
  <c r="S41" i="2"/>
  <c r="R42" i="2"/>
  <c r="S42" i="2"/>
  <c r="R43" i="2"/>
  <c r="S43" i="2"/>
  <c r="R44" i="2"/>
  <c r="S44" i="2"/>
  <c r="R45" i="2"/>
  <c r="S45" i="2"/>
  <c r="R46" i="2"/>
  <c r="S46" i="2"/>
  <c r="R47" i="2"/>
  <c r="S47" i="2"/>
  <c r="R48" i="2"/>
  <c r="S48" i="2"/>
  <c r="R49" i="2"/>
  <c r="S49" i="2"/>
  <c r="R50" i="2"/>
  <c r="S50" i="2"/>
  <c r="R35" i="2"/>
  <c r="D57" i="2"/>
</calcChain>
</file>

<file path=xl/sharedStrings.xml><?xml version="1.0" encoding="utf-8"?>
<sst xmlns="http://schemas.openxmlformats.org/spreadsheetml/2006/main" count="186" uniqueCount="92">
  <si>
    <t>Transport</t>
  </si>
  <si>
    <t>Source: EEA</t>
  </si>
  <si>
    <t>% change compared to 1990</t>
  </si>
  <si>
    <t>Tg (million tonnes)</t>
  </si>
  <si>
    <t>EU27</t>
  </si>
  <si>
    <t>International Bunkers</t>
  </si>
  <si>
    <t>Energy combustion</t>
  </si>
  <si>
    <t>Energy Industries</t>
  </si>
  <si>
    <t>Commercial/Institutional</t>
  </si>
  <si>
    <t>Residential</t>
  </si>
  <si>
    <t>Industrial Processes</t>
  </si>
  <si>
    <t>Agriculture</t>
  </si>
  <si>
    <t>Waste</t>
  </si>
  <si>
    <t>Total emissions</t>
  </si>
  <si>
    <t>LULUCF</t>
  </si>
  <si>
    <t>Manufacturing / Construction</t>
  </si>
  <si>
    <t>Fugitive emissions</t>
  </si>
  <si>
    <t xml:space="preserve">Solvents </t>
  </si>
  <si>
    <t>1A1</t>
  </si>
  <si>
    <t>1A2</t>
  </si>
  <si>
    <t>1A</t>
  </si>
  <si>
    <t>1A3</t>
  </si>
  <si>
    <t>1A4a</t>
  </si>
  <si>
    <t>1A4b</t>
  </si>
  <si>
    <t>1B</t>
  </si>
  <si>
    <t>IPCC sector</t>
  </si>
  <si>
    <t>1.A. Fuel Combustion - Sectoral Approach</t>
  </si>
  <si>
    <t>1.A.1. Energy Industries</t>
  </si>
  <si>
    <t>1.A.2. Manufacturing Industries and Construction</t>
  </si>
  <si>
    <t>1.A.3. Transport</t>
  </si>
  <si>
    <t>1.A.4.A. Commercial/Institutional</t>
  </si>
  <si>
    <t>1.A.4.B. Residential</t>
  </si>
  <si>
    <t>1.B. Fugitive Emissions from Fuels</t>
  </si>
  <si>
    <t>2. Industrial Processes</t>
  </si>
  <si>
    <t>3. Solvent and Other Product Use</t>
  </si>
  <si>
    <t>4. Agriculture</t>
  </si>
  <si>
    <t>5. LULUCF (land use, land use change and forestry)</t>
  </si>
  <si>
    <t>6. Waste</t>
  </si>
  <si>
    <t>http://dataservice.eea.europa.eu/PivotApp/pivot.aspx?pivotid=475</t>
  </si>
  <si>
    <t xml:space="preserve">Total emissions (sectors 1-7, excluding 5. LULUCF)  </t>
  </si>
  <si>
    <t xml:space="preserve">Tg (million tonnes)  </t>
  </si>
  <si>
    <t xml:space="preserve">EU15  </t>
  </si>
  <si>
    <t>1.A.4. Other Sectors</t>
  </si>
  <si>
    <t>1.A.5. Other (Not elsewhere specified)</t>
  </si>
  <si>
    <t>International aviation</t>
  </si>
  <si>
    <t>International maritime transport</t>
  </si>
  <si>
    <t>Total emissions (sectors 1-7, excluding 5. LULUCF)</t>
  </si>
  <si>
    <t>1. Energy</t>
  </si>
  <si>
    <t>7. Other</t>
  </si>
  <si>
    <t>CO2 Emissions from Biomass</t>
  </si>
  <si>
    <t>NA,NO</t>
  </si>
  <si>
    <t>% change compared to 1990 - EU27 - Tg (million tonnes) - 2009</t>
  </si>
  <si>
    <t>Emissions - EU27 - Tg (million tonnes)</t>
  </si>
  <si>
    <t xml:space="preserve">% change compared to Kyoto Base-year  </t>
  </si>
  <si>
    <t>Annual % change (Y vs. Y-1) - EU27 - Tg (million tonnes)</t>
  </si>
  <si>
    <t>1990-2009</t>
  </si>
  <si>
    <t>2005-2009</t>
  </si>
  <si>
    <t>Emissions - EU27 - Gg (1000 tonnes)</t>
  </si>
  <si>
    <t>Emissions - EEA32 - Gg (1000 tonnes)</t>
  </si>
  <si>
    <t>Emissions - EU15 - Gg (1000 tonnes)</t>
  </si>
  <si>
    <t>2008-2009</t>
  </si>
  <si>
    <t>Fig. 1: Changes (%) in greenhouse gas emissions by source category in the EU, 1990-2009 (weighted by global warming potentials from IPCC's SAR)</t>
  </si>
  <si>
    <t>'fig 1 + data'!B37:C51</t>
  </si>
  <si>
    <t>Reference</t>
  </si>
  <si>
    <t>QA</t>
  </si>
  <si>
    <t>Changed formulae reference from 2008 to 2009</t>
  </si>
  <si>
    <t>% to total</t>
  </si>
  <si>
    <t>CH4 - (CO2 equivalent)</t>
  </si>
  <si>
    <t>CO2</t>
  </si>
  <si>
    <t>Fluorinated gases - (CO2 equivalent)</t>
  </si>
  <si>
    <t>N2O - (CO2 equivalent)</t>
  </si>
  <si>
    <t>Emissions - EEA32 - Tg (million tonnes)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</si>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</sst>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0.0%"/>
  </numFmts>
  <fonts count="28" x14ac:knownFonts="1">
    <font>
      <sz val="10"/>
      <name val="Arial"/>
    </font>
    <font>
      <sz val="10"/>
      <name val="Arial"/>
    </font>
    <font>
      <u/>
      <sz val="10"/>
      <color indexed="12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8"/>
      <name val="Arial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9"/>
      <name val="Tahoma"/>
      <family val="2"/>
    </font>
    <font>
      <sz val="8"/>
      <color indexed="62"/>
      <name val="Tahoma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4" fontId="17" fillId="0" borderId="7" applyFill="0" applyBorder="0" applyProtection="0">
      <alignment horizontal="right" vertical="center"/>
    </xf>
    <xf numFmtId="0" fontId="18" fillId="0" borderId="0"/>
    <xf numFmtId="0" fontId="1" fillId="23" borderId="8" applyNumberFormat="0" applyFon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4" fontId="17" fillId="0" borderId="0"/>
  </cellStyleXfs>
  <cellXfs count="68">
    <xf numFmtId="0" fontId="0" fillId="0" borderId="0" xfId="0"/>
    <xf numFmtId="0" fontId="0" fillId="24" borderId="0" xfId="0" applyFill="1"/>
    <xf numFmtId="0" fontId="23" fillId="25" borderId="11" xfId="0" applyFont="1" applyFill="1" applyBorder="1" applyAlignment="1">
      <alignment horizontal="left" vertical="center"/>
    </xf>
    <xf numFmtId="0" fontId="23" fillId="26" borderId="11" xfId="0" applyFont="1" applyFill="1" applyBorder="1" applyAlignment="1">
      <alignment horizontal="left" vertical="center"/>
    </xf>
    <xf numFmtId="10" fontId="0" fillId="0" borderId="0" xfId="0" applyNumberFormat="1"/>
    <xf numFmtId="0" fontId="0" fillId="0" borderId="0" xfId="0" applyAlignment="1">
      <alignment horizontal="left"/>
    </xf>
    <xf numFmtId="0" fontId="16" fillId="24" borderId="0" xfId="0" applyFont="1" applyFill="1"/>
    <xf numFmtId="0" fontId="16" fillId="29" borderId="0" xfId="0" applyFont="1" applyFill="1"/>
    <xf numFmtId="0" fontId="0" fillId="29" borderId="0" xfId="0" applyFill="1" applyAlignment="1">
      <alignment vertical="center"/>
    </xf>
    <xf numFmtId="9" fontId="0" fillId="0" borderId="0" xfId="43" applyFont="1"/>
    <xf numFmtId="0" fontId="2" fillId="0" borderId="0" xfId="34" applyAlignment="1" applyProtection="1"/>
    <xf numFmtId="0" fontId="25" fillId="29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/>
    <xf numFmtId="164" fontId="24" fillId="27" borderId="12" xfId="0" applyNumberFormat="1" applyFont="1" applyFill="1" applyBorder="1" applyAlignment="1">
      <alignment horizontal="right" wrapText="1"/>
    </xf>
    <xf numFmtId="164" fontId="24" fillId="28" borderId="12" xfId="0" applyNumberFormat="1" applyFont="1" applyFill="1" applyBorder="1" applyAlignment="1">
      <alignment horizontal="right" wrapText="1"/>
    </xf>
    <xf numFmtId="164" fontId="24" fillId="0" borderId="12" xfId="0" applyNumberFormat="1" applyFont="1" applyFill="1" applyBorder="1" applyAlignment="1">
      <alignment horizontal="right" wrapText="1"/>
    </xf>
    <xf numFmtId="164" fontId="24" fillId="28" borderId="12" xfId="43" applyNumberFormat="1" applyFont="1" applyFill="1" applyBorder="1" applyAlignment="1">
      <alignment horizontal="right" wrapText="1"/>
    </xf>
    <xf numFmtId="10" fontId="16" fillId="29" borderId="0" xfId="0" applyNumberFormat="1" applyFont="1" applyFill="1"/>
    <xf numFmtId="0" fontId="0" fillId="0" borderId="0" xfId="0" applyFill="1"/>
    <xf numFmtId="10" fontId="0" fillId="0" borderId="0" xfId="0" applyNumberFormat="1" applyFill="1"/>
    <xf numFmtId="0" fontId="0" fillId="30" borderId="0" xfId="0" applyFill="1"/>
    <xf numFmtId="0" fontId="25" fillId="30" borderId="0" xfId="0" applyFont="1" applyFill="1"/>
    <xf numFmtId="0" fontId="0" fillId="30" borderId="0" xfId="0" applyFill="1" applyAlignment="1">
      <alignment vertical="center"/>
    </xf>
    <xf numFmtId="0" fontId="25" fillId="30" borderId="0" xfId="0" applyFont="1" applyFill="1" applyAlignment="1">
      <alignment vertical="center"/>
    </xf>
    <xf numFmtId="2" fontId="0" fillId="30" borderId="0" xfId="0" applyNumberFormat="1" applyFill="1" applyAlignment="1">
      <alignment vertical="center"/>
    </xf>
    <xf numFmtId="9" fontId="16" fillId="29" borderId="0" xfId="43" applyFont="1" applyFill="1" applyAlignment="1">
      <alignment vertical="center"/>
    </xf>
    <xf numFmtId="0" fontId="26" fillId="0" borderId="0" xfId="0" applyFont="1"/>
    <xf numFmtId="9" fontId="26" fillId="0" borderId="0" xfId="43" applyFont="1" applyAlignment="1">
      <alignment vertical="center"/>
    </xf>
    <xf numFmtId="0" fontId="0" fillId="29" borderId="0" xfId="0" applyFill="1" applyAlignment="1">
      <alignment horizontal="center"/>
    </xf>
    <xf numFmtId="9" fontId="0" fillId="0" borderId="0" xfId="0" quotePrefix="1" applyNumberFormat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quotePrefix="1" applyFont="1" applyAlignment="1">
      <alignment vertical="center"/>
    </xf>
    <xf numFmtId="1" fontId="0" fillId="0" borderId="0" xfId="0" applyNumberFormat="1"/>
    <xf numFmtId="9" fontId="26" fillId="29" borderId="0" xfId="43" applyFont="1" applyFill="1" applyAlignment="1">
      <alignment vertical="center"/>
    </xf>
    <xf numFmtId="0" fontId="0" fillId="0" borderId="0" xfId="0" applyBorder="1"/>
    <xf numFmtId="0" fontId="16" fillId="0" borderId="0" xfId="0" applyFont="1" applyBorder="1" applyAlignment="1">
      <alignment vertical="center"/>
    </xf>
    <xf numFmtId="0" fontId="16" fillId="0" borderId="0" xfId="0" quotePrefix="1" applyFont="1" applyBorder="1" applyAlignment="1">
      <alignment vertical="center"/>
    </xf>
    <xf numFmtId="9" fontId="16" fillId="0" borderId="0" xfId="0" quotePrefix="1" applyNumberFormat="1" applyFont="1" applyBorder="1" applyAlignment="1">
      <alignment vertical="center"/>
    </xf>
    <xf numFmtId="9" fontId="0" fillId="0" borderId="0" xfId="43" applyFont="1" applyBorder="1" applyAlignment="1">
      <alignment vertical="center"/>
    </xf>
    <xf numFmtId="0" fontId="0" fillId="0" borderId="23" xfId="0" applyBorder="1" applyAlignment="1">
      <alignment vertical="center"/>
    </xf>
    <xf numFmtId="9" fontId="0" fillId="0" borderId="0" xfId="43" applyFont="1" applyAlignment="1">
      <alignment horizontal="left"/>
    </xf>
    <xf numFmtId="9" fontId="27" fillId="29" borderId="0" xfId="43" applyFont="1" applyFill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65" fontId="24" fillId="27" borderId="12" xfId="0" applyNumberFormat="1" applyFont="1" applyFill="1" applyBorder="1" applyAlignment="1">
      <alignment horizontal="right" wrapText="1"/>
    </xf>
    <xf numFmtId="165" fontId="24" fillId="28" borderId="12" xfId="0" applyNumberFormat="1" applyFont="1" applyFill="1" applyBorder="1" applyAlignment="1">
      <alignment horizontal="right" wrapText="1"/>
    </xf>
    <xf numFmtId="165" fontId="24" fillId="0" borderId="12" xfId="0" applyNumberFormat="1" applyFont="1" applyFill="1" applyBorder="1" applyAlignment="1">
      <alignment horizontal="right" wrapText="1"/>
    </xf>
    <xf numFmtId="165" fontId="24" fillId="28" borderId="12" xfId="43" applyNumberFormat="1" applyFont="1" applyFill="1" applyBorder="1" applyAlignment="1">
      <alignment horizontal="right" wrapText="1"/>
    </xf>
    <xf numFmtId="0" fontId="0" fillId="31" borderId="0" xfId="0" applyFill="1" applyAlignment="1">
      <alignment horizontal="center"/>
    </xf>
    <xf numFmtId="0" fontId="0" fillId="32" borderId="0" xfId="0" applyFill="1" applyAlignment="1">
      <alignment horizontal="center"/>
    </xf>
    <xf numFmtId="0" fontId="0" fillId="29" borderId="0" xfId="0" applyFill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/>
    <xf numFmtId="0" fontId="0" fillId="0" borderId="18" xfId="0" applyBorder="1" applyAlignment="1"/>
    <xf numFmtId="0" fontId="0" fillId="0" borderId="19" xfId="0" applyBorder="1" applyAlignment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GHG Numbers (0.00)" xfId="39"/>
    <cellStyle name="normální_BGR" xfId="40"/>
    <cellStyle name="Note" xfId="41" builtinId="10" customBuiltin="1"/>
    <cellStyle name="Output" xfId="42" builtinId="21" customBuiltin="1"/>
    <cellStyle name="Percent" xfId="43" builtinId="5"/>
    <cellStyle name="Title" xfId="44" builtinId="15" customBuiltin="1"/>
    <cellStyle name="Total" xfId="45" builtinId="25" customBuiltin="1"/>
    <cellStyle name="Warning Text" xfId="46" builtinId="11" customBuiltin="1"/>
    <cellStyle name="Обычный_CRF2002 (1)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chartsheet" Target="chartsheets/sheet1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3041383219955"/>
          <c:y val="3.3352281503760545E-2"/>
          <c:w val="0.7604701325216453"/>
          <c:h val="0.614189533484393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1 + data'!$B$6</c:f>
              <c:strCache>
                <c:ptCount val="1"/>
                <c:pt idx="0">
                  <c:v>1990-2009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2700">
                <a:noFill/>
                <a:prstDash val="solid"/>
              </a:ln>
            </c:spPr>
          </c:dPt>
          <c:cat>
            <c:strRef>
              <c:f>'fig 1 + data'!$A$7:$A$20</c:f>
              <c:strCache>
                <c:ptCount val="14"/>
                <c:pt idx="0">
                  <c:v>Energy combustion</c:v>
                </c:pt>
                <c:pt idx="1">
                  <c:v>Energy Industries</c:v>
                </c:pt>
                <c:pt idx="2">
                  <c:v>Manufacturing / Construction</c:v>
                </c:pt>
                <c:pt idx="3">
                  <c:v>Transport</c:v>
                </c:pt>
                <c:pt idx="4">
                  <c:v>Commercial/Institutional</c:v>
                </c:pt>
                <c:pt idx="5">
                  <c:v>Residential</c:v>
                </c:pt>
                <c:pt idx="6">
                  <c:v>Fugitive emissions</c:v>
                </c:pt>
                <c:pt idx="7">
                  <c:v>Industrial Processes</c:v>
                </c:pt>
                <c:pt idx="8">
                  <c:v>Solvents </c:v>
                </c:pt>
                <c:pt idx="9">
                  <c:v>Agriculture</c:v>
                </c:pt>
                <c:pt idx="10">
                  <c:v>LULUCF</c:v>
                </c:pt>
                <c:pt idx="11">
                  <c:v>Waste</c:v>
                </c:pt>
                <c:pt idx="12">
                  <c:v>International Bunkers</c:v>
                </c:pt>
                <c:pt idx="13">
                  <c:v>Total emissions</c:v>
                </c:pt>
              </c:strCache>
            </c:strRef>
          </c:cat>
          <c:val>
            <c:numRef>
              <c:f>'fig 1 + data'!$B$7:$B$20</c:f>
              <c:numCache>
                <c:formatCode>0.000%</c:formatCode>
                <c:ptCount val="14"/>
                <c:pt idx="0">
                  <c:v>-0.13352375063088329</c:v>
                </c:pt>
                <c:pt idx="1">
                  <c:v>-0.16338672603338233</c:v>
                </c:pt>
                <c:pt idx="2">
                  <c:v>-0.35823742419502225</c:v>
                </c:pt>
                <c:pt idx="3">
                  <c:v>0.20823419532819165</c:v>
                </c:pt>
                <c:pt idx="4">
                  <c:v>-0.17573443223893548</c:v>
                </c:pt>
                <c:pt idx="5">
                  <c:v>-0.13629360316865347</c:v>
                </c:pt>
                <c:pt idx="6">
                  <c:v>-0.47196782673338666</c:v>
                </c:pt>
                <c:pt idx="7">
                  <c:v>-0.3075614456537642</c:v>
                </c:pt>
                <c:pt idx="8">
                  <c:v>-0.32547121961344005</c:v>
                </c:pt>
                <c:pt idx="9">
                  <c:v>-0.22019217436193605</c:v>
                </c:pt>
                <c:pt idx="10">
                  <c:v>0.25395963593869908</c:v>
                </c:pt>
                <c:pt idx="11">
                  <c:v>-0.31611691457703373</c:v>
                </c:pt>
                <c:pt idx="12">
                  <c:v>0.62723742741881949</c:v>
                </c:pt>
                <c:pt idx="13">
                  <c:v>-0.17432583817045944</c:v>
                </c:pt>
              </c:numCache>
            </c:numRef>
          </c:val>
        </c:ser>
        <c:ser>
          <c:idx val="1"/>
          <c:order val="1"/>
          <c:tx>
            <c:strRef>
              <c:f>'fig 1 + data'!$C$6</c:f>
              <c:strCache>
                <c:ptCount val="1"/>
                <c:pt idx="0">
                  <c:v>2005-2009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cat>
            <c:strRef>
              <c:f>'fig 1 + data'!$A$7:$A$20</c:f>
              <c:strCache>
                <c:ptCount val="14"/>
                <c:pt idx="0">
                  <c:v>Energy combustion</c:v>
                </c:pt>
                <c:pt idx="1">
                  <c:v>Energy Industries</c:v>
                </c:pt>
                <c:pt idx="2">
                  <c:v>Manufacturing / Construction</c:v>
                </c:pt>
                <c:pt idx="3">
                  <c:v>Transport</c:v>
                </c:pt>
                <c:pt idx="4">
                  <c:v>Commercial/Institutional</c:v>
                </c:pt>
                <c:pt idx="5">
                  <c:v>Residential</c:v>
                </c:pt>
                <c:pt idx="6">
                  <c:v>Fugitive emissions</c:v>
                </c:pt>
                <c:pt idx="7">
                  <c:v>Industrial Processes</c:v>
                </c:pt>
                <c:pt idx="8">
                  <c:v>Solvents </c:v>
                </c:pt>
                <c:pt idx="9">
                  <c:v>Agriculture</c:v>
                </c:pt>
                <c:pt idx="10">
                  <c:v>LULUCF</c:v>
                </c:pt>
                <c:pt idx="11">
                  <c:v>Waste</c:v>
                </c:pt>
                <c:pt idx="12">
                  <c:v>International Bunkers</c:v>
                </c:pt>
                <c:pt idx="13">
                  <c:v>Total emissions</c:v>
                </c:pt>
              </c:strCache>
            </c:strRef>
          </c:cat>
          <c:val>
            <c:numRef>
              <c:f>'fig 1 + data'!$C$7:$C$20</c:f>
              <c:numCache>
                <c:formatCode>0.000%</c:formatCode>
                <c:ptCount val="14"/>
                <c:pt idx="0">
                  <c:v>-0.10317758708053015</c:v>
                </c:pt>
                <c:pt idx="1">
                  <c:v>-0.11290584691743744</c:v>
                </c:pt>
                <c:pt idx="2">
                  <c:v>-0.19807970384909979</c:v>
                </c:pt>
                <c:pt idx="3">
                  <c:v>-3.2045263725216322E-2</c:v>
                </c:pt>
                <c:pt idx="4">
                  <c:v>-8.0758277935024658E-2</c:v>
                </c:pt>
                <c:pt idx="5">
                  <c:v>-9.4851672007196575E-2</c:v>
                </c:pt>
                <c:pt idx="6">
                  <c:v>-0.13872380403870554</c:v>
                </c:pt>
                <c:pt idx="7">
                  <c:v>-0.20361216985530695</c:v>
                </c:pt>
                <c:pt idx="8">
                  <c:v>-0.10465337604622671</c:v>
                </c:pt>
                <c:pt idx="9">
                  <c:v>-2.8442636219871975E-2</c:v>
                </c:pt>
                <c:pt idx="10">
                  <c:v>0.13555795185440256</c:v>
                </c:pt>
                <c:pt idx="11">
                  <c:v>-7.6597515125289561E-2</c:v>
                </c:pt>
                <c:pt idx="12">
                  <c:v>-1.3935328838785455E-2</c:v>
                </c:pt>
                <c:pt idx="13">
                  <c:v>-0.10375850059994762</c:v>
                </c:pt>
              </c:numCache>
            </c:numRef>
          </c:val>
        </c:ser>
        <c:ser>
          <c:idx val="2"/>
          <c:order val="2"/>
          <c:tx>
            <c:strRef>
              <c:f>'fig 1 + data'!$D$6</c:f>
              <c:strCache>
                <c:ptCount val="1"/>
                <c:pt idx="0">
                  <c:v>2008-2009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cat>
            <c:strRef>
              <c:f>'fig 1 + data'!$A$7:$A$20</c:f>
              <c:strCache>
                <c:ptCount val="14"/>
                <c:pt idx="0">
                  <c:v>Energy combustion</c:v>
                </c:pt>
                <c:pt idx="1">
                  <c:v>Energy Industries</c:v>
                </c:pt>
                <c:pt idx="2">
                  <c:v>Manufacturing / Construction</c:v>
                </c:pt>
                <c:pt idx="3">
                  <c:v>Transport</c:v>
                </c:pt>
                <c:pt idx="4">
                  <c:v>Commercial/Institutional</c:v>
                </c:pt>
                <c:pt idx="5">
                  <c:v>Residential</c:v>
                </c:pt>
                <c:pt idx="6">
                  <c:v>Fugitive emissions</c:v>
                </c:pt>
                <c:pt idx="7">
                  <c:v>Industrial Processes</c:v>
                </c:pt>
                <c:pt idx="8">
                  <c:v>Solvents </c:v>
                </c:pt>
                <c:pt idx="9">
                  <c:v>Agriculture</c:v>
                </c:pt>
                <c:pt idx="10">
                  <c:v>LULUCF</c:v>
                </c:pt>
                <c:pt idx="11">
                  <c:v>Waste</c:v>
                </c:pt>
                <c:pt idx="12">
                  <c:v>International Bunkers</c:v>
                </c:pt>
                <c:pt idx="13">
                  <c:v>Total emissions</c:v>
                </c:pt>
              </c:strCache>
            </c:strRef>
          </c:cat>
          <c:val>
            <c:numRef>
              <c:f>'fig 1 + data'!$D$7:$D$20</c:f>
              <c:numCache>
                <c:formatCode>0.000%</c:formatCode>
                <c:ptCount val="14"/>
                <c:pt idx="0">
                  <c:v>-7.0076014816854992E-2</c:v>
                </c:pt>
                <c:pt idx="1">
                  <c:v>-8.0046279372346762E-2</c:v>
                </c:pt>
                <c:pt idx="2">
                  <c:v>-0.15495068167760695</c:v>
                </c:pt>
                <c:pt idx="3">
                  <c:v>-2.7507509697384469E-2</c:v>
                </c:pt>
                <c:pt idx="4">
                  <c:v>-4.5575405086244136E-2</c:v>
                </c:pt>
                <c:pt idx="5">
                  <c:v>-2.7485127110689067E-2</c:v>
                </c:pt>
                <c:pt idx="6">
                  <c:v>-5.4502212277948825E-2</c:v>
                </c:pt>
                <c:pt idx="7">
                  <c:v>-0.17068004567760453</c:v>
                </c:pt>
                <c:pt idx="8">
                  <c:v>-4.7345616911713129E-2</c:v>
                </c:pt>
                <c:pt idx="9">
                  <c:v>-2.2118431597596966E-2</c:v>
                </c:pt>
                <c:pt idx="10">
                  <c:v>5.7197355924698989E-2</c:v>
                </c:pt>
                <c:pt idx="11">
                  <c:v>-1.8944669005120152E-2</c:v>
                </c:pt>
                <c:pt idx="12">
                  <c:v>-8.5572408246332499E-2</c:v>
                </c:pt>
                <c:pt idx="13">
                  <c:v>-7.134693882838572E-2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89691264"/>
        <c:axId val="89692800"/>
      </c:barChart>
      <c:catAx>
        <c:axId val="89691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60000" vert="horz"/>
          <a:lstStyle/>
          <a:p>
            <a:pPr>
              <a:defRPr/>
            </a:pPr>
            <a:endParaRPr lang="en-US"/>
          </a:p>
        </c:txPr>
        <c:crossAx val="8969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69280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Changes (%) in GHG  emission 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9691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42908121961937"/>
          <c:y val="0.23048433142099409"/>
          <c:w val="0.13157091878038063"/>
          <c:h val="0.1624944794218050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93041383219955"/>
          <c:y val="3.3352281503760545E-2"/>
          <c:w val="0.7604701325216453"/>
          <c:h val="0.614189533484393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2.2_EER'!$B$6</c:f>
              <c:strCache>
                <c:ptCount val="1"/>
                <c:pt idx="0">
                  <c:v>1990-2009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2700">
                <a:noFill/>
                <a:prstDash val="solid"/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2.2_EER'!$A$7:$A$20</c:f>
              <c:strCache>
                <c:ptCount val="14"/>
                <c:pt idx="0">
                  <c:v>Energy combustion</c:v>
                </c:pt>
                <c:pt idx="1">
                  <c:v>Energy Industries</c:v>
                </c:pt>
                <c:pt idx="2">
                  <c:v>Manufacturing / Construction</c:v>
                </c:pt>
                <c:pt idx="3">
                  <c:v>Transport</c:v>
                </c:pt>
                <c:pt idx="4">
                  <c:v>Commercial/Institutional</c:v>
                </c:pt>
                <c:pt idx="5">
                  <c:v>Residential</c:v>
                </c:pt>
                <c:pt idx="6">
                  <c:v>Fugitive emissions</c:v>
                </c:pt>
                <c:pt idx="7">
                  <c:v>Industrial Processes</c:v>
                </c:pt>
                <c:pt idx="8">
                  <c:v>Solvents </c:v>
                </c:pt>
                <c:pt idx="9">
                  <c:v>Agriculture</c:v>
                </c:pt>
                <c:pt idx="10">
                  <c:v>LULUCF</c:v>
                </c:pt>
                <c:pt idx="11">
                  <c:v>Waste</c:v>
                </c:pt>
                <c:pt idx="12">
                  <c:v>International Bunkers</c:v>
                </c:pt>
                <c:pt idx="13">
                  <c:v>Total emissions</c:v>
                </c:pt>
              </c:strCache>
            </c:strRef>
          </c:cat>
          <c:val>
            <c:numRef>
              <c:f>'fig 2.2_EER'!$B$7:$B$20</c:f>
              <c:numCache>
                <c:formatCode>0.0%</c:formatCode>
                <c:ptCount val="14"/>
                <c:pt idx="0">
                  <c:v>-0.13352375063088329</c:v>
                </c:pt>
                <c:pt idx="1">
                  <c:v>-0.16338672603338233</c:v>
                </c:pt>
                <c:pt idx="2">
                  <c:v>-0.35823742419502225</c:v>
                </c:pt>
                <c:pt idx="3">
                  <c:v>0.20823419532819165</c:v>
                </c:pt>
                <c:pt idx="4">
                  <c:v>-0.17573443223893548</c:v>
                </c:pt>
                <c:pt idx="5">
                  <c:v>-0.13629360316865347</c:v>
                </c:pt>
                <c:pt idx="6">
                  <c:v>-0.47196782673338666</c:v>
                </c:pt>
                <c:pt idx="7">
                  <c:v>-0.3075614456537642</c:v>
                </c:pt>
                <c:pt idx="8">
                  <c:v>-0.32547121961344005</c:v>
                </c:pt>
                <c:pt idx="9">
                  <c:v>-0.22019217436193605</c:v>
                </c:pt>
                <c:pt idx="10">
                  <c:v>0.25395963593869908</c:v>
                </c:pt>
                <c:pt idx="11">
                  <c:v>-0.31611691457703373</c:v>
                </c:pt>
                <c:pt idx="12">
                  <c:v>0.62723742741881949</c:v>
                </c:pt>
                <c:pt idx="13">
                  <c:v>-0.17432583817045944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89878528"/>
        <c:axId val="89880064"/>
      </c:barChart>
      <c:catAx>
        <c:axId val="89878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60000" vert="horz"/>
          <a:lstStyle/>
          <a:p>
            <a:pPr>
              <a:defRPr/>
            </a:pPr>
            <a:endParaRPr lang="en-US"/>
          </a:p>
        </c:txPr>
        <c:crossAx val="89880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8800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Changes (%) in GHG  emission s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98785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43"/>
  </sheetPr>
  <sheetViews>
    <sheetView tabSelected="1" zoomScale="12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2</xdr:row>
      <xdr:rowOff>85725</xdr:rowOff>
    </xdr:from>
    <xdr:to>
      <xdr:col>19</xdr:col>
      <xdr:colOff>104775</xdr:colOff>
      <xdr:row>29</xdr:row>
      <xdr:rowOff>104775</xdr:rowOff>
    </xdr:to>
    <xdr:graphicFrame macro="">
      <xdr:nvGraphicFramePr>
        <xdr:cNvPr id="207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2413" cy="60583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EA%20E&amp;E%20Framework%20Contract\Revised%20Fact%20Sheets\Spreadsheets\EN17%20Total%20energy%20consumption%20intensity%20(200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Emission%20factors%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EA%20E&amp;E%20Framework%20Contract\Revised%20Fact%20Sheets\Spreadsheets\EN18%20Electricity%20consumption%20(200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Projects\EEA%20E&amp;E%20Framework%20Contract\Factsheets\European%20Union\Revised%20Fact%20Sheets\Spreadsheets\EN26%20Total%20energy%20consumption%20by%20fuel%20(20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  <sheetName val="Proje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x emission factors"/>
      <sheetName val="SO2 emission factors"/>
      <sheetName val="OUT_FILE_SO2"/>
      <sheetName val="OUT_FILE_NO2"/>
    </sheetNames>
    <sheetDataSet>
      <sheetData sheetId="0" refreshError="1"/>
      <sheetData sheetId="1" refreshError="1"/>
      <sheetData sheetId="2" refreshError="1">
        <row r="12">
          <cell r="A12" t="str">
            <v>AUST_BC1</v>
          </cell>
          <cell r="B12" t="str">
            <v>AUST</v>
          </cell>
          <cell r="C12" t="str">
            <v>WHOL</v>
          </cell>
          <cell r="D12" t="str">
            <v>BC1</v>
          </cell>
          <cell r="E12">
            <v>0.71</v>
          </cell>
          <cell r="F12">
            <v>0.71</v>
          </cell>
          <cell r="G12">
            <v>0.71</v>
          </cell>
          <cell r="H12">
            <v>0</v>
          </cell>
          <cell r="I12">
            <v>0.71</v>
          </cell>
          <cell r="J12">
            <v>0</v>
          </cell>
          <cell r="K12">
            <v>0.71</v>
          </cell>
          <cell r="L12">
            <v>0.71</v>
          </cell>
        </row>
        <row r="13">
          <cell r="A13" t="str">
            <v>AUST_BC2</v>
          </cell>
          <cell r="B13" t="str">
            <v>AUST</v>
          </cell>
          <cell r="C13" t="str">
            <v>WHOL</v>
          </cell>
          <cell r="D13" t="str">
            <v>BC2</v>
          </cell>
          <cell r="E13">
            <v>1.01</v>
          </cell>
          <cell r="F13">
            <v>1.01</v>
          </cell>
          <cell r="G13">
            <v>1.01</v>
          </cell>
          <cell r="H13">
            <v>0</v>
          </cell>
          <cell r="I13">
            <v>1.01</v>
          </cell>
          <cell r="J13">
            <v>0</v>
          </cell>
          <cell r="K13">
            <v>1.01</v>
          </cell>
          <cell r="L13">
            <v>1.01</v>
          </cell>
        </row>
        <row r="14">
          <cell r="A14" t="str">
            <v>AUST_HC1</v>
          </cell>
          <cell r="B14" t="str">
            <v>AUST</v>
          </cell>
          <cell r="C14" t="str">
            <v>WHOL</v>
          </cell>
          <cell r="D14" t="str">
            <v>HC1</v>
          </cell>
          <cell r="E14">
            <v>0.65</v>
          </cell>
          <cell r="F14">
            <v>0.65</v>
          </cell>
          <cell r="G14">
            <v>0.61</v>
          </cell>
          <cell r="H14">
            <v>0</v>
          </cell>
          <cell r="I14">
            <v>0.61</v>
          </cell>
          <cell r="J14">
            <v>0</v>
          </cell>
          <cell r="K14">
            <v>0.49</v>
          </cell>
          <cell r="L14">
            <v>0.49</v>
          </cell>
        </row>
        <row r="15">
          <cell r="A15" t="str">
            <v>AUST_HC2</v>
          </cell>
          <cell r="B15" t="str">
            <v>AUST</v>
          </cell>
          <cell r="C15" t="str">
            <v>WHOL</v>
          </cell>
          <cell r="D15" t="str">
            <v>HC2</v>
          </cell>
          <cell r="E15">
            <v>0.65</v>
          </cell>
          <cell r="F15">
            <v>0.65</v>
          </cell>
          <cell r="G15">
            <v>0.61</v>
          </cell>
          <cell r="H15">
            <v>0</v>
          </cell>
          <cell r="I15">
            <v>0.61</v>
          </cell>
          <cell r="J15">
            <v>0</v>
          </cell>
          <cell r="K15">
            <v>0.65</v>
          </cell>
          <cell r="L15">
            <v>0.65</v>
          </cell>
        </row>
        <row r="16">
          <cell r="A16" t="str">
            <v>AUST_HC3</v>
          </cell>
          <cell r="B16" t="str">
            <v>AUST</v>
          </cell>
          <cell r="C16" t="str">
            <v>WHOL</v>
          </cell>
          <cell r="D16" t="str">
            <v>HC3</v>
          </cell>
          <cell r="E16">
            <v>0.65</v>
          </cell>
          <cell r="F16">
            <v>0.65</v>
          </cell>
          <cell r="G16">
            <v>0.61</v>
          </cell>
          <cell r="H16">
            <v>0</v>
          </cell>
          <cell r="I16">
            <v>0.61</v>
          </cell>
          <cell r="J16">
            <v>0</v>
          </cell>
          <cell r="K16">
            <v>0.65</v>
          </cell>
          <cell r="L16">
            <v>0.65</v>
          </cell>
        </row>
        <row r="17">
          <cell r="A17" t="str">
            <v>AUST_DC</v>
          </cell>
          <cell r="B17" t="str">
            <v>AUST</v>
          </cell>
          <cell r="C17" t="str">
            <v>WHOL</v>
          </cell>
          <cell r="D17" t="str">
            <v>DC</v>
          </cell>
          <cell r="E17">
            <v>0.32</v>
          </cell>
          <cell r="F17">
            <v>0.32</v>
          </cell>
          <cell r="G17">
            <v>0.31</v>
          </cell>
          <cell r="H17">
            <v>0</v>
          </cell>
          <cell r="I17">
            <v>0.31</v>
          </cell>
          <cell r="J17">
            <v>0</v>
          </cell>
          <cell r="K17">
            <v>0.36</v>
          </cell>
          <cell r="L17">
            <v>0.02</v>
          </cell>
        </row>
        <row r="18">
          <cell r="A18" t="str">
            <v>AUST_OS1</v>
          </cell>
          <cell r="B18" t="str">
            <v>AUST</v>
          </cell>
          <cell r="C18" t="str">
            <v>WHOL</v>
          </cell>
          <cell r="D18" t="str">
            <v>OS1</v>
          </cell>
          <cell r="E18">
            <v>0.04</v>
          </cell>
          <cell r="F18">
            <v>0.04</v>
          </cell>
          <cell r="G18">
            <v>0.04</v>
          </cell>
          <cell r="H18">
            <v>0</v>
          </cell>
          <cell r="I18">
            <v>0.04</v>
          </cell>
          <cell r="J18">
            <v>0</v>
          </cell>
          <cell r="K18">
            <v>0.04</v>
          </cell>
          <cell r="L18">
            <v>0.04</v>
          </cell>
        </row>
        <row r="19">
          <cell r="A19" t="str">
            <v>AUST_OS2</v>
          </cell>
          <cell r="B19" t="str">
            <v>AUST</v>
          </cell>
          <cell r="C19" t="str">
            <v>WHOL</v>
          </cell>
          <cell r="D19" t="str">
            <v>OS2</v>
          </cell>
          <cell r="E19">
            <v>0.13</v>
          </cell>
          <cell r="F19">
            <v>0.13</v>
          </cell>
          <cell r="G19">
            <v>0.13</v>
          </cell>
          <cell r="H19">
            <v>0</v>
          </cell>
          <cell r="I19">
            <v>0.13</v>
          </cell>
          <cell r="J19">
            <v>0</v>
          </cell>
          <cell r="K19">
            <v>0.13</v>
          </cell>
          <cell r="L19">
            <v>0.13</v>
          </cell>
        </row>
        <row r="20">
          <cell r="A20" t="str">
            <v>AUST_HF</v>
          </cell>
          <cell r="B20" t="str">
            <v>AUST</v>
          </cell>
          <cell r="C20" t="str">
            <v>WHOL</v>
          </cell>
          <cell r="D20" t="str">
            <v>HF</v>
          </cell>
          <cell r="E20">
            <v>2</v>
          </cell>
          <cell r="F20">
            <v>1.75</v>
          </cell>
          <cell r="G20">
            <v>1.69</v>
          </cell>
          <cell r="H20">
            <v>0</v>
          </cell>
          <cell r="I20">
            <v>1.69</v>
          </cell>
          <cell r="J20">
            <v>1.69</v>
          </cell>
          <cell r="K20">
            <v>1.1399999999999999</v>
          </cell>
          <cell r="L20">
            <v>1.1399999999999999</v>
          </cell>
        </row>
        <row r="21">
          <cell r="A21" t="str">
            <v>AUST_MD</v>
          </cell>
          <cell r="B21" t="str">
            <v>AUST</v>
          </cell>
          <cell r="C21" t="str">
            <v>WHOL</v>
          </cell>
          <cell r="D21" t="str">
            <v>MD</v>
          </cell>
          <cell r="E21">
            <v>0.24</v>
          </cell>
          <cell r="F21">
            <v>0.24</v>
          </cell>
          <cell r="G21">
            <v>0.24</v>
          </cell>
          <cell r="H21">
            <v>0.24</v>
          </cell>
          <cell r="I21">
            <v>0.24</v>
          </cell>
          <cell r="J21">
            <v>0.24</v>
          </cell>
          <cell r="K21">
            <v>0.24</v>
          </cell>
          <cell r="L21">
            <v>0.24</v>
          </cell>
        </row>
        <row r="22">
          <cell r="A22" t="str">
            <v>AUST_LF</v>
          </cell>
          <cell r="B22" t="str">
            <v>AUST</v>
          </cell>
          <cell r="C22" t="str">
            <v>WHOL</v>
          </cell>
          <cell r="D22" t="str">
            <v>LF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 t="str">
            <v>AUST_GAS</v>
          </cell>
          <cell r="B23" t="str">
            <v>AUST</v>
          </cell>
          <cell r="C23" t="str">
            <v>WHOL</v>
          </cell>
          <cell r="D23" t="str">
            <v>GAS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 t="str">
            <v>BELG_BC1</v>
          </cell>
          <cell r="B24" t="str">
            <v>BELG</v>
          </cell>
          <cell r="C24" t="str">
            <v>WHOL</v>
          </cell>
          <cell r="D24" t="str">
            <v>BC1</v>
          </cell>
          <cell r="E24">
            <v>0.62</v>
          </cell>
          <cell r="F24">
            <v>0.62</v>
          </cell>
          <cell r="G24">
            <v>0.62</v>
          </cell>
          <cell r="H24">
            <v>0</v>
          </cell>
          <cell r="I24">
            <v>0.62</v>
          </cell>
          <cell r="J24">
            <v>0</v>
          </cell>
          <cell r="K24">
            <v>0.62</v>
          </cell>
          <cell r="L24">
            <v>0.62</v>
          </cell>
        </row>
        <row r="25">
          <cell r="A25" t="str">
            <v>BELG_BC2</v>
          </cell>
          <cell r="B25" t="str">
            <v>BELG</v>
          </cell>
          <cell r="C25" t="str">
            <v>WHOL</v>
          </cell>
          <cell r="D25" t="str">
            <v>BC2</v>
          </cell>
          <cell r="E25">
            <v>1.24</v>
          </cell>
          <cell r="F25">
            <v>1.24</v>
          </cell>
          <cell r="G25">
            <v>1.24</v>
          </cell>
          <cell r="H25">
            <v>0</v>
          </cell>
          <cell r="I25">
            <v>1.24</v>
          </cell>
          <cell r="J25">
            <v>0</v>
          </cell>
          <cell r="K25">
            <v>1.24</v>
          </cell>
          <cell r="L25">
            <v>1.24</v>
          </cell>
        </row>
        <row r="26">
          <cell r="A26" t="str">
            <v>BELG_HC1</v>
          </cell>
          <cell r="B26" t="str">
            <v>BELG</v>
          </cell>
          <cell r="C26" t="str">
            <v>WHOL</v>
          </cell>
          <cell r="D26" t="str">
            <v>HC1</v>
          </cell>
          <cell r="E26">
            <v>0.64</v>
          </cell>
          <cell r="F26">
            <v>0.64</v>
          </cell>
          <cell r="G26">
            <v>0.6</v>
          </cell>
          <cell r="H26">
            <v>0</v>
          </cell>
          <cell r="I26">
            <v>0.6</v>
          </cell>
          <cell r="J26">
            <v>0</v>
          </cell>
          <cell r="K26">
            <v>0.65</v>
          </cell>
          <cell r="L26">
            <v>0.65</v>
          </cell>
        </row>
        <row r="27">
          <cell r="A27" t="str">
            <v>BELG_HC2</v>
          </cell>
          <cell r="B27" t="str">
            <v>BELG</v>
          </cell>
          <cell r="C27" t="str">
            <v>WHOL</v>
          </cell>
          <cell r="D27" t="str">
            <v>HC2</v>
          </cell>
          <cell r="E27">
            <v>0.71</v>
          </cell>
          <cell r="F27">
            <v>0.71</v>
          </cell>
          <cell r="G27">
            <v>0.67</v>
          </cell>
          <cell r="H27">
            <v>0</v>
          </cell>
          <cell r="I27">
            <v>0.67</v>
          </cell>
          <cell r="J27">
            <v>0</v>
          </cell>
          <cell r="K27">
            <v>0.72</v>
          </cell>
          <cell r="L27">
            <v>0.72</v>
          </cell>
        </row>
        <row r="28">
          <cell r="A28" t="str">
            <v>BELG_HC3</v>
          </cell>
          <cell r="B28" t="str">
            <v>BELG</v>
          </cell>
          <cell r="C28" t="str">
            <v>WHOL</v>
          </cell>
          <cell r="D28" t="str">
            <v>HC3</v>
          </cell>
          <cell r="E28">
            <v>0.71</v>
          </cell>
          <cell r="F28">
            <v>0.71</v>
          </cell>
          <cell r="G28">
            <v>0.67</v>
          </cell>
          <cell r="H28">
            <v>0</v>
          </cell>
          <cell r="I28">
            <v>0.67</v>
          </cell>
          <cell r="J28">
            <v>0</v>
          </cell>
          <cell r="K28">
            <v>0.72</v>
          </cell>
          <cell r="L28">
            <v>0.72</v>
          </cell>
        </row>
        <row r="29">
          <cell r="A29" t="str">
            <v>BELG_DC</v>
          </cell>
          <cell r="B29" t="str">
            <v>BELG</v>
          </cell>
          <cell r="C29" t="str">
            <v>WHOL</v>
          </cell>
          <cell r="D29" t="str">
            <v>DC</v>
          </cell>
          <cell r="E29">
            <v>0.52</v>
          </cell>
          <cell r="F29">
            <v>0.52</v>
          </cell>
          <cell r="G29">
            <v>0.49</v>
          </cell>
          <cell r="H29">
            <v>0</v>
          </cell>
          <cell r="I29">
            <v>0.49</v>
          </cell>
          <cell r="J29">
            <v>0</v>
          </cell>
          <cell r="K29">
            <v>0.52</v>
          </cell>
          <cell r="L29">
            <v>0.03</v>
          </cell>
        </row>
        <row r="30">
          <cell r="A30" t="str">
            <v>BELG_OS1</v>
          </cell>
          <cell r="B30" t="str">
            <v>BELG</v>
          </cell>
          <cell r="C30" t="str">
            <v>WHOL</v>
          </cell>
          <cell r="D30" t="str">
            <v>OS1</v>
          </cell>
          <cell r="E30">
            <v>0.04</v>
          </cell>
          <cell r="F30">
            <v>0.04</v>
          </cell>
          <cell r="G30">
            <v>0.04</v>
          </cell>
          <cell r="H30">
            <v>0</v>
          </cell>
          <cell r="I30">
            <v>0.04</v>
          </cell>
          <cell r="J30">
            <v>0</v>
          </cell>
          <cell r="K30">
            <v>0.04</v>
          </cell>
          <cell r="L30">
            <v>0.04</v>
          </cell>
        </row>
        <row r="31">
          <cell r="A31" t="str">
            <v>BELG_OS2</v>
          </cell>
          <cell r="B31" t="str">
            <v>BELG</v>
          </cell>
          <cell r="C31" t="str">
            <v>WHOL</v>
          </cell>
          <cell r="D31" t="str">
            <v>OS2</v>
          </cell>
          <cell r="E31">
            <v>0.13</v>
          </cell>
          <cell r="F31">
            <v>0.13</v>
          </cell>
          <cell r="G31">
            <v>0.13</v>
          </cell>
          <cell r="H31">
            <v>0</v>
          </cell>
          <cell r="I31">
            <v>0.13</v>
          </cell>
          <cell r="J31">
            <v>0</v>
          </cell>
          <cell r="K31">
            <v>0.13</v>
          </cell>
          <cell r="L31">
            <v>0.13</v>
          </cell>
        </row>
        <row r="32">
          <cell r="A32" t="str">
            <v>BELG_HF</v>
          </cell>
          <cell r="B32" t="str">
            <v>BELG</v>
          </cell>
          <cell r="C32" t="str">
            <v>WHOL</v>
          </cell>
          <cell r="D32" t="str">
            <v>HF</v>
          </cell>
          <cell r="E32">
            <v>1.76</v>
          </cell>
          <cell r="F32">
            <v>1.76</v>
          </cell>
          <cell r="G32">
            <v>1.2</v>
          </cell>
          <cell r="H32">
            <v>0</v>
          </cell>
          <cell r="I32">
            <v>1.2</v>
          </cell>
          <cell r="J32">
            <v>1.2</v>
          </cell>
          <cell r="K32">
            <v>1.76</v>
          </cell>
          <cell r="L32">
            <v>1.76</v>
          </cell>
        </row>
        <row r="33">
          <cell r="A33" t="str">
            <v>BELG_MD</v>
          </cell>
          <cell r="B33" t="str">
            <v>BELG</v>
          </cell>
          <cell r="C33" t="str">
            <v>WHOL</v>
          </cell>
          <cell r="D33" t="str">
            <v>MD</v>
          </cell>
          <cell r="E33">
            <v>0.24</v>
          </cell>
          <cell r="F33">
            <v>0.24</v>
          </cell>
          <cell r="G33">
            <v>0.24</v>
          </cell>
          <cell r="H33">
            <v>0.24</v>
          </cell>
          <cell r="I33">
            <v>0.24</v>
          </cell>
          <cell r="J33">
            <v>0.24</v>
          </cell>
          <cell r="K33">
            <v>0.24</v>
          </cell>
          <cell r="L33">
            <v>0.24</v>
          </cell>
        </row>
        <row r="34">
          <cell r="A34" t="str">
            <v>BELG_LF</v>
          </cell>
          <cell r="B34" t="str">
            <v>BELG</v>
          </cell>
          <cell r="C34" t="str">
            <v>WHOL</v>
          </cell>
          <cell r="D34" t="str">
            <v>LF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A35" t="str">
            <v>BELG_GAS</v>
          </cell>
          <cell r="B35" t="str">
            <v>BELG</v>
          </cell>
          <cell r="C35" t="str">
            <v>WHOL</v>
          </cell>
          <cell r="D35" t="str">
            <v>GAS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 t="str">
            <v>DENM_BC1</v>
          </cell>
          <cell r="B36" t="str">
            <v>DENM</v>
          </cell>
          <cell r="C36" t="str">
            <v>WHOL</v>
          </cell>
          <cell r="D36" t="str">
            <v>BC1</v>
          </cell>
          <cell r="E36">
            <v>0.76</v>
          </cell>
          <cell r="F36">
            <v>0.76</v>
          </cell>
          <cell r="G36">
            <v>0.76</v>
          </cell>
          <cell r="H36">
            <v>0</v>
          </cell>
          <cell r="I36">
            <v>0.76</v>
          </cell>
          <cell r="J36">
            <v>0</v>
          </cell>
          <cell r="K36">
            <v>0.76</v>
          </cell>
          <cell r="L36">
            <v>0.76</v>
          </cell>
        </row>
        <row r="37">
          <cell r="A37" t="str">
            <v>DENM_BC2</v>
          </cell>
          <cell r="B37" t="str">
            <v>DENM</v>
          </cell>
          <cell r="C37" t="str">
            <v>WHOL</v>
          </cell>
          <cell r="D37" t="str">
            <v>BC2</v>
          </cell>
          <cell r="E37">
            <v>1.52</v>
          </cell>
          <cell r="F37">
            <v>1.52</v>
          </cell>
          <cell r="G37">
            <v>1.52</v>
          </cell>
          <cell r="H37">
            <v>0</v>
          </cell>
          <cell r="I37">
            <v>1.52</v>
          </cell>
          <cell r="J37">
            <v>0</v>
          </cell>
          <cell r="K37">
            <v>1.52</v>
          </cell>
          <cell r="L37">
            <v>1.52</v>
          </cell>
        </row>
        <row r="38">
          <cell r="A38" t="str">
            <v>DENM_HC1</v>
          </cell>
          <cell r="B38" t="str">
            <v>DENM</v>
          </cell>
          <cell r="C38" t="str">
            <v>WHOL</v>
          </cell>
          <cell r="D38" t="str">
            <v>HC1</v>
          </cell>
          <cell r="E38">
            <v>0.73</v>
          </cell>
          <cell r="F38">
            <v>0.73</v>
          </cell>
          <cell r="G38">
            <v>0.69</v>
          </cell>
          <cell r="H38">
            <v>0</v>
          </cell>
          <cell r="I38">
            <v>0.69</v>
          </cell>
          <cell r="J38">
            <v>0</v>
          </cell>
          <cell r="K38">
            <v>0.67</v>
          </cell>
          <cell r="L38">
            <v>0.67</v>
          </cell>
        </row>
        <row r="39">
          <cell r="A39" t="str">
            <v>DENM_HC2</v>
          </cell>
          <cell r="B39" t="str">
            <v>DENM</v>
          </cell>
          <cell r="C39" t="str">
            <v>WHOL</v>
          </cell>
          <cell r="D39" t="str">
            <v>HC2</v>
          </cell>
          <cell r="E39">
            <v>0.67</v>
          </cell>
          <cell r="F39">
            <v>0.67</v>
          </cell>
          <cell r="G39">
            <v>0.63</v>
          </cell>
          <cell r="H39">
            <v>0</v>
          </cell>
          <cell r="I39">
            <v>0.63</v>
          </cell>
          <cell r="J39">
            <v>0</v>
          </cell>
          <cell r="K39">
            <v>0.67</v>
          </cell>
          <cell r="L39">
            <v>0.67</v>
          </cell>
        </row>
        <row r="40">
          <cell r="A40" t="str">
            <v>DENM_HC3</v>
          </cell>
          <cell r="B40" t="str">
            <v>DENM</v>
          </cell>
          <cell r="C40" t="str">
            <v>WHOL</v>
          </cell>
          <cell r="D40" t="str">
            <v>HC3</v>
          </cell>
          <cell r="E40">
            <v>0.67</v>
          </cell>
          <cell r="F40">
            <v>0.67</v>
          </cell>
          <cell r="G40">
            <v>0.63</v>
          </cell>
          <cell r="H40">
            <v>0</v>
          </cell>
          <cell r="I40">
            <v>0.63</v>
          </cell>
          <cell r="J40">
            <v>0</v>
          </cell>
          <cell r="K40">
            <v>0.67</v>
          </cell>
          <cell r="L40">
            <v>0.67</v>
          </cell>
        </row>
        <row r="41">
          <cell r="A41" t="str">
            <v>DENM_DC</v>
          </cell>
          <cell r="B41" t="str">
            <v>DENM</v>
          </cell>
          <cell r="C41" t="str">
            <v>WHOL</v>
          </cell>
          <cell r="D41" t="str">
            <v>DC</v>
          </cell>
          <cell r="E41">
            <v>0.55000000000000004</v>
          </cell>
          <cell r="F41">
            <v>0.55000000000000004</v>
          </cell>
          <cell r="G41">
            <v>0.52</v>
          </cell>
          <cell r="H41">
            <v>0</v>
          </cell>
          <cell r="I41">
            <v>0.52</v>
          </cell>
          <cell r="J41">
            <v>0</v>
          </cell>
          <cell r="K41">
            <v>0.55000000000000004</v>
          </cell>
          <cell r="L41">
            <v>0.03</v>
          </cell>
        </row>
        <row r="42">
          <cell r="A42" t="str">
            <v>DENM_OS1</v>
          </cell>
          <cell r="B42" t="str">
            <v>DENM</v>
          </cell>
          <cell r="C42" t="str">
            <v>WHOL</v>
          </cell>
          <cell r="D42" t="str">
            <v>OS1</v>
          </cell>
          <cell r="E42">
            <v>0.04</v>
          </cell>
          <cell r="F42">
            <v>0.04</v>
          </cell>
          <cell r="G42">
            <v>0.04</v>
          </cell>
          <cell r="H42">
            <v>0</v>
          </cell>
          <cell r="I42">
            <v>0.04</v>
          </cell>
          <cell r="J42">
            <v>0</v>
          </cell>
          <cell r="K42">
            <v>0.04</v>
          </cell>
          <cell r="L42">
            <v>0.04</v>
          </cell>
        </row>
        <row r="43">
          <cell r="A43" t="str">
            <v>DENM_OS2</v>
          </cell>
          <cell r="B43" t="str">
            <v>DENM</v>
          </cell>
          <cell r="C43" t="str">
            <v>WHOL</v>
          </cell>
          <cell r="D43" t="str">
            <v>OS2</v>
          </cell>
          <cell r="E43">
            <v>0.13</v>
          </cell>
          <cell r="F43">
            <v>0.13</v>
          </cell>
          <cell r="G43">
            <v>0.13</v>
          </cell>
          <cell r="H43">
            <v>0</v>
          </cell>
          <cell r="I43">
            <v>0.13</v>
          </cell>
          <cell r="J43">
            <v>0</v>
          </cell>
          <cell r="K43">
            <v>0.13</v>
          </cell>
          <cell r="L43">
            <v>0.13</v>
          </cell>
        </row>
        <row r="44">
          <cell r="A44" t="str">
            <v>DENM_HF</v>
          </cell>
          <cell r="B44" t="str">
            <v>DENM</v>
          </cell>
          <cell r="C44" t="str">
            <v>WHOL</v>
          </cell>
          <cell r="D44" t="str">
            <v>HF</v>
          </cell>
          <cell r="E44">
            <v>1.75</v>
          </cell>
          <cell r="F44">
            <v>1.75</v>
          </cell>
          <cell r="G44">
            <v>0.96</v>
          </cell>
          <cell r="H44">
            <v>0</v>
          </cell>
          <cell r="I44">
            <v>0.96</v>
          </cell>
          <cell r="J44">
            <v>0.96</v>
          </cell>
          <cell r="K44">
            <v>1.57</v>
          </cell>
          <cell r="L44">
            <v>1.57</v>
          </cell>
        </row>
        <row r="45">
          <cell r="A45" t="str">
            <v>DENM_MD</v>
          </cell>
          <cell r="B45" t="str">
            <v>DENM</v>
          </cell>
          <cell r="C45" t="str">
            <v>WHOL</v>
          </cell>
          <cell r="D45" t="str">
            <v>MD</v>
          </cell>
          <cell r="E45">
            <v>0.19</v>
          </cell>
          <cell r="F45">
            <v>0.19</v>
          </cell>
          <cell r="G45">
            <v>0.19</v>
          </cell>
          <cell r="H45">
            <v>0.19</v>
          </cell>
          <cell r="I45">
            <v>0.19</v>
          </cell>
          <cell r="J45">
            <v>0.19</v>
          </cell>
          <cell r="K45">
            <v>0.19</v>
          </cell>
          <cell r="L45">
            <v>0.19</v>
          </cell>
        </row>
        <row r="46">
          <cell r="A46" t="str">
            <v>DENM_LF</v>
          </cell>
          <cell r="B46" t="str">
            <v>DENM</v>
          </cell>
          <cell r="C46" t="str">
            <v>WHOL</v>
          </cell>
          <cell r="D46" t="str">
            <v>LF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 t="str">
            <v>DENM_GAS</v>
          </cell>
          <cell r="B47" t="str">
            <v>DENM</v>
          </cell>
          <cell r="C47" t="str">
            <v>WHOL</v>
          </cell>
          <cell r="D47" t="str">
            <v>GAS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 t="str">
            <v>FINL_BC1</v>
          </cell>
          <cell r="B48" t="str">
            <v>FINL</v>
          </cell>
          <cell r="C48" t="str">
            <v>WHOL</v>
          </cell>
          <cell r="D48" t="str">
            <v>BC1</v>
          </cell>
          <cell r="E48">
            <v>0.19</v>
          </cell>
          <cell r="F48">
            <v>0.2</v>
          </cell>
          <cell r="G48">
            <v>0.19</v>
          </cell>
          <cell r="H48">
            <v>0</v>
          </cell>
          <cell r="I48">
            <v>0.19</v>
          </cell>
          <cell r="J48">
            <v>0</v>
          </cell>
          <cell r="K48">
            <v>0.19</v>
          </cell>
          <cell r="L48">
            <v>0.19</v>
          </cell>
        </row>
        <row r="49">
          <cell r="A49" t="str">
            <v>FINL_BC2</v>
          </cell>
          <cell r="B49" t="str">
            <v>FINL</v>
          </cell>
          <cell r="C49" t="str">
            <v>WHOL</v>
          </cell>
          <cell r="D49" t="str">
            <v>BC2</v>
          </cell>
          <cell r="E49">
            <v>0.19</v>
          </cell>
          <cell r="F49">
            <v>0.2</v>
          </cell>
          <cell r="G49">
            <v>0.19</v>
          </cell>
          <cell r="H49">
            <v>0</v>
          </cell>
          <cell r="I49">
            <v>0.19</v>
          </cell>
          <cell r="J49">
            <v>0</v>
          </cell>
          <cell r="K49">
            <v>0.19</v>
          </cell>
          <cell r="L49">
            <v>0.19</v>
          </cell>
        </row>
        <row r="50">
          <cell r="A50" t="str">
            <v>FINL_HC1</v>
          </cell>
          <cell r="B50" t="str">
            <v>FINL</v>
          </cell>
          <cell r="C50" t="str">
            <v>WHOL</v>
          </cell>
          <cell r="D50" t="str">
            <v>HC1</v>
          </cell>
          <cell r="E50">
            <v>0.51</v>
          </cell>
          <cell r="F50">
            <v>0.54</v>
          </cell>
          <cell r="G50">
            <v>0.51</v>
          </cell>
          <cell r="H50">
            <v>0</v>
          </cell>
          <cell r="I50">
            <v>0.51</v>
          </cell>
          <cell r="J50">
            <v>0</v>
          </cell>
          <cell r="K50">
            <v>0.51</v>
          </cell>
          <cell r="L50">
            <v>0.51</v>
          </cell>
        </row>
        <row r="51">
          <cell r="A51" t="str">
            <v>FINL_HC2</v>
          </cell>
          <cell r="B51" t="str">
            <v>FINL</v>
          </cell>
          <cell r="C51" t="str">
            <v>WHOL</v>
          </cell>
          <cell r="D51" t="str">
            <v>HC2</v>
          </cell>
          <cell r="E51">
            <v>0.77</v>
          </cell>
          <cell r="F51">
            <v>0.81</v>
          </cell>
          <cell r="G51">
            <v>0.77</v>
          </cell>
          <cell r="H51">
            <v>0</v>
          </cell>
          <cell r="I51">
            <v>0.77</v>
          </cell>
          <cell r="J51">
            <v>0</v>
          </cell>
          <cell r="K51">
            <v>0.77</v>
          </cell>
          <cell r="L51">
            <v>0.77</v>
          </cell>
        </row>
        <row r="52">
          <cell r="A52" t="str">
            <v>FINL_HC3</v>
          </cell>
          <cell r="B52" t="str">
            <v>FINL</v>
          </cell>
          <cell r="C52" t="str">
            <v>WHOL</v>
          </cell>
          <cell r="D52" t="str">
            <v>HC3</v>
          </cell>
          <cell r="E52">
            <v>0.57999999999999996</v>
          </cell>
          <cell r="F52">
            <v>0.61</v>
          </cell>
          <cell r="G52">
            <v>0.57999999999999996</v>
          </cell>
          <cell r="H52">
            <v>0</v>
          </cell>
          <cell r="I52">
            <v>0.57999999999999996</v>
          </cell>
          <cell r="J52">
            <v>0</v>
          </cell>
          <cell r="K52">
            <v>0.57999999999999996</v>
          </cell>
          <cell r="L52">
            <v>0.57999999999999996</v>
          </cell>
        </row>
        <row r="53">
          <cell r="A53" t="str">
            <v>FINL_DC</v>
          </cell>
          <cell r="B53" t="str">
            <v>FINL</v>
          </cell>
          <cell r="C53" t="str">
            <v>WHOL</v>
          </cell>
          <cell r="D53" t="str">
            <v>DC</v>
          </cell>
          <cell r="E53">
            <v>0.61</v>
          </cell>
          <cell r="F53">
            <v>0.64</v>
          </cell>
          <cell r="G53">
            <v>0.61</v>
          </cell>
          <cell r="H53">
            <v>0</v>
          </cell>
          <cell r="I53">
            <v>0.61</v>
          </cell>
          <cell r="J53">
            <v>0</v>
          </cell>
          <cell r="K53">
            <v>0.61</v>
          </cell>
          <cell r="L53">
            <v>0.03</v>
          </cell>
        </row>
        <row r="54">
          <cell r="A54" t="str">
            <v>FINL_OS1</v>
          </cell>
          <cell r="B54" t="str">
            <v>FINL</v>
          </cell>
          <cell r="C54" t="str">
            <v>WHOL</v>
          </cell>
          <cell r="D54" t="str">
            <v>OS1</v>
          </cell>
          <cell r="E54">
            <v>0.03</v>
          </cell>
          <cell r="F54">
            <v>0.03</v>
          </cell>
          <cell r="G54">
            <v>0.03</v>
          </cell>
          <cell r="H54">
            <v>0</v>
          </cell>
          <cell r="I54">
            <v>0.03</v>
          </cell>
          <cell r="J54">
            <v>0</v>
          </cell>
          <cell r="K54">
            <v>0.04</v>
          </cell>
          <cell r="L54">
            <v>0.04</v>
          </cell>
        </row>
        <row r="55">
          <cell r="A55" t="str">
            <v>FINL_OS2</v>
          </cell>
          <cell r="B55" t="str">
            <v>FINL</v>
          </cell>
          <cell r="C55" t="str">
            <v>WHOL</v>
          </cell>
          <cell r="D55" t="str">
            <v>OS2</v>
          </cell>
          <cell r="E55">
            <v>0.24</v>
          </cell>
          <cell r="F55">
            <v>0.17</v>
          </cell>
          <cell r="G55">
            <v>0.17</v>
          </cell>
          <cell r="H55">
            <v>0</v>
          </cell>
          <cell r="I55">
            <v>0.17</v>
          </cell>
          <cell r="J55">
            <v>0</v>
          </cell>
          <cell r="K55">
            <v>0.24</v>
          </cell>
          <cell r="L55">
            <v>0.24</v>
          </cell>
        </row>
        <row r="56">
          <cell r="A56" t="str">
            <v>FINL_HF</v>
          </cell>
          <cell r="B56" t="str">
            <v>FINL</v>
          </cell>
          <cell r="C56" t="str">
            <v>WHOL</v>
          </cell>
          <cell r="D56" t="str">
            <v>HF</v>
          </cell>
          <cell r="E56">
            <v>1.4</v>
          </cell>
          <cell r="F56">
            <v>1.1399999999999999</v>
          </cell>
          <cell r="G56">
            <v>0.95</v>
          </cell>
          <cell r="H56">
            <v>0</v>
          </cell>
          <cell r="I56">
            <v>1.42</v>
          </cell>
          <cell r="J56">
            <v>1.48</v>
          </cell>
          <cell r="K56">
            <v>1.1399999999999999</v>
          </cell>
          <cell r="L56">
            <v>1.1200000000000001</v>
          </cell>
        </row>
        <row r="57">
          <cell r="A57" t="str">
            <v>FINL_MD</v>
          </cell>
          <cell r="B57" t="str">
            <v>FINL</v>
          </cell>
          <cell r="C57" t="str">
            <v>WHOL</v>
          </cell>
          <cell r="D57" t="str">
            <v>MD</v>
          </cell>
          <cell r="E57">
            <v>7.0000000000000007E-2</v>
          </cell>
          <cell r="F57">
            <v>7.0000000000000007E-2</v>
          </cell>
          <cell r="G57">
            <v>7.0000000000000007E-2</v>
          </cell>
          <cell r="H57">
            <v>0.05</v>
          </cell>
          <cell r="I57">
            <v>0.05</v>
          </cell>
          <cell r="J57">
            <v>0.05</v>
          </cell>
          <cell r="K57">
            <v>7.0000000000000007E-2</v>
          </cell>
          <cell r="L57">
            <v>7.0000000000000007E-2</v>
          </cell>
        </row>
        <row r="58">
          <cell r="A58" t="str">
            <v>FINL_LF</v>
          </cell>
          <cell r="B58" t="str">
            <v>FINL</v>
          </cell>
          <cell r="C58" t="str">
            <v>WHOL</v>
          </cell>
          <cell r="D58" t="str">
            <v>LF</v>
          </cell>
          <cell r="E58">
            <v>0</v>
          </cell>
          <cell r="F58">
            <v>0</v>
          </cell>
          <cell r="G58">
            <v>0</v>
          </cell>
          <cell r="H58">
            <v>0.01</v>
          </cell>
          <cell r="I58">
            <v>0.01</v>
          </cell>
          <cell r="J58">
            <v>0</v>
          </cell>
          <cell r="K58">
            <v>0</v>
          </cell>
          <cell r="L58">
            <v>0</v>
          </cell>
        </row>
        <row r="59">
          <cell r="A59" t="str">
            <v>FINL_GAS</v>
          </cell>
          <cell r="B59" t="str">
            <v>FINL</v>
          </cell>
          <cell r="C59" t="str">
            <v>WHOL</v>
          </cell>
          <cell r="D59" t="str">
            <v>GAS</v>
          </cell>
          <cell r="E59">
            <v>0.11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0.04</v>
          </cell>
          <cell r="L59">
            <v>0.04</v>
          </cell>
        </row>
        <row r="60">
          <cell r="A60" t="str">
            <v>FRAN_BC1</v>
          </cell>
          <cell r="B60" t="str">
            <v>FRAN</v>
          </cell>
          <cell r="C60" t="str">
            <v>WHOL</v>
          </cell>
          <cell r="D60" t="str">
            <v>BC1</v>
          </cell>
          <cell r="E60">
            <v>2.56</v>
          </cell>
          <cell r="F60">
            <v>2.56</v>
          </cell>
          <cell r="G60">
            <v>2.56</v>
          </cell>
          <cell r="H60">
            <v>0</v>
          </cell>
          <cell r="I60">
            <v>2.56</v>
          </cell>
          <cell r="J60">
            <v>0</v>
          </cell>
          <cell r="K60">
            <v>2.56</v>
          </cell>
          <cell r="L60">
            <v>2.56</v>
          </cell>
        </row>
        <row r="61">
          <cell r="A61" t="str">
            <v>FRAN_BC2</v>
          </cell>
          <cell r="B61" t="str">
            <v>FRAN</v>
          </cell>
          <cell r="C61" t="str">
            <v>WHOL</v>
          </cell>
          <cell r="D61" t="str">
            <v>BC2</v>
          </cell>
          <cell r="E61">
            <v>0.81</v>
          </cell>
          <cell r="F61">
            <v>0.81</v>
          </cell>
          <cell r="G61">
            <v>0.81</v>
          </cell>
          <cell r="H61">
            <v>0</v>
          </cell>
          <cell r="I61">
            <v>0.81</v>
          </cell>
          <cell r="J61">
            <v>0</v>
          </cell>
          <cell r="K61">
            <v>0.81</v>
          </cell>
          <cell r="L61">
            <v>0.81</v>
          </cell>
        </row>
        <row r="62">
          <cell r="A62" t="str">
            <v>FRAN_HC1</v>
          </cell>
          <cell r="B62" t="str">
            <v>FRAN</v>
          </cell>
          <cell r="C62" t="str">
            <v>WHOL</v>
          </cell>
          <cell r="D62" t="str">
            <v>HC1</v>
          </cell>
          <cell r="E62">
            <v>1.19</v>
          </cell>
          <cell r="F62">
            <v>0.68</v>
          </cell>
          <cell r="G62">
            <v>0.62</v>
          </cell>
          <cell r="H62">
            <v>0</v>
          </cell>
          <cell r="I62">
            <v>0.62</v>
          </cell>
          <cell r="J62">
            <v>0</v>
          </cell>
          <cell r="K62">
            <v>0.66</v>
          </cell>
          <cell r="L62">
            <v>0.66</v>
          </cell>
        </row>
        <row r="63">
          <cell r="A63" t="str">
            <v>FRAN_HC2</v>
          </cell>
          <cell r="B63" t="str">
            <v>FRAN</v>
          </cell>
          <cell r="C63" t="str">
            <v>WHOL</v>
          </cell>
          <cell r="D63" t="str">
            <v>HC2</v>
          </cell>
          <cell r="E63">
            <v>0.69</v>
          </cell>
          <cell r="F63">
            <v>0.69</v>
          </cell>
          <cell r="G63">
            <v>0.65</v>
          </cell>
          <cell r="H63">
            <v>0</v>
          </cell>
          <cell r="I63">
            <v>0.65</v>
          </cell>
          <cell r="J63">
            <v>0</v>
          </cell>
          <cell r="K63">
            <v>0.69</v>
          </cell>
          <cell r="L63">
            <v>0.69</v>
          </cell>
        </row>
        <row r="64">
          <cell r="A64" t="str">
            <v>FRAN_HC3</v>
          </cell>
          <cell r="B64" t="str">
            <v>FRAN</v>
          </cell>
          <cell r="C64" t="str">
            <v>WHOL</v>
          </cell>
          <cell r="D64" t="str">
            <v>HC3</v>
          </cell>
          <cell r="E64">
            <v>0.69</v>
          </cell>
          <cell r="F64">
            <v>0.69</v>
          </cell>
          <cell r="G64">
            <v>0.65</v>
          </cell>
          <cell r="H64">
            <v>0</v>
          </cell>
          <cell r="I64">
            <v>0.65</v>
          </cell>
          <cell r="J64">
            <v>0</v>
          </cell>
          <cell r="K64">
            <v>0.69</v>
          </cell>
          <cell r="L64">
            <v>0.69</v>
          </cell>
        </row>
        <row r="65">
          <cell r="A65" t="str">
            <v>FRAN_DC</v>
          </cell>
          <cell r="B65" t="str">
            <v>FRAN</v>
          </cell>
          <cell r="C65" t="str">
            <v>WHOL</v>
          </cell>
          <cell r="D65" t="str">
            <v>DC</v>
          </cell>
          <cell r="E65">
            <v>0.59</v>
          </cell>
          <cell r="F65">
            <v>0.59</v>
          </cell>
          <cell r="G65">
            <v>0.56000000000000005</v>
          </cell>
          <cell r="H65">
            <v>0</v>
          </cell>
          <cell r="I65">
            <v>0.56000000000000005</v>
          </cell>
          <cell r="J65">
            <v>0</v>
          </cell>
          <cell r="K65">
            <v>0.59</v>
          </cell>
          <cell r="L65">
            <v>0.03</v>
          </cell>
        </row>
        <row r="66">
          <cell r="A66" t="str">
            <v>FRAN_OS1</v>
          </cell>
          <cell r="B66" t="str">
            <v>FRAN</v>
          </cell>
          <cell r="C66" t="str">
            <v>WHOL</v>
          </cell>
          <cell r="D66" t="str">
            <v>OS1</v>
          </cell>
          <cell r="E66">
            <v>0.04</v>
          </cell>
          <cell r="F66">
            <v>0.04</v>
          </cell>
          <cell r="G66">
            <v>0.04</v>
          </cell>
          <cell r="H66">
            <v>0</v>
          </cell>
          <cell r="I66">
            <v>0.04</v>
          </cell>
          <cell r="J66">
            <v>0</v>
          </cell>
          <cell r="K66">
            <v>0.04</v>
          </cell>
          <cell r="L66">
            <v>0.04</v>
          </cell>
        </row>
        <row r="67">
          <cell r="A67" t="str">
            <v>FRAN_OS2</v>
          </cell>
          <cell r="B67" t="str">
            <v>FRAN</v>
          </cell>
          <cell r="C67" t="str">
            <v>WHOL</v>
          </cell>
          <cell r="D67" t="str">
            <v>OS2</v>
          </cell>
          <cell r="E67">
            <v>0.13</v>
          </cell>
          <cell r="F67">
            <v>0.13</v>
          </cell>
          <cell r="G67">
            <v>0.13</v>
          </cell>
          <cell r="H67">
            <v>0</v>
          </cell>
          <cell r="I67">
            <v>0.13</v>
          </cell>
          <cell r="J67">
            <v>0</v>
          </cell>
          <cell r="K67">
            <v>0.13</v>
          </cell>
          <cell r="L67">
            <v>0.13</v>
          </cell>
        </row>
        <row r="68">
          <cell r="A68" t="str">
            <v>FRAN_HF</v>
          </cell>
          <cell r="B68" t="str">
            <v>FRAN</v>
          </cell>
          <cell r="C68" t="str">
            <v>WHOL</v>
          </cell>
          <cell r="D68" t="str">
            <v>HF</v>
          </cell>
          <cell r="E68">
            <v>1.68</v>
          </cell>
          <cell r="F68">
            <v>1.42</v>
          </cell>
          <cell r="G68">
            <v>0.7</v>
          </cell>
          <cell r="H68">
            <v>0</v>
          </cell>
          <cell r="I68">
            <v>1.7</v>
          </cell>
          <cell r="J68">
            <v>1.7</v>
          </cell>
          <cell r="K68">
            <v>1.49</v>
          </cell>
          <cell r="L68">
            <v>1.49</v>
          </cell>
        </row>
        <row r="69">
          <cell r="A69" t="str">
            <v>FRAN_MD</v>
          </cell>
          <cell r="B69" t="str">
            <v>FRAN</v>
          </cell>
          <cell r="C69" t="str">
            <v>WHOL</v>
          </cell>
          <cell r="D69" t="str">
            <v>MD</v>
          </cell>
          <cell r="E69">
            <v>0.24</v>
          </cell>
          <cell r="F69">
            <v>0.24</v>
          </cell>
          <cell r="G69">
            <v>0.24</v>
          </cell>
          <cell r="H69">
            <v>0.24</v>
          </cell>
          <cell r="I69">
            <v>0.24</v>
          </cell>
          <cell r="J69">
            <v>0.24</v>
          </cell>
          <cell r="K69">
            <v>0.24</v>
          </cell>
          <cell r="L69">
            <v>0.24</v>
          </cell>
        </row>
        <row r="70">
          <cell r="A70" t="str">
            <v>FRAN_LF</v>
          </cell>
          <cell r="B70" t="str">
            <v>FRAN</v>
          </cell>
          <cell r="C70" t="str">
            <v>WHOL</v>
          </cell>
          <cell r="D70" t="str">
            <v>LF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 t="str">
            <v>FRAN_GAS</v>
          </cell>
          <cell r="B71" t="str">
            <v>FRAN</v>
          </cell>
          <cell r="C71" t="str">
            <v>WHOL</v>
          </cell>
          <cell r="D71" t="str">
            <v>GAS</v>
          </cell>
          <cell r="E71">
            <v>0.01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 t="str">
            <v>GERM_BC1</v>
          </cell>
          <cell r="B72" t="str">
            <v>GERM</v>
          </cell>
          <cell r="C72" t="str">
            <v>OLDL</v>
          </cell>
          <cell r="D72" t="str">
            <v>BC1</v>
          </cell>
          <cell r="E72">
            <v>0.5</v>
          </cell>
          <cell r="F72">
            <v>0.75</v>
          </cell>
          <cell r="G72">
            <v>0.5</v>
          </cell>
          <cell r="H72">
            <v>0.5</v>
          </cell>
          <cell r="I72">
            <v>0.5</v>
          </cell>
          <cell r="J72">
            <v>0.5</v>
          </cell>
          <cell r="K72">
            <v>0.5</v>
          </cell>
          <cell r="L72">
            <v>0.5</v>
          </cell>
        </row>
        <row r="73">
          <cell r="A73" t="str">
            <v>GERM_BC2</v>
          </cell>
          <cell r="B73" t="str">
            <v>GERM</v>
          </cell>
          <cell r="C73" t="str">
            <v>OLDL</v>
          </cell>
          <cell r="D73" t="str">
            <v>BC2</v>
          </cell>
          <cell r="E73">
            <v>0.36</v>
          </cell>
          <cell r="F73">
            <v>0.56999999999999995</v>
          </cell>
          <cell r="G73">
            <v>0.25</v>
          </cell>
          <cell r="H73">
            <v>1</v>
          </cell>
          <cell r="I73">
            <v>1</v>
          </cell>
          <cell r="J73">
            <v>1</v>
          </cell>
          <cell r="K73">
            <v>0.57999999999999996</v>
          </cell>
          <cell r="L73">
            <v>0.57999999999999996</v>
          </cell>
        </row>
        <row r="74">
          <cell r="A74" t="str">
            <v>GERM_HC1</v>
          </cell>
          <cell r="B74" t="str">
            <v>GERM</v>
          </cell>
          <cell r="C74" t="str">
            <v>OLDL</v>
          </cell>
          <cell r="D74" t="str">
            <v>HC1</v>
          </cell>
          <cell r="E74">
            <v>0.65</v>
          </cell>
          <cell r="F74">
            <v>0.69</v>
          </cell>
          <cell r="G74">
            <v>0.62</v>
          </cell>
          <cell r="H74">
            <v>0.62</v>
          </cell>
          <cell r="I74">
            <v>0.62</v>
          </cell>
          <cell r="J74">
            <v>0.62</v>
          </cell>
          <cell r="K74">
            <v>0.56000000000000005</v>
          </cell>
          <cell r="L74">
            <v>0.56000000000000005</v>
          </cell>
        </row>
        <row r="75">
          <cell r="A75" t="str">
            <v>GERM_HC2</v>
          </cell>
          <cell r="B75" t="str">
            <v>GERM</v>
          </cell>
          <cell r="C75" t="str">
            <v>OLDL</v>
          </cell>
          <cell r="D75" t="str">
            <v>HC2</v>
          </cell>
          <cell r="E75">
            <v>0.65</v>
          </cell>
          <cell r="F75">
            <v>0.69</v>
          </cell>
          <cell r="G75">
            <v>0.55000000000000004</v>
          </cell>
          <cell r="H75">
            <v>0.62</v>
          </cell>
          <cell r="I75">
            <v>0.62</v>
          </cell>
          <cell r="J75">
            <v>0.62</v>
          </cell>
          <cell r="K75">
            <v>0.56000000000000005</v>
          </cell>
          <cell r="L75">
            <v>0.56000000000000005</v>
          </cell>
        </row>
        <row r="76">
          <cell r="A76" t="str">
            <v>GERM_HC3</v>
          </cell>
          <cell r="B76" t="str">
            <v>GERM</v>
          </cell>
          <cell r="C76" t="str">
            <v>OLDL</v>
          </cell>
          <cell r="D76" t="str">
            <v>HC3</v>
          </cell>
          <cell r="E76">
            <v>0.69</v>
          </cell>
          <cell r="F76">
            <v>0.69</v>
          </cell>
          <cell r="G76">
            <v>0.65</v>
          </cell>
          <cell r="H76">
            <v>0.65</v>
          </cell>
          <cell r="I76">
            <v>0.65</v>
          </cell>
          <cell r="J76">
            <v>0.65</v>
          </cell>
          <cell r="K76">
            <v>0.69</v>
          </cell>
          <cell r="L76">
            <v>0.69</v>
          </cell>
        </row>
        <row r="77">
          <cell r="A77" t="str">
            <v>GERM_DC</v>
          </cell>
          <cell r="B77" t="str">
            <v>GERM</v>
          </cell>
          <cell r="C77" t="str">
            <v>OLDL</v>
          </cell>
          <cell r="D77" t="str">
            <v>DC</v>
          </cell>
          <cell r="E77">
            <v>0.65</v>
          </cell>
          <cell r="F77">
            <v>0.65</v>
          </cell>
          <cell r="G77">
            <v>0.55000000000000004</v>
          </cell>
          <cell r="H77">
            <v>0.61</v>
          </cell>
          <cell r="I77">
            <v>0.61</v>
          </cell>
          <cell r="J77">
            <v>0.61</v>
          </cell>
          <cell r="K77">
            <v>0.65</v>
          </cell>
          <cell r="L77">
            <v>0.03</v>
          </cell>
        </row>
        <row r="78">
          <cell r="A78" t="str">
            <v>GERM_OS1</v>
          </cell>
          <cell r="B78" t="str">
            <v>GERM</v>
          </cell>
          <cell r="C78" t="str">
            <v>OLDL</v>
          </cell>
          <cell r="D78" t="str">
            <v>OS1</v>
          </cell>
          <cell r="E78">
            <v>0.03</v>
          </cell>
          <cell r="F78">
            <v>0.03</v>
          </cell>
          <cell r="G78">
            <v>0.03</v>
          </cell>
          <cell r="H78">
            <v>0.03</v>
          </cell>
          <cell r="I78">
            <v>0.03</v>
          </cell>
          <cell r="J78">
            <v>0.03</v>
          </cell>
          <cell r="K78">
            <v>0.03</v>
          </cell>
          <cell r="L78">
            <v>0.03</v>
          </cell>
        </row>
        <row r="79">
          <cell r="A79" t="str">
            <v>GERM_OS2</v>
          </cell>
          <cell r="B79" t="str">
            <v>GERM</v>
          </cell>
          <cell r="C79" t="str">
            <v>OLDL</v>
          </cell>
          <cell r="D79" t="str">
            <v>OS2</v>
          </cell>
          <cell r="E79">
            <v>0.13</v>
          </cell>
          <cell r="F79">
            <v>0.13</v>
          </cell>
          <cell r="G79">
            <v>0.13</v>
          </cell>
          <cell r="H79">
            <v>0.13</v>
          </cell>
          <cell r="I79">
            <v>0.13</v>
          </cell>
          <cell r="J79">
            <v>0.13</v>
          </cell>
          <cell r="K79">
            <v>0.13</v>
          </cell>
          <cell r="L79">
            <v>0.13</v>
          </cell>
        </row>
        <row r="80">
          <cell r="A80" t="str">
            <v>GERM_HF</v>
          </cell>
          <cell r="B80" t="str">
            <v>GERM</v>
          </cell>
          <cell r="C80" t="str">
            <v>OLDL</v>
          </cell>
          <cell r="D80" t="str">
            <v>HF</v>
          </cell>
          <cell r="E80">
            <v>1</v>
          </cell>
          <cell r="F80">
            <v>0.85</v>
          </cell>
          <cell r="G80">
            <v>0.48</v>
          </cell>
          <cell r="H80">
            <v>0.48</v>
          </cell>
          <cell r="I80">
            <v>0.48</v>
          </cell>
          <cell r="J80">
            <v>0.48</v>
          </cell>
          <cell r="K80">
            <v>0.74</v>
          </cell>
          <cell r="L80">
            <v>0.74</v>
          </cell>
        </row>
        <row r="81">
          <cell r="A81" t="str">
            <v>GERM_MD</v>
          </cell>
          <cell r="B81" t="str">
            <v>GERM</v>
          </cell>
          <cell r="C81" t="str">
            <v>OLDL</v>
          </cell>
          <cell r="D81" t="str">
            <v>MD</v>
          </cell>
          <cell r="E81">
            <v>0.09</v>
          </cell>
          <cell r="F81">
            <v>0.09</v>
          </cell>
          <cell r="G81">
            <v>0.09</v>
          </cell>
          <cell r="H81">
            <v>0.09</v>
          </cell>
          <cell r="I81">
            <v>0.09</v>
          </cell>
          <cell r="J81">
            <v>0.09</v>
          </cell>
          <cell r="K81">
            <v>0.09</v>
          </cell>
          <cell r="L81">
            <v>0.09</v>
          </cell>
        </row>
        <row r="82">
          <cell r="A82" t="str">
            <v>GERM_LF</v>
          </cell>
          <cell r="B82" t="str">
            <v>GERM</v>
          </cell>
          <cell r="C82" t="str">
            <v>OLDL</v>
          </cell>
          <cell r="D82" t="str">
            <v>LF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 t="str">
            <v>GERM_GAS</v>
          </cell>
          <cell r="B83" t="str">
            <v>GERM</v>
          </cell>
          <cell r="C83" t="str">
            <v>OLDL</v>
          </cell>
          <cell r="D83" t="str">
            <v>GAS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 t="str">
            <v>GREE_BC1</v>
          </cell>
          <cell r="B84" t="str">
            <v>GREE</v>
          </cell>
          <cell r="C84" t="str">
            <v>WHOL</v>
          </cell>
          <cell r="D84" t="str">
            <v>BC1</v>
          </cell>
          <cell r="E84">
            <v>1.0900000000000001</v>
          </cell>
          <cell r="F84">
            <v>4.1399999999999997</v>
          </cell>
          <cell r="G84">
            <v>1.0900000000000001</v>
          </cell>
          <cell r="H84">
            <v>0</v>
          </cell>
          <cell r="I84">
            <v>1.0900000000000001</v>
          </cell>
          <cell r="J84">
            <v>0</v>
          </cell>
          <cell r="K84">
            <v>1.0900000000000001</v>
          </cell>
          <cell r="L84">
            <v>1.0900000000000001</v>
          </cell>
        </row>
        <row r="85">
          <cell r="A85" t="str">
            <v>GREE_BC2</v>
          </cell>
          <cell r="B85" t="str">
            <v>GREE</v>
          </cell>
          <cell r="C85" t="str">
            <v>WHOL</v>
          </cell>
          <cell r="D85" t="str">
            <v>BC2</v>
          </cell>
          <cell r="E85">
            <v>2.5499999999999998</v>
          </cell>
          <cell r="F85">
            <v>2.94</v>
          </cell>
          <cell r="G85">
            <v>2.5499999999999998</v>
          </cell>
          <cell r="H85">
            <v>0</v>
          </cell>
          <cell r="I85">
            <v>2.5499999999999998</v>
          </cell>
          <cell r="J85">
            <v>0</v>
          </cell>
          <cell r="K85">
            <v>2.5499999999999998</v>
          </cell>
          <cell r="L85">
            <v>2.5499999999999998</v>
          </cell>
        </row>
        <row r="86">
          <cell r="A86" t="str">
            <v>GREE_HC1</v>
          </cell>
          <cell r="B86" t="str">
            <v>GREE</v>
          </cell>
          <cell r="C86" t="str">
            <v>WHOL</v>
          </cell>
          <cell r="D86" t="str">
            <v>HC1</v>
          </cell>
          <cell r="E86">
            <v>0.81</v>
          </cell>
          <cell r="F86">
            <v>0.73</v>
          </cell>
          <cell r="G86">
            <v>0.65</v>
          </cell>
          <cell r="H86">
            <v>0</v>
          </cell>
          <cell r="I86">
            <v>0.61</v>
          </cell>
          <cell r="J86">
            <v>0</v>
          </cell>
          <cell r="K86">
            <v>0.87</v>
          </cell>
          <cell r="L86">
            <v>0.87</v>
          </cell>
        </row>
        <row r="87">
          <cell r="A87" t="str">
            <v>GREE_HC2</v>
          </cell>
          <cell r="B87" t="str">
            <v>GREE</v>
          </cell>
          <cell r="C87" t="str">
            <v>WHOL</v>
          </cell>
          <cell r="D87" t="str">
            <v>HC2</v>
          </cell>
          <cell r="E87">
            <v>0.27</v>
          </cell>
          <cell r="F87">
            <v>0.86</v>
          </cell>
          <cell r="G87">
            <v>0.27</v>
          </cell>
          <cell r="H87">
            <v>0</v>
          </cell>
          <cell r="I87">
            <v>0.27</v>
          </cell>
          <cell r="J87">
            <v>0</v>
          </cell>
          <cell r="K87">
            <v>0.34</v>
          </cell>
          <cell r="L87">
            <v>0.34</v>
          </cell>
        </row>
        <row r="88">
          <cell r="A88" t="str">
            <v>GREE_HC3</v>
          </cell>
          <cell r="B88" t="str">
            <v>GREE</v>
          </cell>
          <cell r="C88" t="str">
            <v>WHOL</v>
          </cell>
          <cell r="D88" t="str">
            <v>HC3</v>
          </cell>
          <cell r="E88">
            <v>7.0000000000000007E-2</v>
          </cell>
          <cell r="F88">
            <v>0.26</v>
          </cell>
          <cell r="G88">
            <v>0.13</v>
          </cell>
          <cell r="H88">
            <v>0</v>
          </cell>
          <cell r="I88">
            <v>0.61</v>
          </cell>
          <cell r="J88">
            <v>0</v>
          </cell>
          <cell r="K88">
            <v>0.17</v>
          </cell>
          <cell r="L88">
            <v>0.17</v>
          </cell>
        </row>
        <row r="89">
          <cell r="A89" t="str">
            <v>GREE_DC</v>
          </cell>
          <cell r="B89" t="str">
            <v>GREE</v>
          </cell>
          <cell r="C89" t="str">
            <v>WHOL</v>
          </cell>
          <cell r="D89" t="str">
            <v>DC</v>
          </cell>
          <cell r="E89">
            <v>0.17</v>
          </cell>
          <cell r="F89">
            <v>0.08</v>
          </cell>
          <cell r="G89">
            <v>0.19</v>
          </cell>
          <cell r="H89">
            <v>0</v>
          </cell>
          <cell r="I89">
            <v>0.2</v>
          </cell>
          <cell r="J89">
            <v>0</v>
          </cell>
          <cell r="K89">
            <v>0.17</v>
          </cell>
          <cell r="L89">
            <v>0.17</v>
          </cell>
        </row>
        <row r="90">
          <cell r="A90" t="str">
            <v>GREE_OS1</v>
          </cell>
          <cell r="B90" t="str">
            <v>GREE</v>
          </cell>
          <cell r="C90" t="str">
            <v>WHOL</v>
          </cell>
          <cell r="D90" t="str">
            <v>OS1</v>
          </cell>
          <cell r="E90">
            <v>0.04</v>
          </cell>
          <cell r="F90">
            <v>0.04</v>
          </cell>
          <cell r="G90">
            <v>0.04</v>
          </cell>
          <cell r="H90">
            <v>0</v>
          </cell>
          <cell r="I90">
            <v>0.04</v>
          </cell>
          <cell r="J90">
            <v>0</v>
          </cell>
          <cell r="K90">
            <v>0.04</v>
          </cell>
          <cell r="L90">
            <v>0.04</v>
          </cell>
        </row>
        <row r="91">
          <cell r="A91" t="str">
            <v>GREE_OS2</v>
          </cell>
          <cell r="B91" t="str">
            <v>GREE</v>
          </cell>
          <cell r="C91" t="str">
            <v>WHOL</v>
          </cell>
          <cell r="D91" t="str">
            <v>OS2</v>
          </cell>
          <cell r="E91">
            <v>0.13</v>
          </cell>
          <cell r="F91">
            <v>0.13</v>
          </cell>
          <cell r="G91">
            <v>0.13</v>
          </cell>
          <cell r="H91">
            <v>0</v>
          </cell>
          <cell r="I91">
            <v>0.13</v>
          </cell>
          <cell r="J91">
            <v>0</v>
          </cell>
          <cell r="K91">
            <v>0.13</v>
          </cell>
          <cell r="L91">
            <v>0.13</v>
          </cell>
        </row>
        <row r="92">
          <cell r="A92" t="str">
            <v>GREE_HF</v>
          </cell>
          <cell r="B92" t="str">
            <v>GREE</v>
          </cell>
          <cell r="C92" t="str">
            <v>WHOL</v>
          </cell>
          <cell r="D92" t="str">
            <v>HF</v>
          </cell>
          <cell r="E92">
            <v>1.74</v>
          </cell>
          <cell r="F92">
            <v>1.74</v>
          </cell>
          <cell r="G92">
            <v>1.74</v>
          </cell>
          <cell r="H92">
            <v>1.74</v>
          </cell>
          <cell r="I92">
            <v>1.74</v>
          </cell>
          <cell r="J92">
            <v>1.49</v>
          </cell>
          <cell r="K92">
            <v>1.74</v>
          </cell>
          <cell r="L92">
            <v>1.74</v>
          </cell>
        </row>
        <row r="93">
          <cell r="A93" t="str">
            <v>GREE_MD</v>
          </cell>
          <cell r="B93" t="str">
            <v>GREE</v>
          </cell>
          <cell r="C93" t="str">
            <v>WHOL</v>
          </cell>
          <cell r="D93" t="str">
            <v>MD</v>
          </cell>
          <cell r="E93">
            <v>0.28000000000000003</v>
          </cell>
          <cell r="F93">
            <v>0.28000000000000003</v>
          </cell>
          <cell r="G93">
            <v>0.28000000000000003</v>
          </cell>
          <cell r="H93">
            <v>0.28000000000000003</v>
          </cell>
          <cell r="I93">
            <v>0.28000000000000003</v>
          </cell>
          <cell r="J93">
            <v>0.37</v>
          </cell>
          <cell r="K93">
            <v>0.28000000000000003</v>
          </cell>
          <cell r="L93">
            <v>0.28000000000000003</v>
          </cell>
        </row>
        <row r="94">
          <cell r="A94" t="str">
            <v>GREE_LF</v>
          </cell>
          <cell r="B94" t="str">
            <v>GREE</v>
          </cell>
          <cell r="C94" t="str">
            <v>WHOL</v>
          </cell>
          <cell r="D94" t="str">
            <v>LF</v>
          </cell>
          <cell r="E94">
            <v>0.02</v>
          </cell>
          <cell r="F94">
            <v>0.02</v>
          </cell>
          <cell r="G94">
            <v>0.02</v>
          </cell>
          <cell r="H94">
            <v>0.02</v>
          </cell>
          <cell r="I94">
            <v>0.02</v>
          </cell>
          <cell r="J94">
            <v>0.02</v>
          </cell>
          <cell r="K94">
            <v>0.02</v>
          </cell>
          <cell r="L94">
            <v>0.02</v>
          </cell>
        </row>
        <row r="95">
          <cell r="A95" t="str">
            <v>GREE_GAS</v>
          </cell>
          <cell r="B95" t="str">
            <v>GREE</v>
          </cell>
          <cell r="C95" t="str">
            <v>WHOL</v>
          </cell>
          <cell r="D95" t="str">
            <v>GAS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 t="str">
            <v>IREL_BC1</v>
          </cell>
          <cell r="B96" t="str">
            <v>IREL</v>
          </cell>
          <cell r="C96" t="str">
            <v>WHOL</v>
          </cell>
          <cell r="D96" t="str">
            <v>BC1</v>
          </cell>
          <cell r="E96">
            <v>0.56000000000000005</v>
          </cell>
          <cell r="F96">
            <v>0.19</v>
          </cell>
          <cell r="G96">
            <v>0.15</v>
          </cell>
          <cell r="H96">
            <v>0</v>
          </cell>
          <cell r="I96">
            <v>0.56000000000000005</v>
          </cell>
          <cell r="J96">
            <v>0</v>
          </cell>
          <cell r="K96">
            <v>0.56000000000000005</v>
          </cell>
          <cell r="L96">
            <v>0.56000000000000005</v>
          </cell>
        </row>
        <row r="97">
          <cell r="A97" t="str">
            <v>IREL_BC2</v>
          </cell>
          <cell r="B97" t="str">
            <v>IREL</v>
          </cell>
          <cell r="C97" t="str">
            <v>WHOL</v>
          </cell>
          <cell r="D97" t="str">
            <v>BC2</v>
          </cell>
          <cell r="E97">
            <v>1.24</v>
          </cell>
          <cell r="F97">
            <v>1.24</v>
          </cell>
          <cell r="G97">
            <v>1.24</v>
          </cell>
          <cell r="H97">
            <v>0</v>
          </cell>
          <cell r="I97">
            <v>1.24</v>
          </cell>
          <cell r="J97">
            <v>0</v>
          </cell>
          <cell r="K97">
            <v>1.24</v>
          </cell>
          <cell r="L97">
            <v>1.24</v>
          </cell>
        </row>
        <row r="98">
          <cell r="A98" t="str">
            <v>IREL_HC1</v>
          </cell>
          <cell r="B98" t="str">
            <v>IREL</v>
          </cell>
          <cell r="C98" t="str">
            <v>WHOL</v>
          </cell>
          <cell r="D98" t="str">
            <v>HC1</v>
          </cell>
          <cell r="E98">
            <v>0.85</v>
          </cell>
          <cell r="F98">
            <v>1.29</v>
          </cell>
          <cell r="G98">
            <v>0.52</v>
          </cell>
          <cell r="H98">
            <v>0</v>
          </cell>
          <cell r="I98">
            <v>0.81</v>
          </cell>
          <cell r="J98">
            <v>0</v>
          </cell>
          <cell r="K98">
            <v>0.93</v>
          </cell>
          <cell r="L98">
            <v>0.93</v>
          </cell>
        </row>
        <row r="99">
          <cell r="A99" t="str">
            <v>IREL_HC2</v>
          </cell>
          <cell r="B99" t="str">
            <v>IREL</v>
          </cell>
          <cell r="C99" t="str">
            <v>WHOL</v>
          </cell>
          <cell r="D99" t="str">
            <v>HC2</v>
          </cell>
          <cell r="E99">
            <v>0.65</v>
          </cell>
          <cell r="F99">
            <v>0.65</v>
          </cell>
          <cell r="G99">
            <v>0.61</v>
          </cell>
          <cell r="H99">
            <v>0</v>
          </cell>
          <cell r="I99">
            <v>0.61</v>
          </cell>
          <cell r="J99">
            <v>0</v>
          </cell>
          <cell r="K99">
            <v>0.65</v>
          </cell>
          <cell r="L99">
            <v>0.65</v>
          </cell>
        </row>
        <row r="100">
          <cell r="A100" t="str">
            <v>IREL_HC3</v>
          </cell>
          <cell r="B100" t="str">
            <v>IREL</v>
          </cell>
          <cell r="C100" t="str">
            <v>WHOL</v>
          </cell>
          <cell r="D100" t="str">
            <v>HC3</v>
          </cell>
          <cell r="E100">
            <v>0.65</v>
          </cell>
          <cell r="F100">
            <v>0.65</v>
          </cell>
          <cell r="G100">
            <v>0.61</v>
          </cell>
          <cell r="H100">
            <v>0</v>
          </cell>
          <cell r="I100">
            <v>0.61</v>
          </cell>
          <cell r="J100">
            <v>0</v>
          </cell>
          <cell r="K100">
            <v>0.65</v>
          </cell>
          <cell r="L100">
            <v>0.65</v>
          </cell>
        </row>
        <row r="101">
          <cell r="A101" t="str">
            <v>IREL_DC</v>
          </cell>
          <cell r="B101" t="str">
            <v>IREL</v>
          </cell>
          <cell r="C101" t="str">
            <v>WHOL</v>
          </cell>
          <cell r="D101" t="str">
            <v>DC</v>
          </cell>
          <cell r="E101">
            <v>0.78</v>
          </cell>
          <cell r="F101">
            <v>0.78</v>
          </cell>
          <cell r="G101">
            <v>0.46</v>
          </cell>
          <cell r="H101">
            <v>0</v>
          </cell>
          <cell r="I101">
            <v>0.73</v>
          </cell>
          <cell r="J101">
            <v>0</v>
          </cell>
          <cell r="K101">
            <v>0.78</v>
          </cell>
          <cell r="L101">
            <v>0.04</v>
          </cell>
        </row>
        <row r="102">
          <cell r="A102" t="str">
            <v>IREL_OS1</v>
          </cell>
          <cell r="B102" t="str">
            <v>IREL</v>
          </cell>
          <cell r="C102" t="str">
            <v>WHOL</v>
          </cell>
          <cell r="D102" t="str">
            <v>OS1</v>
          </cell>
          <cell r="E102">
            <v>0.04</v>
          </cell>
          <cell r="F102">
            <v>0.04</v>
          </cell>
          <cell r="G102">
            <v>0.04</v>
          </cell>
          <cell r="H102">
            <v>0</v>
          </cell>
          <cell r="I102">
            <v>0.04</v>
          </cell>
          <cell r="J102">
            <v>0</v>
          </cell>
          <cell r="K102">
            <v>0.04</v>
          </cell>
          <cell r="L102">
            <v>0.04</v>
          </cell>
        </row>
        <row r="103">
          <cell r="A103" t="str">
            <v>IREL_OS2</v>
          </cell>
          <cell r="B103" t="str">
            <v>IREL</v>
          </cell>
          <cell r="C103" t="str">
            <v>WHOL</v>
          </cell>
          <cell r="D103" t="str">
            <v>OS2</v>
          </cell>
          <cell r="E103">
            <v>0.2</v>
          </cell>
          <cell r="F103">
            <v>0.19</v>
          </cell>
          <cell r="G103">
            <v>0.15</v>
          </cell>
          <cell r="H103">
            <v>0</v>
          </cell>
          <cell r="I103">
            <v>0.2</v>
          </cell>
          <cell r="J103">
            <v>0</v>
          </cell>
          <cell r="K103">
            <v>0.2</v>
          </cell>
          <cell r="L103">
            <v>0.2</v>
          </cell>
        </row>
        <row r="104">
          <cell r="A104" t="str">
            <v>IREL_HF</v>
          </cell>
          <cell r="B104" t="str">
            <v>IREL</v>
          </cell>
          <cell r="C104" t="str">
            <v>WHOL</v>
          </cell>
          <cell r="D104" t="str">
            <v>HF</v>
          </cell>
          <cell r="E104">
            <v>2</v>
          </cell>
          <cell r="F104">
            <v>1.75</v>
          </cell>
          <cell r="G104">
            <v>0.72</v>
          </cell>
          <cell r="H104">
            <v>0</v>
          </cell>
          <cell r="I104">
            <v>1.69</v>
          </cell>
          <cell r="J104">
            <v>1.69</v>
          </cell>
          <cell r="K104">
            <v>1.4</v>
          </cell>
          <cell r="L104">
            <v>1.4</v>
          </cell>
        </row>
        <row r="105">
          <cell r="A105" t="str">
            <v>IREL_MD</v>
          </cell>
          <cell r="B105" t="str">
            <v>IREL</v>
          </cell>
          <cell r="C105" t="str">
            <v>WHOL</v>
          </cell>
          <cell r="D105" t="str">
            <v>MD</v>
          </cell>
          <cell r="E105">
            <v>0.24</v>
          </cell>
          <cell r="F105">
            <v>0.24</v>
          </cell>
          <cell r="G105">
            <v>0.24</v>
          </cell>
          <cell r="H105">
            <v>0.24</v>
          </cell>
          <cell r="I105">
            <v>0.24</v>
          </cell>
          <cell r="J105">
            <v>0.24</v>
          </cell>
          <cell r="K105">
            <v>0.24</v>
          </cell>
          <cell r="L105">
            <v>0.24</v>
          </cell>
        </row>
        <row r="106">
          <cell r="A106" t="str">
            <v>IREL_LF</v>
          </cell>
          <cell r="B106" t="str">
            <v>IREL</v>
          </cell>
          <cell r="C106" t="str">
            <v>WHOL</v>
          </cell>
          <cell r="D106" t="str">
            <v>LF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 t="str">
            <v>IREL_GAS</v>
          </cell>
          <cell r="B107" t="str">
            <v>IREL</v>
          </cell>
          <cell r="C107" t="str">
            <v>WHOL</v>
          </cell>
          <cell r="D107" t="str">
            <v>GAS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 t="str">
            <v>ITAL_BC1</v>
          </cell>
          <cell r="B108" t="str">
            <v>ITAL</v>
          </cell>
          <cell r="C108" t="str">
            <v>WHOL</v>
          </cell>
          <cell r="D108" t="str">
            <v>BC1</v>
          </cell>
          <cell r="E108">
            <v>1.6</v>
          </cell>
          <cell r="F108">
            <v>1.6</v>
          </cell>
          <cell r="G108">
            <v>1.6</v>
          </cell>
          <cell r="H108">
            <v>0</v>
          </cell>
          <cell r="I108">
            <v>1.6</v>
          </cell>
          <cell r="J108">
            <v>0</v>
          </cell>
          <cell r="K108">
            <v>1.6</v>
          </cell>
          <cell r="L108">
            <v>1.6</v>
          </cell>
        </row>
        <row r="109">
          <cell r="A109" t="str">
            <v>ITAL_BC2</v>
          </cell>
          <cell r="B109" t="str">
            <v>ITAL</v>
          </cell>
          <cell r="C109" t="str">
            <v>WHOL</v>
          </cell>
          <cell r="D109" t="str">
            <v>BC2</v>
          </cell>
          <cell r="E109">
            <v>1.33</v>
          </cell>
          <cell r="F109">
            <v>1.33</v>
          </cell>
          <cell r="G109">
            <v>1.33</v>
          </cell>
          <cell r="H109">
            <v>0</v>
          </cell>
          <cell r="I109">
            <v>1.33</v>
          </cell>
          <cell r="J109">
            <v>0</v>
          </cell>
          <cell r="K109">
            <v>1.33</v>
          </cell>
          <cell r="L109">
            <v>1.33</v>
          </cell>
        </row>
        <row r="110">
          <cell r="A110" t="str">
            <v>ITAL_HC1</v>
          </cell>
          <cell r="B110" t="str">
            <v>ITAL</v>
          </cell>
          <cell r="C110" t="str">
            <v>WHOL</v>
          </cell>
          <cell r="D110" t="str">
            <v>HC1</v>
          </cell>
          <cell r="E110">
            <v>0.65</v>
          </cell>
          <cell r="F110">
            <v>0.65</v>
          </cell>
          <cell r="G110">
            <v>0.72</v>
          </cell>
          <cell r="H110">
            <v>0</v>
          </cell>
          <cell r="I110">
            <v>0.72</v>
          </cell>
          <cell r="J110">
            <v>0</v>
          </cell>
          <cell r="K110">
            <v>0.35</v>
          </cell>
          <cell r="L110">
            <v>0.35</v>
          </cell>
        </row>
        <row r="111">
          <cell r="A111" t="str">
            <v>ITAL_HC2</v>
          </cell>
          <cell r="B111" t="str">
            <v>ITAL</v>
          </cell>
          <cell r="C111" t="str">
            <v>WHOL</v>
          </cell>
          <cell r="D111" t="str">
            <v>HC2</v>
          </cell>
          <cell r="E111">
            <v>0.65</v>
          </cell>
          <cell r="F111">
            <v>0.65</v>
          </cell>
          <cell r="G111">
            <v>0.61</v>
          </cell>
          <cell r="H111">
            <v>0</v>
          </cell>
          <cell r="I111">
            <v>0.61</v>
          </cell>
          <cell r="J111">
            <v>0</v>
          </cell>
          <cell r="K111">
            <v>0.65</v>
          </cell>
          <cell r="L111">
            <v>0.65</v>
          </cell>
        </row>
        <row r="112">
          <cell r="A112" t="str">
            <v>ITAL_HC3</v>
          </cell>
          <cell r="B112" t="str">
            <v>ITAL</v>
          </cell>
          <cell r="C112" t="str">
            <v>WHOL</v>
          </cell>
          <cell r="D112" t="str">
            <v>HC3</v>
          </cell>
          <cell r="E112">
            <v>0.65</v>
          </cell>
          <cell r="F112">
            <v>0.65</v>
          </cell>
          <cell r="G112">
            <v>0.61</v>
          </cell>
          <cell r="H112">
            <v>0</v>
          </cell>
          <cell r="I112">
            <v>0.61</v>
          </cell>
          <cell r="J112">
            <v>0</v>
          </cell>
          <cell r="K112">
            <v>0.65</v>
          </cell>
          <cell r="L112">
            <v>0.65</v>
          </cell>
        </row>
        <row r="113">
          <cell r="A113" t="str">
            <v>ITAL_DC</v>
          </cell>
          <cell r="B113" t="str">
            <v>ITAL</v>
          </cell>
          <cell r="C113" t="str">
            <v>WHOL</v>
          </cell>
          <cell r="D113" t="str">
            <v>DC</v>
          </cell>
          <cell r="E113">
            <v>0.52</v>
          </cell>
          <cell r="F113">
            <v>0.52</v>
          </cell>
          <cell r="G113">
            <v>0.49</v>
          </cell>
          <cell r="H113">
            <v>0</v>
          </cell>
          <cell r="I113">
            <v>0.49</v>
          </cell>
          <cell r="J113">
            <v>0</v>
          </cell>
          <cell r="K113">
            <v>0.52</v>
          </cell>
          <cell r="L113">
            <v>0.03</v>
          </cell>
        </row>
        <row r="114">
          <cell r="A114" t="str">
            <v>ITAL_OS1</v>
          </cell>
          <cell r="B114" t="str">
            <v>ITAL</v>
          </cell>
          <cell r="C114" t="str">
            <v>WHOL</v>
          </cell>
          <cell r="D114" t="str">
            <v>OS1</v>
          </cell>
          <cell r="E114">
            <v>0.04</v>
          </cell>
          <cell r="F114">
            <v>0.04</v>
          </cell>
          <cell r="G114">
            <v>0.04</v>
          </cell>
          <cell r="H114">
            <v>0</v>
          </cell>
          <cell r="I114">
            <v>0.04</v>
          </cell>
          <cell r="J114">
            <v>0</v>
          </cell>
          <cell r="K114">
            <v>0.04</v>
          </cell>
          <cell r="L114">
            <v>0.04</v>
          </cell>
        </row>
        <row r="115">
          <cell r="A115" t="str">
            <v>ITAL_OS2</v>
          </cell>
          <cell r="B115" t="str">
            <v>ITAL</v>
          </cell>
          <cell r="C115" t="str">
            <v>WHOL</v>
          </cell>
          <cell r="D115" t="str">
            <v>OS2</v>
          </cell>
          <cell r="E115">
            <v>0.13</v>
          </cell>
          <cell r="F115">
            <v>0.13</v>
          </cell>
          <cell r="G115">
            <v>0.13</v>
          </cell>
          <cell r="H115">
            <v>0</v>
          </cell>
          <cell r="I115">
            <v>0.13</v>
          </cell>
          <cell r="J115">
            <v>0</v>
          </cell>
          <cell r="K115">
            <v>0.13</v>
          </cell>
          <cell r="L115">
            <v>0.13</v>
          </cell>
        </row>
        <row r="116">
          <cell r="A116" t="str">
            <v>ITAL_HF</v>
          </cell>
          <cell r="B116" t="str">
            <v>ITAL</v>
          </cell>
          <cell r="C116" t="str">
            <v>WHOL</v>
          </cell>
          <cell r="D116" t="str">
            <v>HF</v>
          </cell>
          <cell r="E116">
            <v>2</v>
          </cell>
          <cell r="F116">
            <v>2</v>
          </cell>
          <cell r="G116">
            <v>0.77</v>
          </cell>
          <cell r="H116">
            <v>0</v>
          </cell>
          <cell r="I116">
            <v>0.77</v>
          </cell>
          <cell r="J116">
            <v>0.77</v>
          </cell>
          <cell r="K116">
            <v>1.65</v>
          </cell>
          <cell r="L116">
            <v>1.65</v>
          </cell>
        </row>
        <row r="117">
          <cell r="A117" t="str">
            <v>ITAL_MD</v>
          </cell>
          <cell r="B117" t="str">
            <v>ITAL</v>
          </cell>
          <cell r="C117" t="str">
            <v>WHOL</v>
          </cell>
          <cell r="D117" t="str">
            <v>MD</v>
          </cell>
          <cell r="E117">
            <v>0.38</v>
          </cell>
          <cell r="F117">
            <v>0.38</v>
          </cell>
          <cell r="G117">
            <v>0.38</v>
          </cell>
          <cell r="H117">
            <v>0.38</v>
          </cell>
          <cell r="I117">
            <v>0.38</v>
          </cell>
          <cell r="J117">
            <v>0.38</v>
          </cell>
          <cell r="K117">
            <v>0.38</v>
          </cell>
          <cell r="L117">
            <v>0.38</v>
          </cell>
        </row>
        <row r="118">
          <cell r="A118" t="str">
            <v>ITAL_LF</v>
          </cell>
          <cell r="B118" t="str">
            <v>ITAL</v>
          </cell>
          <cell r="C118" t="str">
            <v>WHOL</v>
          </cell>
          <cell r="D118" t="str">
            <v>LF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 t="str">
            <v>ITAL_GAS</v>
          </cell>
          <cell r="B119" t="str">
            <v>ITAL</v>
          </cell>
          <cell r="C119" t="str">
            <v>WHOL</v>
          </cell>
          <cell r="D119" t="str">
            <v>GAS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 t="str">
            <v>LUXE_BC1</v>
          </cell>
          <cell r="B120" t="str">
            <v>LUXE</v>
          </cell>
          <cell r="C120" t="str">
            <v>WHOL</v>
          </cell>
          <cell r="D120" t="str">
            <v>BC1</v>
          </cell>
          <cell r="E120">
            <v>0.56000000000000005</v>
          </cell>
          <cell r="F120">
            <v>0.56000000000000005</v>
          </cell>
          <cell r="G120">
            <v>0.56000000000000005</v>
          </cell>
          <cell r="H120">
            <v>0</v>
          </cell>
          <cell r="I120">
            <v>0.56000000000000005</v>
          </cell>
          <cell r="J120">
            <v>0</v>
          </cell>
          <cell r="K120">
            <v>0.56000000000000005</v>
          </cell>
          <cell r="L120">
            <v>0.56000000000000005</v>
          </cell>
        </row>
        <row r="121">
          <cell r="A121" t="str">
            <v>LUXE_BC2</v>
          </cell>
          <cell r="B121" t="str">
            <v>LUXE</v>
          </cell>
          <cell r="C121" t="str">
            <v>WHOL</v>
          </cell>
          <cell r="D121" t="str">
            <v>BC2</v>
          </cell>
          <cell r="E121">
            <v>1.24</v>
          </cell>
          <cell r="F121">
            <v>1.24</v>
          </cell>
          <cell r="G121">
            <v>1.24</v>
          </cell>
          <cell r="H121">
            <v>0</v>
          </cell>
          <cell r="I121">
            <v>1.24</v>
          </cell>
          <cell r="J121">
            <v>0</v>
          </cell>
          <cell r="K121">
            <v>1.24</v>
          </cell>
          <cell r="L121">
            <v>1.24</v>
          </cell>
        </row>
        <row r="122">
          <cell r="A122" t="str">
            <v>LUXE_HC1</v>
          </cell>
          <cell r="B122" t="str">
            <v>LUXE</v>
          </cell>
          <cell r="C122" t="str">
            <v>WHOL</v>
          </cell>
          <cell r="D122" t="str">
            <v>HC1</v>
          </cell>
          <cell r="E122">
            <v>0.57999999999999996</v>
          </cell>
          <cell r="F122">
            <v>0.57999999999999996</v>
          </cell>
          <cell r="G122">
            <v>0.65</v>
          </cell>
          <cell r="H122">
            <v>0</v>
          </cell>
          <cell r="I122">
            <v>0.65</v>
          </cell>
          <cell r="J122">
            <v>0</v>
          </cell>
          <cell r="K122">
            <v>0.57999999999999996</v>
          </cell>
          <cell r="L122">
            <v>0.57999999999999996</v>
          </cell>
        </row>
        <row r="123">
          <cell r="A123" t="str">
            <v>LUXE_HC2</v>
          </cell>
          <cell r="B123" t="str">
            <v>LUXE</v>
          </cell>
          <cell r="C123" t="str">
            <v>WHOL</v>
          </cell>
          <cell r="D123" t="str">
            <v>HC2</v>
          </cell>
          <cell r="E123">
            <v>0.65</v>
          </cell>
          <cell r="F123">
            <v>0.65</v>
          </cell>
          <cell r="G123">
            <v>0.61</v>
          </cell>
          <cell r="H123">
            <v>0</v>
          </cell>
          <cell r="I123">
            <v>0.61</v>
          </cell>
          <cell r="J123">
            <v>0</v>
          </cell>
          <cell r="K123">
            <v>0.65</v>
          </cell>
          <cell r="L123">
            <v>0.65</v>
          </cell>
        </row>
        <row r="124">
          <cell r="A124" t="str">
            <v>LUXE_HC3</v>
          </cell>
          <cell r="B124" t="str">
            <v>LUXE</v>
          </cell>
          <cell r="C124" t="str">
            <v>WHOL</v>
          </cell>
          <cell r="D124" t="str">
            <v>HC3</v>
          </cell>
          <cell r="E124">
            <v>0.65</v>
          </cell>
          <cell r="F124">
            <v>0.65</v>
          </cell>
          <cell r="G124">
            <v>0.61</v>
          </cell>
          <cell r="H124">
            <v>0</v>
          </cell>
          <cell r="I124">
            <v>0.61</v>
          </cell>
          <cell r="J124">
            <v>0</v>
          </cell>
          <cell r="K124">
            <v>0.65</v>
          </cell>
          <cell r="L124">
            <v>0.65</v>
          </cell>
        </row>
        <row r="125">
          <cell r="A125" t="str">
            <v>LUXE_DC</v>
          </cell>
          <cell r="B125" t="str">
            <v>LUXE</v>
          </cell>
          <cell r="C125" t="str">
            <v>WHOL</v>
          </cell>
          <cell r="D125" t="str">
            <v>DC</v>
          </cell>
          <cell r="E125">
            <v>0.52</v>
          </cell>
          <cell r="F125">
            <v>0.52</v>
          </cell>
          <cell r="G125">
            <v>0.49</v>
          </cell>
          <cell r="H125">
            <v>0</v>
          </cell>
          <cell r="I125">
            <v>0.49</v>
          </cell>
          <cell r="J125">
            <v>0</v>
          </cell>
          <cell r="K125">
            <v>0.52</v>
          </cell>
          <cell r="L125">
            <v>0.03</v>
          </cell>
        </row>
        <row r="126">
          <cell r="A126" t="str">
            <v>LUXE_OS1</v>
          </cell>
          <cell r="B126" t="str">
            <v>LUXE</v>
          </cell>
          <cell r="C126" t="str">
            <v>WHOL</v>
          </cell>
          <cell r="D126" t="str">
            <v>OS1</v>
          </cell>
          <cell r="E126">
            <v>0.04</v>
          </cell>
          <cell r="F126">
            <v>0.04</v>
          </cell>
          <cell r="G126">
            <v>0.04</v>
          </cell>
          <cell r="H126">
            <v>0</v>
          </cell>
          <cell r="I126">
            <v>0.04</v>
          </cell>
          <cell r="J126">
            <v>0</v>
          </cell>
          <cell r="K126">
            <v>0.04</v>
          </cell>
          <cell r="L126">
            <v>0.04</v>
          </cell>
        </row>
        <row r="127">
          <cell r="A127" t="str">
            <v>LUXE_OS2</v>
          </cell>
          <cell r="B127" t="str">
            <v>LUXE</v>
          </cell>
          <cell r="C127" t="str">
            <v>WHOL</v>
          </cell>
          <cell r="D127" t="str">
            <v>OS2</v>
          </cell>
          <cell r="E127">
            <v>0.13</v>
          </cell>
          <cell r="F127">
            <v>0.13</v>
          </cell>
          <cell r="G127">
            <v>0.13</v>
          </cell>
          <cell r="H127">
            <v>0</v>
          </cell>
          <cell r="I127">
            <v>0.13</v>
          </cell>
          <cell r="J127">
            <v>0</v>
          </cell>
          <cell r="K127">
            <v>0.13</v>
          </cell>
          <cell r="L127">
            <v>0.13</v>
          </cell>
        </row>
        <row r="128">
          <cell r="A128" t="str">
            <v>LUXE_HF</v>
          </cell>
          <cell r="B128" t="str">
            <v>LUXE</v>
          </cell>
          <cell r="C128" t="str">
            <v>WHOL</v>
          </cell>
          <cell r="D128" t="str">
            <v>HF</v>
          </cell>
          <cell r="E128">
            <v>1.75</v>
          </cell>
          <cell r="F128">
            <v>1.75</v>
          </cell>
          <cell r="G128">
            <v>1.69</v>
          </cell>
          <cell r="H128">
            <v>0</v>
          </cell>
          <cell r="I128">
            <v>1.69</v>
          </cell>
          <cell r="J128">
            <v>1.69</v>
          </cell>
          <cell r="K128">
            <v>1.31</v>
          </cell>
          <cell r="L128">
            <v>1.31</v>
          </cell>
        </row>
        <row r="129">
          <cell r="A129" t="str">
            <v>LUXE_MD</v>
          </cell>
          <cell r="B129" t="str">
            <v>LUXE</v>
          </cell>
          <cell r="C129" t="str">
            <v>WHOL</v>
          </cell>
          <cell r="D129" t="str">
            <v>MD</v>
          </cell>
          <cell r="E129">
            <v>0.19</v>
          </cell>
          <cell r="F129">
            <v>0.19</v>
          </cell>
          <cell r="G129">
            <v>0.19</v>
          </cell>
          <cell r="H129">
            <v>0.19</v>
          </cell>
          <cell r="I129">
            <v>0.19</v>
          </cell>
          <cell r="J129">
            <v>0.19</v>
          </cell>
          <cell r="K129">
            <v>0.19</v>
          </cell>
          <cell r="L129">
            <v>0.19</v>
          </cell>
        </row>
        <row r="130">
          <cell r="A130" t="str">
            <v>LUXE_LF</v>
          </cell>
          <cell r="B130" t="str">
            <v>LUXE</v>
          </cell>
          <cell r="C130" t="str">
            <v>WHOL</v>
          </cell>
          <cell r="D130" t="str">
            <v>LF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 t="str">
            <v>LUXE_GAS</v>
          </cell>
          <cell r="B131" t="str">
            <v>LUXE</v>
          </cell>
          <cell r="C131" t="str">
            <v>WHOL</v>
          </cell>
          <cell r="D131" t="str">
            <v>GAS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A132" t="str">
            <v>NETH_BC1</v>
          </cell>
          <cell r="B132" t="str">
            <v>NETH</v>
          </cell>
          <cell r="C132" t="str">
            <v>WHOL</v>
          </cell>
          <cell r="D132" t="str">
            <v>BC1</v>
          </cell>
          <cell r="E132">
            <v>0.53</v>
          </cell>
          <cell r="F132">
            <v>0.53</v>
          </cell>
          <cell r="G132">
            <v>0.53</v>
          </cell>
          <cell r="H132">
            <v>0</v>
          </cell>
          <cell r="I132">
            <v>0.53</v>
          </cell>
          <cell r="J132">
            <v>0</v>
          </cell>
          <cell r="K132">
            <v>0.53</v>
          </cell>
          <cell r="L132">
            <v>0.53</v>
          </cell>
        </row>
        <row r="133">
          <cell r="A133" t="str">
            <v>NETH_BC2</v>
          </cell>
          <cell r="B133" t="str">
            <v>NETH</v>
          </cell>
          <cell r="C133" t="str">
            <v>WHOL</v>
          </cell>
          <cell r="D133" t="str">
            <v>BC2</v>
          </cell>
          <cell r="E133">
            <v>1.24</v>
          </cell>
          <cell r="F133">
            <v>1.24</v>
          </cell>
          <cell r="G133">
            <v>1.24</v>
          </cell>
          <cell r="H133">
            <v>0</v>
          </cell>
          <cell r="I133">
            <v>1.24</v>
          </cell>
          <cell r="J133">
            <v>0</v>
          </cell>
          <cell r="K133">
            <v>1.24</v>
          </cell>
          <cell r="L133">
            <v>1.24</v>
          </cell>
        </row>
        <row r="134">
          <cell r="A134" t="str">
            <v>NETH_HC1</v>
          </cell>
          <cell r="B134" t="str">
            <v>NETH</v>
          </cell>
          <cell r="C134" t="str">
            <v>WHOL</v>
          </cell>
          <cell r="D134" t="str">
            <v>HC1</v>
          </cell>
          <cell r="E134">
            <v>0.49</v>
          </cell>
          <cell r="F134">
            <v>0.49</v>
          </cell>
          <cell r="G134">
            <v>0.54</v>
          </cell>
          <cell r="H134">
            <v>0</v>
          </cell>
          <cell r="I134">
            <v>0.54</v>
          </cell>
          <cell r="J134">
            <v>0</v>
          </cell>
          <cell r="K134">
            <v>0.49</v>
          </cell>
          <cell r="L134">
            <v>0.49</v>
          </cell>
        </row>
        <row r="135">
          <cell r="A135" t="str">
            <v>NETH_HC2</v>
          </cell>
          <cell r="B135" t="str">
            <v>NETH</v>
          </cell>
          <cell r="C135" t="str">
            <v>WHOL</v>
          </cell>
          <cell r="D135" t="str">
            <v>HC2</v>
          </cell>
          <cell r="E135">
            <v>0.65</v>
          </cell>
          <cell r="F135">
            <v>0.65</v>
          </cell>
          <cell r="G135">
            <v>0.61</v>
          </cell>
          <cell r="H135">
            <v>0</v>
          </cell>
          <cell r="I135">
            <v>0.61</v>
          </cell>
          <cell r="J135">
            <v>0</v>
          </cell>
          <cell r="K135">
            <v>0.65</v>
          </cell>
          <cell r="L135">
            <v>0.65</v>
          </cell>
        </row>
        <row r="136">
          <cell r="A136" t="str">
            <v>NETH_HC3</v>
          </cell>
          <cell r="B136" t="str">
            <v>NETH</v>
          </cell>
          <cell r="C136" t="str">
            <v>WHOL</v>
          </cell>
          <cell r="D136" t="str">
            <v>HC3</v>
          </cell>
          <cell r="E136">
            <v>0.65</v>
          </cell>
          <cell r="F136">
            <v>0.65</v>
          </cell>
          <cell r="G136">
            <v>0.61</v>
          </cell>
          <cell r="H136">
            <v>0</v>
          </cell>
          <cell r="I136">
            <v>0.61</v>
          </cell>
          <cell r="J136">
            <v>0</v>
          </cell>
          <cell r="K136">
            <v>0.65</v>
          </cell>
          <cell r="L136">
            <v>0.65</v>
          </cell>
        </row>
        <row r="137">
          <cell r="A137" t="str">
            <v>NETH_DC</v>
          </cell>
          <cell r="B137" t="str">
            <v>NETH</v>
          </cell>
          <cell r="C137" t="str">
            <v>WHOL</v>
          </cell>
          <cell r="D137" t="str">
            <v>DC</v>
          </cell>
          <cell r="E137">
            <v>0.52</v>
          </cell>
          <cell r="F137">
            <v>0.52</v>
          </cell>
          <cell r="G137">
            <v>0.49</v>
          </cell>
          <cell r="H137">
            <v>0</v>
          </cell>
          <cell r="I137">
            <v>0.49</v>
          </cell>
          <cell r="J137">
            <v>0</v>
          </cell>
          <cell r="K137">
            <v>0.52</v>
          </cell>
          <cell r="L137">
            <v>0.03</v>
          </cell>
        </row>
        <row r="138">
          <cell r="A138" t="str">
            <v>NETH_OS1</v>
          </cell>
          <cell r="B138" t="str">
            <v>NETH</v>
          </cell>
          <cell r="C138" t="str">
            <v>WHOL</v>
          </cell>
          <cell r="D138" t="str">
            <v>OS1</v>
          </cell>
          <cell r="E138">
            <v>0.05</v>
          </cell>
          <cell r="F138">
            <v>0.05</v>
          </cell>
          <cell r="G138">
            <v>0.05</v>
          </cell>
          <cell r="H138">
            <v>0</v>
          </cell>
          <cell r="I138">
            <v>0.05</v>
          </cell>
          <cell r="J138">
            <v>0</v>
          </cell>
          <cell r="K138">
            <v>0.05</v>
          </cell>
          <cell r="L138">
            <v>0.05</v>
          </cell>
        </row>
        <row r="139">
          <cell r="A139" t="str">
            <v>NETH_OS2</v>
          </cell>
          <cell r="B139" t="str">
            <v>NETH</v>
          </cell>
          <cell r="C139" t="str">
            <v>WHOL</v>
          </cell>
          <cell r="D139" t="str">
            <v>OS2</v>
          </cell>
          <cell r="E139">
            <v>0.13</v>
          </cell>
          <cell r="F139">
            <v>0.13</v>
          </cell>
          <cell r="G139">
            <v>0.13</v>
          </cell>
          <cell r="H139">
            <v>0</v>
          </cell>
          <cell r="I139">
            <v>0.13</v>
          </cell>
          <cell r="J139">
            <v>0</v>
          </cell>
          <cell r="K139">
            <v>0.13</v>
          </cell>
          <cell r="L139">
            <v>0.13</v>
          </cell>
        </row>
        <row r="140">
          <cell r="A140" t="str">
            <v>NETH_HF</v>
          </cell>
          <cell r="B140" t="str">
            <v>NETH</v>
          </cell>
          <cell r="C140" t="str">
            <v>WHOL</v>
          </cell>
          <cell r="D140" t="str">
            <v>HF</v>
          </cell>
          <cell r="E140">
            <v>1.25</v>
          </cell>
          <cell r="F140">
            <v>0.85</v>
          </cell>
          <cell r="G140">
            <v>0.82</v>
          </cell>
          <cell r="H140">
            <v>0</v>
          </cell>
          <cell r="I140">
            <v>0.82</v>
          </cell>
          <cell r="J140">
            <v>0.82</v>
          </cell>
          <cell r="K140">
            <v>0.8</v>
          </cell>
          <cell r="L140">
            <v>0.7</v>
          </cell>
        </row>
        <row r="141">
          <cell r="A141" t="str">
            <v>NETH_MD</v>
          </cell>
          <cell r="B141" t="str">
            <v>NETH</v>
          </cell>
          <cell r="C141" t="str">
            <v>WHOL</v>
          </cell>
          <cell r="D141" t="str">
            <v>MD</v>
          </cell>
          <cell r="E141">
            <v>0.14000000000000001</v>
          </cell>
          <cell r="F141">
            <v>0.14000000000000001</v>
          </cell>
          <cell r="G141">
            <v>0.14000000000000001</v>
          </cell>
          <cell r="H141">
            <v>0.14000000000000001</v>
          </cell>
          <cell r="I141">
            <v>0.14000000000000001</v>
          </cell>
          <cell r="J141">
            <v>0.28000000000000003</v>
          </cell>
          <cell r="K141">
            <v>0.14000000000000001</v>
          </cell>
          <cell r="L141">
            <v>0.14000000000000001</v>
          </cell>
        </row>
        <row r="142">
          <cell r="A142" t="str">
            <v>NETH_LF</v>
          </cell>
          <cell r="B142" t="str">
            <v>NETH</v>
          </cell>
          <cell r="C142" t="str">
            <v>WHOL</v>
          </cell>
          <cell r="D142" t="str">
            <v>LF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A143" t="str">
            <v>NETH_GAS</v>
          </cell>
          <cell r="B143" t="str">
            <v>NETH</v>
          </cell>
          <cell r="C143" t="str">
            <v>WHOL</v>
          </cell>
          <cell r="D143" t="str">
            <v>GAS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0.01</v>
          </cell>
        </row>
        <row r="144">
          <cell r="A144" t="str">
            <v>NORW_BC1</v>
          </cell>
          <cell r="B144" t="str">
            <v>NORW</v>
          </cell>
          <cell r="C144" t="str">
            <v>WHOL</v>
          </cell>
          <cell r="D144" t="str">
            <v>BC1</v>
          </cell>
          <cell r="E144">
            <v>0.56000000000000005</v>
          </cell>
          <cell r="F144">
            <v>0.56000000000000005</v>
          </cell>
          <cell r="G144">
            <v>0.56000000000000005</v>
          </cell>
          <cell r="H144">
            <v>0</v>
          </cell>
          <cell r="I144">
            <v>0.56000000000000005</v>
          </cell>
          <cell r="J144">
            <v>0</v>
          </cell>
          <cell r="K144">
            <v>0.56000000000000005</v>
          </cell>
          <cell r="L144">
            <v>0.56000000000000005</v>
          </cell>
        </row>
        <row r="145">
          <cell r="A145" t="str">
            <v>NORW_BC2</v>
          </cell>
          <cell r="B145" t="str">
            <v>NORW</v>
          </cell>
          <cell r="C145" t="str">
            <v>WHOL</v>
          </cell>
          <cell r="D145" t="str">
            <v>BC2</v>
          </cell>
          <cell r="E145">
            <v>1.24</v>
          </cell>
          <cell r="F145">
            <v>1.24</v>
          </cell>
          <cell r="G145">
            <v>1.24</v>
          </cell>
          <cell r="H145">
            <v>0</v>
          </cell>
          <cell r="I145">
            <v>1.24</v>
          </cell>
          <cell r="J145">
            <v>0</v>
          </cell>
          <cell r="K145">
            <v>1.24</v>
          </cell>
          <cell r="L145">
            <v>1.24</v>
          </cell>
        </row>
        <row r="146">
          <cell r="A146" t="str">
            <v>NORW_HC1</v>
          </cell>
          <cell r="B146" t="str">
            <v>NORW</v>
          </cell>
          <cell r="C146" t="str">
            <v>WHOL</v>
          </cell>
          <cell r="D146" t="str">
            <v>HC1</v>
          </cell>
          <cell r="E146">
            <v>0.47</v>
          </cell>
          <cell r="F146">
            <v>0.47</v>
          </cell>
          <cell r="G146">
            <v>0.45</v>
          </cell>
          <cell r="H146">
            <v>0</v>
          </cell>
          <cell r="I146">
            <v>0.45</v>
          </cell>
          <cell r="J146">
            <v>0</v>
          </cell>
          <cell r="K146">
            <v>0.47</v>
          </cell>
          <cell r="L146">
            <v>0.47</v>
          </cell>
        </row>
        <row r="147">
          <cell r="A147" t="str">
            <v>NORW_HC2</v>
          </cell>
          <cell r="B147" t="str">
            <v>NORW</v>
          </cell>
          <cell r="C147" t="str">
            <v>WHOL</v>
          </cell>
          <cell r="D147" t="str">
            <v>HC2</v>
          </cell>
          <cell r="E147">
            <v>0.65</v>
          </cell>
          <cell r="F147">
            <v>0.65</v>
          </cell>
          <cell r="G147">
            <v>0.61</v>
          </cell>
          <cell r="H147">
            <v>0</v>
          </cell>
          <cell r="I147">
            <v>0.61</v>
          </cell>
          <cell r="J147">
            <v>0</v>
          </cell>
          <cell r="K147">
            <v>0.65</v>
          </cell>
          <cell r="L147">
            <v>0.65</v>
          </cell>
        </row>
        <row r="148">
          <cell r="A148" t="str">
            <v>NORW_HC3</v>
          </cell>
          <cell r="B148" t="str">
            <v>NORW</v>
          </cell>
          <cell r="C148" t="str">
            <v>WHOL</v>
          </cell>
          <cell r="D148" t="str">
            <v>HC3</v>
          </cell>
          <cell r="E148">
            <v>0.65</v>
          </cell>
          <cell r="F148">
            <v>0.65</v>
          </cell>
          <cell r="G148">
            <v>0.61</v>
          </cell>
          <cell r="H148">
            <v>0</v>
          </cell>
          <cell r="I148">
            <v>0.61</v>
          </cell>
          <cell r="J148">
            <v>0</v>
          </cell>
          <cell r="K148">
            <v>0.65</v>
          </cell>
          <cell r="L148">
            <v>0.65</v>
          </cell>
        </row>
        <row r="149">
          <cell r="A149" t="str">
            <v>NORW_DC</v>
          </cell>
          <cell r="B149" t="str">
            <v>NORW</v>
          </cell>
          <cell r="C149" t="str">
            <v>WHOL</v>
          </cell>
          <cell r="D149" t="str">
            <v>DC</v>
          </cell>
          <cell r="E149">
            <v>0.44</v>
          </cell>
          <cell r="F149">
            <v>0.44</v>
          </cell>
          <cell r="G149">
            <v>0.42</v>
          </cell>
          <cell r="H149">
            <v>0</v>
          </cell>
          <cell r="I149">
            <v>0.42</v>
          </cell>
          <cell r="J149">
            <v>0</v>
          </cell>
          <cell r="K149">
            <v>0.44</v>
          </cell>
          <cell r="L149">
            <v>0.02</v>
          </cell>
        </row>
        <row r="150">
          <cell r="A150" t="str">
            <v>NORW_OS1</v>
          </cell>
          <cell r="B150" t="str">
            <v>NORW</v>
          </cell>
          <cell r="C150" t="str">
            <v>WHOL</v>
          </cell>
          <cell r="D150" t="str">
            <v>OS1</v>
          </cell>
          <cell r="E150">
            <v>0.03</v>
          </cell>
          <cell r="F150">
            <v>0.03</v>
          </cell>
          <cell r="G150">
            <v>0.03</v>
          </cell>
          <cell r="H150">
            <v>0</v>
          </cell>
          <cell r="I150">
            <v>0.03</v>
          </cell>
          <cell r="J150">
            <v>0</v>
          </cell>
          <cell r="K150">
            <v>0.03</v>
          </cell>
          <cell r="L150">
            <v>0.03</v>
          </cell>
        </row>
        <row r="151">
          <cell r="A151" t="str">
            <v>NORW_OS2</v>
          </cell>
          <cell r="B151" t="str">
            <v>NORW</v>
          </cell>
          <cell r="C151" t="str">
            <v>WHOL</v>
          </cell>
          <cell r="D151" t="str">
            <v>OS2</v>
          </cell>
          <cell r="E151">
            <v>1.25</v>
          </cell>
          <cell r="F151">
            <v>1.25</v>
          </cell>
          <cell r="G151">
            <v>1.25</v>
          </cell>
          <cell r="H151">
            <v>0</v>
          </cell>
          <cell r="I151">
            <v>1.25</v>
          </cell>
          <cell r="J151">
            <v>0</v>
          </cell>
          <cell r="K151">
            <v>1.25</v>
          </cell>
          <cell r="L151">
            <v>1.25</v>
          </cell>
        </row>
        <row r="152">
          <cell r="A152" t="str">
            <v>NORW_HF</v>
          </cell>
          <cell r="B152" t="str">
            <v>NORW</v>
          </cell>
          <cell r="C152" t="str">
            <v>WHOL</v>
          </cell>
          <cell r="D152" t="str">
            <v>HF</v>
          </cell>
          <cell r="E152">
            <v>0.52</v>
          </cell>
          <cell r="F152">
            <v>0.52</v>
          </cell>
          <cell r="G152">
            <v>0.52</v>
          </cell>
          <cell r="H152">
            <v>0</v>
          </cell>
          <cell r="I152">
            <v>0.52</v>
          </cell>
          <cell r="J152">
            <v>0.59</v>
          </cell>
          <cell r="K152">
            <v>0.52</v>
          </cell>
          <cell r="L152">
            <v>0.52</v>
          </cell>
        </row>
        <row r="153">
          <cell r="A153" t="str">
            <v>NORW_MD</v>
          </cell>
          <cell r="B153" t="str">
            <v>NORW</v>
          </cell>
          <cell r="C153" t="str">
            <v>WHOL</v>
          </cell>
          <cell r="D153" t="str">
            <v>MD</v>
          </cell>
          <cell r="E153">
            <v>7.0000000000000007E-2</v>
          </cell>
          <cell r="F153">
            <v>7.0000000000000007E-2</v>
          </cell>
          <cell r="G153">
            <v>7.0000000000000007E-2</v>
          </cell>
          <cell r="H153">
            <v>7.0000000000000007E-2</v>
          </cell>
          <cell r="I153">
            <v>0.08</v>
          </cell>
          <cell r="J153">
            <v>7.0000000000000007E-2</v>
          </cell>
          <cell r="K153">
            <v>7.0000000000000007E-2</v>
          </cell>
          <cell r="L153">
            <v>7.0000000000000007E-2</v>
          </cell>
        </row>
        <row r="154">
          <cell r="A154" t="str">
            <v>NORW_LF</v>
          </cell>
          <cell r="B154" t="str">
            <v>NORW</v>
          </cell>
          <cell r="C154" t="str">
            <v>WHOL</v>
          </cell>
          <cell r="D154" t="str">
            <v>LF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 t="str">
            <v>NORW_GAS</v>
          </cell>
          <cell r="B155" t="str">
            <v>NORW</v>
          </cell>
          <cell r="C155" t="str">
            <v>WHOL</v>
          </cell>
          <cell r="D155" t="str">
            <v>GAS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 t="str">
            <v>PORT_BC1</v>
          </cell>
          <cell r="B156" t="str">
            <v>PORT</v>
          </cell>
          <cell r="C156" t="str">
            <v>WHOL</v>
          </cell>
          <cell r="D156" t="str">
            <v>BC1</v>
          </cell>
          <cell r="E156">
            <v>1.24</v>
          </cell>
          <cell r="F156">
            <v>1.24</v>
          </cell>
          <cell r="G156">
            <v>1.24</v>
          </cell>
          <cell r="H156">
            <v>0</v>
          </cell>
          <cell r="I156">
            <v>1.24</v>
          </cell>
          <cell r="J156">
            <v>0</v>
          </cell>
          <cell r="K156">
            <v>1.24</v>
          </cell>
          <cell r="L156">
            <v>1.24</v>
          </cell>
        </row>
        <row r="157">
          <cell r="A157" t="str">
            <v>PORT_BC2</v>
          </cell>
          <cell r="B157" t="str">
            <v>PORT</v>
          </cell>
          <cell r="C157" t="str">
            <v>WHOL</v>
          </cell>
          <cell r="D157" t="str">
            <v>BC2</v>
          </cell>
          <cell r="E157">
            <v>1.24</v>
          </cell>
          <cell r="F157">
            <v>1.24</v>
          </cell>
          <cell r="G157">
            <v>1.24</v>
          </cell>
          <cell r="H157">
            <v>0</v>
          </cell>
          <cell r="I157">
            <v>1.24</v>
          </cell>
          <cell r="J157">
            <v>0</v>
          </cell>
          <cell r="K157">
            <v>1.24</v>
          </cell>
          <cell r="L157">
            <v>1.24</v>
          </cell>
        </row>
        <row r="158">
          <cell r="A158" t="str">
            <v>PORT_HC1</v>
          </cell>
          <cell r="B158" t="str">
            <v>PORT</v>
          </cell>
          <cell r="C158" t="str">
            <v>WHOL</v>
          </cell>
          <cell r="D158" t="str">
            <v>HC1</v>
          </cell>
          <cell r="E158">
            <v>0.68</v>
          </cell>
          <cell r="F158">
            <v>0.75</v>
          </cell>
          <cell r="G158">
            <v>0.76</v>
          </cell>
          <cell r="H158">
            <v>0</v>
          </cell>
          <cell r="I158">
            <v>0.76</v>
          </cell>
          <cell r="J158">
            <v>0</v>
          </cell>
          <cell r="K158">
            <v>0.68</v>
          </cell>
          <cell r="L158">
            <v>0.68</v>
          </cell>
        </row>
        <row r="159">
          <cell r="A159" t="str">
            <v>PORT_HC2</v>
          </cell>
          <cell r="B159" t="str">
            <v>PORT</v>
          </cell>
          <cell r="C159" t="str">
            <v>WHOL</v>
          </cell>
          <cell r="D159" t="str">
            <v>HC2</v>
          </cell>
          <cell r="E159">
            <v>0.65</v>
          </cell>
          <cell r="F159">
            <v>0.65</v>
          </cell>
          <cell r="G159">
            <v>0.61</v>
          </cell>
          <cell r="H159">
            <v>0</v>
          </cell>
          <cell r="I159">
            <v>0.61</v>
          </cell>
          <cell r="J159">
            <v>0</v>
          </cell>
          <cell r="K159">
            <v>0.65</v>
          </cell>
          <cell r="L159">
            <v>0.65</v>
          </cell>
        </row>
        <row r="160">
          <cell r="A160" t="str">
            <v>PORT_HC3</v>
          </cell>
          <cell r="B160" t="str">
            <v>PORT</v>
          </cell>
          <cell r="C160" t="str">
            <v>WHOL</v>
          </cell>
          <cell r="D160" t="str">
            <v>HC3</v>
          </cell>
          <cell r="E160">
            <v>0.65</v>
          </cell>
          <cell r="F160">
            <v>0.65</v>
          </cell>
          <cell r="G160">
            <v>0.61</v>
          </cell>
          <cell r="H160">
            <v>0</v>
          </cell>
          <cell r="I160">
            <v>0.61</v>
          </cell>
          <cell r="J160">
            <v>0</v>
          </cell>
          <cell r="K160">
            <v>0.65</v>
          </cell>
          <cell r="L160">
            <v>0.65</v>
          </cell>
        </row>
        <row r="161">
          <cell r="A161" t="str">
            <v>PORT_DC</v>
          </cell>
          <cell r="B161" t="str">
            <v>PORT</v>
          </cell>
          <cell r="C161" t="str">
            <v>WHOL</v>
          </cell>
          <cell r="D161" t="str">
            <v>DC</v>
          </cell>
          <cell r="E161">
            <v>0.52</v>
          </cell>
          <cell r="F161">
            <v>0.52</v>
          </cell>
          <cell r="G161">
            <v>0.49</v>
          </cell>
          <cell r="H161">
            <v>0</v>
          </cell>
          <cell r="I161">
            <v>0.49</v>
          </cell>
          <cell r="J161">
            <v>0</v>
          </cell>
          <cell r="K161">
            <v>0.52</v>
          </cell>
          <cell r="L161">
            <v>0.03</v>
          </cell>
        </row>
        <row r="162">
          <cell r="A162" t="str">
            <v>PORT_OS1</v>
          </cell>
          <cell r="B162" t="str">
            <v>PORT</v>
          </cell>
          <cell r="C162" t="str">
            <v>WHOL</v>
          </cell>
          <cell r="D162" t="str">
            <v>OS1</v>
          </cell>
          <cell r="E162">
            <v>0.04</v>
          </cell>
          <cell r="F162">
            <v>0.04</v>
          </cell>
          <cell r="G162">
            <v>0.04</v>
          </cell>
          <cell r="H162">
            <v>0</v>
          </cell>
          <cell r="I162">
            <v>0.04</v>
          </cell>
          <cell r="J162">
            <v>0</v>
          </cell>
          <cell r="K162">
            <v>0.04</v>
          </cell>
          <cell r="L162">
            <v>0.04</v>
          </cell>
        </row>
        <row r="163">
          <cell r="A163" t="str">
            <v>PORT_OS2</v>
          </cell>
          <cell r="B163" t="str">
            <v>PORT</v>
          </cell>
          <cell r="C163" t="str">
            <v>WHOL</v>
          </cell>
          <cell r="D163" t="str">
            <v>OS2</v>
          </cell>
          <cell r="E163">
            <v>0.13</v>
          </cell>
          <cell r="F163">
            <v>0.13</v>
          </cell>
          <cell r="G163">
            <v>0.13</v>
          </cell>
          <cell r="H163">
            <v>0</v>
          </cell>
          <cell r="I163">
            <v>0.13</v>
          </cell>
          <cell r="J163">
            <v>0</v>
          </cell>
          <cell r="K163">
            <v>0.13</v>
          </cell>
          <cell r="L163">
            <v>0.13</v>
          </cell>
        </row>
        <row r="164">
          <cell r="A164" t="str">
            <v>PORT_HF</v>
          </cell>
          <cell r="B164" t="str">
            <v>PORT</v>
          </cell>
          <cell r="C164" t="str">
            <v>WHOL</v>
          </cell>
          <cell r="D164" t="str">
            <v>HF</v>
          </cell>
          <cell r="E164">
            <v>1.32</v>
          </cell>
          <cell r="F164">
            <v>1.4</v>
          </cell>
          <cell r="G164">
            <v>1.2</v>
          </cell>
          <cell r="H164">
            <v>0</v>
          </cell>
          <cell r="I164">
            <v>1.2</v>
          </cell>
          <cell r="J164">
            <v>1.2</v>
          </cell>
          <cell r="K164">
            <v>1.32</v>
          </cell>
          <cell r="L164">
            <v>1.32</v>
          </cell>
        </row>
        <row r="165">
          <cell r="A165" t="str">
            <v>PORT_MD</v>
          </cell>
          <cell r="B165" t="str">
            <v>PORT</v>
          </cell>
          <cell r="C165" t="str">
            <v>WHOL</v>
          </cell>
          <cell r="D165" t="str">
            <v>MD</v>
          </cell>
          <cell r="E165">
            <v>0.24</v>
          </cell>
          <cell r="F165">
            <v>0.24</v>
          </cell>
          <cell r="G165">
            <v>0.24</v>
          </cell>
          <cell r="H165">
            <v>0.24</v>
          </cell>
          <cell r="I165">
            <v>0.24</v>
          </cell>
          <cell r="J165">
            <v>0.42</v>
          </cell>
          <cell r="K165">
            <v>0.24</v>
          </cell>
          <cell r="L165">
            <v>0.24</v>
          </cell>
        </row>
        <row r="166">
          <cell r="A166" t="str">
            <v>PORT_LF</v>
          </cell>
          <cell r="B166" t="str">
            <v>PORT</v>
          </cell>
          <cell r="C166" t="str">
            <v>WHOL</v>
          </cell>
          <cell r="D166" t="str">
            <v>LF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 t="str">
            <v>PORT_GAS</v>
          </cell>
          <cell r="B167" t="str">
            <v>PORT</v>
          </cell>
          <cell r="C167" t="str">
            <v>WHOL</v>
          </cell>
          <cell r="D167" t="str">
            <v>GAS</v>
          </cell>
          <cell r="E167">
            <v>0.17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</row>
        <row r="168">
          <cell r="A168" t="str">
            <v>SPAI_BC1</v>
          </cell>
          <cell r="B168" t="str">
            <v>SPAI</v>
          </cell>
          <cell r="C168" t="str">
            <v>WHOL</v>
          </cell>
          <cell r="D168" t="str">
            <v>BC1</v>
          </cell>
          <cell r="E168">
            <v>6.13</v>
          </cell>
          <cell r="F168">
            <v>5.86</v>
          </cell>
          <cell r="G168">
            <v>3.77</v>
          </cell>
          <cell r="H168">
            <v>0</v>
          </cell>
          <cell r="I168">
            <v>3.77</v>
          </cell>
          <cell r="J168">
            <v>0</v>
          </cell>
          <cell r="K168">
            <v>3.77</v>
          </cell>
          <cell r="L168">
            <v>3.77</v>
          </cell>
        </row>
        <row r="169">
          <cell r="A169" t="str">
            <v>SPAI_BC2</v>
          </cell>
          <cell r="B169" t="str">
            <v>SPAI</v>
          </cell>
          <cell r="C169" t="str">
            <v>WHOL</v>
          </cell>
          <cell r="D169" t="str">
            <v>BC2</v>
          </cell>
          <cell r="E169">
            <v>1.61</v>
          </cell>
          <cell r="F169">
            <v>1.61</v>
          </cell>
          <cell r="G169">
            <v>1.61</v>
          </cell>
          <cell r="H169">
            <v>0</v>
          </cell>
          <cell r="I169">
            <v>1.61</v>
          </cell>
          <cell r="J169">
            <v>0</v>
          </cell>
          <cell r="K169">
            <v>1.61</v>
          </cell>
          <cell r="L169">
            <v>1.61</v>
          </cell>
        </row>
        <row r="170">
          <cell r="A170" t="str">
            <v>SPAI_HC1</v>
          </cell>
          <cell r="B170" t="str">
            <v>SPAI</v>
          </cell>
          <cell r="C170" t="str">
            <v>WHOL</v>
          </cell>
          <cell r="D170" t="str">
            <v>HC1</v>
          </cell>
          <cell r="E170">
            <v>0.86</v>
          </cell>
          <cell r="F170">
            <v>0.86</v>
          </cell>
          <cell r="G170">
            <v>0.72</v>
          </cell>
          <cell r="H170">
            <v>0</v>
          </cell>
          <cell r="I170">
            <v>0.72</v>
          </cell>
          <cell r="J170">
            <v>0</v>
          </cell>
          <cell r="K170">
            <v>0.84</v>
          </cell>
          <cell r="L170">
            <v>0.84</v>
          </cell>
        </row>
        <row r="171">
          <cell r="A171" t="str">
            <v>SPAI_HC2</v>
          </cell>
          <cell r="B171" t="str">
            <v>SPAI</v>
          </cell>
          <cell r="C171" t="str">
            <v>WHOL</v>
          </cell>
          <cell r="D171" t="str">
            <v>HC2</v>
          </cell>
          <cell r="E171">
            <v>0.86</v>
          </cell>
          <cell r="F171">
            <v>0.86</v>
          </cell>
          <cell r="G171">
            <v>0.81</v>
          </cell>
          <cell r="H171">
            <v>0</v>
          </cell>
          <cell r="I171">
            <v>0.81</v>
          </cell>
          <cell r="J171">
            <v>0</v>
          </cell>
          <cell r="K171">
            <v>0.86</v>
          </cell>
          <cell r="L171">
            <v>0.86</v>
          </cell>
        </row>
        <row r="172">
          <cell r="A172" t="str">
            <v>SPAI_HC3</v>
          </cell>
          <cell r="B172" t="str">
            <v>SPAI</v>
          </cell>
          <cell r="C172" t="str">
            <v>WHOL</v>
          </cell>
          <cell r="D172" t="str">
            <v>HC3</v>
          </cell>
          <cell r="E172">
            <v>0.86</v>
          </cell>
          <cell r="F172">
            <v>0.86</v>
          </cell>
          <cell r="G172">
            <v>0.81</v>
          </cell>
          <cell r="H172">
            <v>0</v>
          </cell>
          <cell r="I172">
            <v>0.81</v>
          </cell>
          <cell r="J172">
            <v>0</v>
          </cell>
          <cell r="K172">
            <v>0.86</v>
          </cell>
          <cell r="L172">
            <v>0.86</v>
          </cell>
        </row>
        <row r="173">
          <cell r="A173" t="str">
            <v>SPAI_DC</v>
          </cell>
          <cell r="B173" t="str">
            <v>SPAI</v>
          </cell>
          <cell r="C173" t="str">
            <v>WHOL</v>
          </cell>
          <cell r="D173" t="str">
            <v>DC</v>
          </cell>
          <cell r="E173">
            <v>0.55000000000000004</v>
          </cell>
          <cell r="F173">
            <v>0.55000000000000004</v>
          </cell>
          <cell r="G173">
            <v>0.52</v>
          </cell>
          <cell r="H173">
            <v>0</v>
          </cell>
          <cell r="I173">
            <v>0.52</v>
          </cell>
          <cell r="J173">
            <v>0</v>
          </cell>
          <cell r="K173">
            <v>0.55000000000000004</v>
          </cell>
          <cell r="L173">
            <v>0.03</v>
          </cell>
        </row>
        <row r="174">
          <cell r="A174" t="str">
            <v>SPAI_OS1</v>
          </cell>
          <cell r="B174" t="str">
            <v>SPAI</v>
          </cell>
          <cell r="C174" t="str">
            <v>WHOL</v>
          </cell>
          <cell r="D174" t="str">
            <v>OS1</v>
          </cell>
          <cell r="E174">
            <v>0.04</v>
          </cell>
          <cell r="F174">
            <v>0.04</v>
          </cell>
          <cell r="G174">
            <v>0.04</v>
          </cell>
          <cell r="H174">
            <v>0</v>
          </cell>
          <cell r="I174">
            <v>0.04</v>
          </cell>
          <cell r="J174">
            <v>0</v>
          </cell>
          <cell r="K174">
            <v>0.04</v>
          </cell>
          <cell r="L174">
            <v>0.04</v>
          </cell>
        </row>
        <row r="175">
          <cell r="A175" t="str">
            <v>SPAI_OS2</v>
          </cell>
          <cell r="B175" t="str">
            <v>SPAI</v>
          </cell>
          <cell r="C175" t="str">
            <v>WHOL</v>
          </cell>
          <cell r="D175" t="str">
            <v>OS2</v>
          </cell>
          <cell r="E175">
            <v>0.13</v>
          </cell>
          <cell r="F175">
            <v>0.13</v>
          </cell>
          <cell r="G175">
            <v>0.13</v>
          </cell>
          <cell r="H175">
            <v>0</v>
          </cell>
          <cell r="I175">
            <v>0.13</v>
          </cell>
          <cell r="J175">
            <v>0</v>
          </cell>
          <cell r="K175">
            <v>0.13</v>
          </cell>
          <cell r="L175">
            <v>0.13</v>
          </cell>
        </row>
        <row r="176">
          <cell r="A176" t="str">
            <v>SPAI_HF</v>
          </cell>
          <cell r="B176" t="str">
            <v>SPAI</v>
          </cell>
          <cell r="C176" t="str">
            <v>WHOL</v>
          </cell>
          <cell r="D176" t="str">
            <v>HF</v>
          </cell>
          <cell r="E176">
            <v>1.45</v>
          </cell>
          <cell r="F176">
            <v>1.75</v>
          </cell>
          <cell r="G176">
            <v>1.69</v>
          </cell>
          <cell r="H176">
            <v>0</v>
          </cell>
          <cell r="I176">
            <v>1.69</v>
          </cell>
          <cell r="J176">
            <v>1.69</v>
          </cell>
          <cell r="K176">
            <v>1.2</v>
          </cell>
          <cell r="L176">
            <v>1.2</v>
          </cell>
        </row>
        <row r="177">
          <cell r="A177" t="str">
            <v>SPAI_MD</v>
          </cell>
          <cell r="B177" t="str">
            <v>SPAI</v>
          </cell>
          <cell r="C177" t="str">
            <v>WHOL</v>
          </cell>
          <cell r="D177" t="str">
            <v>MD</v>
          </cell>
          <cell r="E177">
            <v>0.24</v>
          </cell>
          <cell r="F177">
            <v>0.24</v>
          </cell>
          <cell r="G177">
            <v>0.24</v>
          </cell>
          <cell r="H177">
            <v>0.24</v>
          </cell>
          <cell r="I177">
            <v>0.24</v>
          </cell>
          <cell r="J177">
            <v>0.24</v>
          </cell>
          <cell r="K177">
            <v>0.24</v>
          </cell>
          <cell r="L177">
            <v>0.24</v>
          </cell>
        </row>
        <row r="178">
          <cell r="A178" t="str">
            <v>SPAI_LF</v>
          </cell>
          <cell r="B178" t="str">
            <v>SPAI</v>
          </cell>
          <cell r="C178" t="str">
            <v>WHOL</v>
          </cell>
          <cell r="D178" t="str">
            <v>LF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A179" t="str">
            <v>SPAI_GAS</v>
          </cell>
          <cell r="B179" t="str">
            <v>SPAI</v>
          </cell>
          <cell r="C179" t="str">
            <v>WHOL</v>
          </cell>
          <cell r="D179" t="str">
            <v>GAS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A180" t="str">
            <v>SWED_BC1</v>
          </cell>
          <cell r="B180" t="str">
            <v>SWED</v>
          </cell>
          <cell r="C180" t="str">
            <v>WHOL</v>
          </cell>
          <cell r="D180" t="str">
            <v>BC1</v>
          </cell>
          <cell r="E180">
            <v>0.37</v>
          </cell>
          <cell r="F180">
            <v>0.37</v>
          </cell>
          <cell r="G180">
            <v>0.37</v>
          </cell>
          <cell r="H180">
            <v>0</v>
          </cell>
          <cell r="I180">
            <v>0.37</v>
          </cell>
          <cell r="J180">
            <v>0</v>
          </cell>
          <cell r="K180">
            <v>0.37</v>
          </cell>
          <cell r="L180">
            <v>0.37</v>
          </cell>
        </row>
        <row r="181">
          <cell r="A181" t="str">
            <v>SWED_BC2</v>
          </cell>
          <cell r="B181" t="str">
            <v>SWED</v>
          </cell>
          <cell r="C181" t="str">
            <v>WHOL</v>
          </cell>
          <cell r="D181" t="str">
            <v>BC2</v>
          </cell>
          <cell r="E181">
            <v>1.24</v>
          </cell>
          <cell r="F181">
            <v>1.24</v>
          </cell>
          <cell r="G181">
            <v>1.24</v>
          </cell>
          <cell r="H181">
            <v>0</v>
          </cell>
          <cell r="I181">
            <v>1.24</v>
          </cell>
          <cell r="J181">
            <v>0</v>
          </cell>
          <cell r="K181">
            <v>1.24</v>
          </cell>
          <cell r="L181">
            <v>1.24</v>
          </cell>
        </row>
        <row r="182">
          <cell r="A182" t="str">
            <v>SWED_HC1</v>
          </cell>
          <cell r="B182" t="str">
            <v>SWED</v>
          </cell>
          <cell r="C182" t="str">
            <v>WHOL</v>
          </cell>
          <cell r="D182" t="str">
            <v>HC1</v>
          </cell>
          <cell r="E182">
            <v>0.57999999999999996</v>
          </cell>
          <cell r="F182">
            <v>0.57999999999999996</v>
          </cell>
          <cell r="G182">
            <v>0.65</v>
          </cell>
          <cell r="H182">
            <v>0</v>
          </cell>
          <cell r="I182">
            <v>0.65</v>
          </cell>
          <cell r="J182">
            <v>0</v>
          </cell>
          <cell r="K182">
            <v>0.57999999999999996</v>
          </cell>
          <cell r="L182">
            <v>0.57999999999999996</v>
          </cell>
        </row>
        <row r="183">
          <cell r="A183" t="str">
            <v>SWED_HC2</v>
          </cell>
          <cell r="B183" t="str">
            <v>SWED</v>
          </cell>
          <cell r="C183" t="str">
            <v>WHOL</v>
          </cell>
          <cell r="D183" t="str">
            <v>HC2</v>
          </cell>
          <cell r="E183">
            <v>0.65</v>
          </cell>
          <cell r="F183">
            <v>0.65</v>
          </cell>
          <cell r="G183">
            <v>0.61</v>
          </cell>
          <cell r="H183">
            <v>0</v>
          </cell>
          <cell r="I183">
            <v>0.61</v>
          </cell>
          <cell r="J183">
            <v>0</v>
          </cell>
          <cell r="K183">
            <v>0.65</v>
          </cell>
          <cell r="L183">
            <v>0.65</v>
          </cell>
        </row>
        <row r="184">
          <cell r="A184" t="str">
            <v>SWED_HC3</v>
          </cell>
          <cell r="B184" t="str">
            <v>SWED</v>
          </cell>
          <cell r="C184" t="str">
            <v>WHOL</v>
          </cell>
          <cell r="D184" t="str">
            <v>HC3</v>
          </cell>
          <cell r="E184">
            <v>0.65</v>
          </cell>
          <cell r="F184">
            <v>0.65</v>
          </cell>
          <cell r="G184">
            <v>0.61</v>
          </cell>
          <cell r="H184">
            <v>0</v>
          </cell>
          <cell r="I184">
            <v>0.61</v>
          </cell>
          <cell r="J184">
            <v>0</v>
          </cell>
          <cell r="K184">
            <v>0.65</v>
          </cell>
          <cell r="L184">
            <v>0.65</v>
          </cell>
        </row>
        <row r="185">
          <cell r="A185" t="str">
            <v>SWED_DC</v>
          </cell>
          <cell r="B185" t="str">
            <v>SWED</v>
          </cell>
          <cell r="C185" t="str">
            <v>WHOL</v>
          </cell>
          <cell r="D185" t="str">
            <v>DC</v>
          </cell>
          <cell r="E185">
            <v>0.45</v>
          </cell>
          <cell r="F185">
            <v>0.45</v>
          </cell>
          <cell r="G185">
            <v>0.43</v>
          </cell>
          <cell r="H185">
            <v>0</v>
          </cell>
          <cell r="I185">
            <v>0.43</v>
          </cell>
          <cell r="J185">
            <v>0</v>
          </cell>
          <cell r="K185">
            <v>0.45</v>
          </cell>
          <cell r="L185">
            <v>0.02</v>
          </cell>
        </row>
        <row r="186">
          <cell r="A186" t="str">
            <v>SWED_OS1</v>
          </cell>
          <cell r="B186" t="str">
            <v>SWED</v>
          </cell>
          <cell r="C186" t="str">
            <v>WHOL</v>
          </cell>
          <cell r="D186" t="str">
            <v>OS1</v>
          </cell>
          <cell r="E186">
            <v>0.04</v>
          </cell>
          <cell r="F186">
            <v>0.04</v>
          </cell>
          <cell r="G186">
            <v>0.04</v>
          </cell>
          <cell r="H186">
            <v>0</v>
          </cell>
          <cell r="I186">
            <v>0.04</v>
          </cell>
          <cell r="J186">
            <v>0</v>
          </cell>
          <cell r="K186">
            <v>0.04</v>
          </cell>
          <cell r="L186">
            <v>0.04</v>
          </cell>
        </row>
        <row r="187">
          <cell r="A187" t="str">
            <v>SWED_OS2</v>
          </cell>
          <cell r="B187" t="str">
            <v>SWED</v>
          </cell>
          <cell r="C187" t="str">
            <v>WHOL</v>
          </cell>
          <cell r="D187" t="str">
            <v>OS2</v>
          </cell>
          <cell r="E187">
            <v>0.13</v>
          </cell>
          <cell r="F187">
            <v>0.13</v>
          </cell>
          <cell r="G187">
            <v>0.13</v>
          </cell>
          <cell r="H187">
            <v>0</v>
          </cell>
          <cell r="I187">
            <v>0.13</v>
          </cell>
          <cell r="J187">
            <v>0</v>
          </cell>
          <cell r="K187">
            <v>0.13</v>
          </cell>
          <cell r="L187">
            <v>0.13</v>
          </cell>
        </row>
        <row r="188">
          <cell r="A188" t="str">
            <v>SWED_HF</v>
          </cell>
          <cell r="B188" t="str">
            <v>SWED</v>
          </cell>
          <cell r="C188" t="str">
            <v>WHOL</v>
          </cell>
          <cell r="D188" t="str">
            <v>HF</v>
          </cell>
          <cell r="E188">
            <v>1</v>
          </cell>
          <cell r="F188">
            <v>0.8</v>
          </cell>
          <cell r="G188">
            <v>0.48</v>
          </cell>
          <cell r="H188">
            <v>0</v>
          </cell>
          <cell r="I188">
            <v>0.48</v>
          </cell>
          <cell r="J188">
            <v>0.57999999999999996</v>
          </cell>
          <cell r="K188">
            <v>0.97</v>
          </cell>
          <cell r="L188">
            <v>0.97</v>
          </cell>
        </row>
        <row r="189">
          <cell r="A189" t="str">
            <v>SWED_MD</v>
          </cell>
          <cell r="B189" t="str">
            <v>SWED</v>
          </cell>
          <cell r="C189" t="str">
            <v>WHOL</v>
          </cell>
          <cell r="D189" t="str">
            <v>MD</v>
          </cell>
          <cell r="E189">
            <v>0.14000000000000001</v>
          </cell>
          <cell r="F189">
            <v>0.14000000000000001</v>
          </cell>
          <cell r="G189">
            <v>0.14000000000000001</v>
          </cell>
          <cell r="H189">
            <v>0.14000000000000001</v>
          </cell>
          <cell r="I189">
            <v>0.14000000000000001</v>
          </cell>
          <cell r="J189">
            <v>0.28000000000000003</v>
          </cell>
          <cell r="K189">
            <v>0.14000000000000001</v>
          </cell>
          <cell r="L189">
            <v>0.14000000000000001</v>
          </cell>
        </row>
        <row r="190">
          <cell r="A190" t="str">
            <v>SWED_LF</v>
          </cell>
          <cell r="B190" t="str">
            <v>SWED</v>
          </cell>
          <cell r="C190" t="str">
            <v>WHOL</v>
          </cell>
          <cell r="D190" t="str">
            <v>LF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 t="str">
            <v>SWED_GAS</v>
          </cell>
          <cell r="B191" t="str">
            <v>SWED</v>
          </cell>
          <cell r="C191" t="str">
            <v>WHOL</v>
          </cell>
          <cell r="D191" t="str">
            <v>GAS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 t="str">
            <v>UNKI_BC1</v>
          </cell>
          <cell r="B192" t="str">
            <v>UNKI</v>
          </cell>
          <cell r="C192" t="str">
            <v>WHOL</v>
          </cell>
          <cell r="D192" t="str">
            <v>BC1</v>
          </cell>
          <cell r="E192">
            <v>0.56000000000000005</v>
          </cell>
          <cell r="F192">
            <v>0.56000000000000005</v>
          </cell>
          <cell r="G192">
            <v>0.56000000000000005</v>
          </cell>
          <cell r="H192">
            <v>0</v>
          </cell>
          <cell r="I192">
            <v>0.56000000000000005</v>
          </cell>
          <cell r="J192">
            <v>0</v>
          </cell>
          <cell r="K192">
            <v>0.56000000000000005</v>
          </cell>
          <cell r="L192">
            <v>0.56000000000000005</v>
          </cell>
        </row>
        <row r="193">
          <cell r="A193" t="str">
            <v>UNKI_BC2</v>
          </cell>
          <cell r="B193" t="str">
            <v>UNKI</v>
          </cell>
          <cell r="C193" t="str">
            <v>WHOL</v>
          </cell>
          <cell r="D193" t="str">
            <v>BC2</v>
          </cell>
          <cell r="E193">
            <v>1.24</v>
          </cell>
          <cell r="F193">
            <v>1.24</v>
          </cell>
          <cell r="G193">
            <v>1.24</v>
          </cell>
          <cell r="H193">
            <v>0</v>
          </cell>
          <cell r="I193">
            <v>1.24</v>
          </cell>
          <cell r="J193">
            <v>0</v>
          </cell>
          <cell r="K193">
            <v>1.24</v>
          </cell>
          <cell r="L193">
            <v>1.24</v>
          </cell>
        </row>
        <row r="194">
          <cell r="A194" t="str">
            <v>UNKI_HC1</v>
          </cell>
          <cell r="B194" t="str">
            <v>UNKI</v>
          </cell>
          <cell r="C194" t="str">
            <v>WHOL</v>
          </cell>
          <cell r="D194" t="str">
            <v>HC1</v>
          </cell>
          <cell r="E194">
            <v>0.77</v>
          </cell>
          <cell r="F194">
            <v>1.28</v>
          </cell>
          <cell r="G194">
            <v>0.75</v>
          </cell>
          <cell r="H194">
            <v>0</v>
          </cell>
          <cell r="I194">
            <v>0.99</v>
          </cell>
          <cell r="J194">
            <v>0</v>
          </cell>
          <cell r="K194">
            <v>0.82</v>
          </cell>
          <cell r="L194">
            <v>0.82</v>
          </cell>
        </row>
        <row r="195">
          <cell r="A195" t="str">
            <v>UNKI_HC2</v>
          </cell>
          <cell r="B195" t="str">
            <v>UNKI</v>
          </cell>
          <cell r="C195" t="str">
            <v>WHOL</v>
          </cell>
          <cell r="D195" t="str">
            <v>HC2</v>
          </cell>
          <cell r="E195">
            <v>0.77</v>
          </cell>
          <cell r="F195">
            <v>0.77</v>
          </cell>
          <cell r="G195">
            <v>0.73</v>
          </cell>
          <cell r="H195">
            <v>0</v>
          </cell>
          <cell r="I195">
            <v>0.73</v>
          </cell>
          <cell r="J195">
            <v>0</v>
          </cell>
          <cell r="K195">
            <v>0.77</v>
          </cell>
          <cell r="L195">
            <v>0.77</v>
          </cell>
        </row>
        <row r="196">
          <cell r="A196" t="str">
            <v>UNKI_HC3</v>
          </cell>
          <cell r="B196" t="str">
            <v>UNKI</v>
          </cell>
          <cell r="C196" t="str">
            <v>WHOL</v>
          </cell>
          <cell r="D196" t="str">
            <v>HC3</v>
          </cell>
          <cell r="E196">
            <v>0.77</v>
          </cell>
          <cell r="F196">
            <v>0.77</v>
          </cell>
          <cell r="G196">
            <v>0.73</v>
          </cell>
          <cell r="H196">
            <v>0</v>
          </cell>
          <cell r="I196">
            <v>0.73</v>
          </cell>
          <cell r="J196">
            <v>0</v>
          </cell>
          <cell r="K196">
            <v>0.77</v>
          </cell>
          <cell r="L196">
            <v>0.77</v>
          </cell>
        </row>
        <row r="197">
          <cell r="A197" t="str">
            <v>UNKI_DC</v>
          </cell>
          <cell r="B197" t="str">
            <v>UNKI</v>
          </cell>
          <cell r="C197" t="str">
            <v>WHOL</v>
          </cell>
          <cell r="D197" t="str">
            <v>DC</v>
          </cell>
          <cell r="E197">
            <v>0.71</v>
          </cell>
          <cell r="F197">
            <v>0.57999999999999996</v>
          </cell>
          <cell r="G197">
            <v>0.68</v>
          </cell>
          <cell r="H197">
            <v>0</v>
          </cell>
          <cell r="I197">
            <v>0.55000000000000004</v>
          </cell>
          <cell r="J197">
            <v>0</v>
          </cell>
          <cell r="K197">
            <v>0.71</v>
          </cell>
          <cell r="L197">
            <v>0.04</v>
          </cell>
        </row>
        <row r="198">
          <cell r="A198" t="str">
            <v>UNKI_OS1</v>
          </cell>
          <cell r="B198" t="str">
            <v>UNKI</v>
          </cell>
          <cell r="C198" t="str">
            <v>WHOL</v>
          </cell>
          <cell r="D198" t="str">
            <v>OS1</v>
          </cell>
          <cell r="E198">
            <v>0.04</v>
          </cell>
          <cell r="F198">
            <v>7.0000000000000007E-2</v>
          </cell>
          <cell r="G198">
            <v>0</v>
          </cell>
          <cell r="H198">
            <v>0</v>
          </cell>
          <cell r="I198">
            <v>0.04</v>
          </cell>
          <cell r="J198">
            <v>0</v>
          </cell>
          <cell r="K198">
            <v>0</v>
          </cell>
          <cell r="L198">
            <v>0</v>
          </cell>
        </row>
        <row r="199">
          <cell r="A199" t="str">
            <v>UNKI_OS2</v>
          </cell>
          <cell r="B199" t="str">
            <v>UNKI</v>
          </cell>
          <cell r="C199" t="str">
            <v>WHOL</v>
          </cell>
          <cell r="D199" t="str">
            <v>OS2</v>
          </cell>
          <cell r="E199">
            <v>0.13</v>
          </cell>
          <cell r="F199">
            <v>0.13</v>
          </cell>
          <cell r="G199">
            <v>0.13</v>
          </cell>
          <cell r="H199">
            <v>0</v>
          </cell>
          <cell r="I199">
            <v>0.13</v>
          </cell>
          <cell r="J199">
            <v>0</v>
          </cell>
          <cell r="K199">
            <v>0.13</v>
          </cell>
          <cell r="L199">
            <v>0.13</v>
          </cell>
        </row>
        <row r="200">
          <cell r="A200" t="str">
            <v>UNKI_HF</v>
          </cell>
          <cell r="B200" t="str">
            <v>UNKI</v>
          </cell>
          <cell r="C200" t="str">
            <v>WHOL</v>
          </cell>
          <cell r="D200" t="str">
            <v>HF</v>
          </cell>
          <cell r="E200">
            <v>1.06</v>
          </cell>
          <cell r="F200">
            <v>1.1599999999999999</v>
          </cell>
          <cell r="G200">
            <v>1.06</v>
          </cell>
          <cell r="H200">
            <v>0</v>
          </cell>
          <cell r="I200">
            <v>1.06</v>
          </cell>
          <cell r="J200">
            <v>1.39</v>
          </cell>
          <cell r="K200">
            <v>1.06</v>
          </cell>
          <cell r="L200">
            <v>1.06</v>
          </cell>
        </row>
        <row r="201">
          <cell r="A201" t="str">
            <v>UNKI_MD</v>
          </cell>
          <cell r="B201" t="str">
            <v>UNKI</v>
          </cell>
          <cell r="C201" t="str">
            <v>WHOL</v>
          </cell>
          <cell r="D201" t="str">
            <v>MD</v>
          </cell>
          <cell r="E201">
            <v>0.1</v>
          </cell>
          <cell r="F201">
            <v>0.1</v>
          </cell>
          <cell r="G201">
            <v>0.09</v>
          </cell>
          <cell r="H201">
            <v>0.09</v>
          </cell>
          <cell r="I201">
            <v>0.1</v>
          </cell>
          <cell r="J201">
            <v>0.56000000000000005</v>
          </cell>
          <cell r="K201">
            <v>0.09</v>
          </cell>
          <cell r="L201">
            <v>0.09</v>
          </cell>
        </row>
        <row r="202">
          <cell r="A202" t="str">
            <v>UNKI_LF</v>
          </cell>
          <cell r="B202" t="str">
            <v>UNKI</v>
          </cell>
          <cell r="C202" t="str">
            <v>WHOL</v>
          </cell>
          <cell r="D202" t="str">
            <v>LF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</row>
        <row r="203">
          <cell r="A203" t="str">
            <v>UNKI_GAS</v>
          </cell>
          <cell r="B203" t="str">
            <v>UNKI</v>
          </cell>
          <cell r="C203" t="str">
            <v>WHOL</v>
          </cell>
          <cell r="D203" t="str">
            <v>GAS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</sheetData>
      <sheetData sheetId="3" refreshError="1">
        <row r="17">
          <cell r="A17" t="str">
            <v>AUST_CON_COMB</v>
          </cell>
          <cell r="B17" t="str">
            <v>AUST</v>
          </cell>
          <cell r="C17" t="str">
            <v>WHOL</v>
          </cell>
          <cell r="D17" t="str">
            <v>CON_COMB</v>
          </cell>
          <cell r="E17">
            <v>0.2</v>
          </cell>
          <cell r="F17">
            <v>0.2</v>
          </cell>
          <cell r="G17">
            <v>0.23</v>
          </cell>
          <cell r="H17">
            <v>0.23</v>
          </cell>
          <cell r="I17">
            <v>0.23</v>
          </cell>
          <cell r="J17">
            <v>0.14000000000000001</v>
          </cell>
          <cell r="K17">
            <v>0.13</v>
          </cell>
          <cell r="L17">
            <v>0.13</v>
          </cell>
          <cell r="M17">
            <v>0.19</v>
          </cell>
          <cell r="N17">
            <v>0.15</v>
          </cell>
          <cell r="O17">
            <v>0.1</v>
          </cell>
          <cell r="P17">
            <v>0.1</v>
          </cell>
        </row>
        <row r="18">
          <cell r="A18" t="str">
            <v>AUST_PP_EX_WB</v>
          </cell>
          <cell r="B18" t="str">
            <v>AUST</v>
          </cell>
          <cell r="C18" t="str">
            <v>WHOL</v>
          </cell>
          <cell r="D18" t="str">
            <v>PP_EX_WB</v>
          </cell>
          <cell r="E18">
            <v>-1</v>
          </cell>
          <cell r="F18">
            <v>-1</v>
          </cell>
          <cell r="G18">
            <v>0.42</v>
          </cell>
          <cell r="H18">
            <v>0.42</v>
          </cell>
          <cell r="I18">
            <v>0.42</v>
          </cell>
          <cell r="J18">
            <v>-1</v>
          </cell>
          <cell r="K18">
            <v>-1</v>
          </cell>
          <cell r="L18">
            <v>-1</v>
          </cell>
          <cell r="M18">
            <v>-1</v>
          </cell>
          <cell r="N18">
            <v>-1</v>
          </cell>
          <cell r="O18">
            <v>-1</v>
          </cell>
          <cell r="P18">
            <v>-1</v>
          </cell>
        </row>
        <row r="19">
          <cell r="A19" t="str">
            <v>AUST_PP_EX_OTH</v>
          </cell>
          <cell r="B19" t="str">
            <v>AUST</v>
          </cell>
          <cell r="C19" t="str">
            <v>WHOL</v>
          </cell>
          <cell r="D19" t="str">
            <v>PP_EX_OTH</v>
          </cell>
          <cell r="E19">
            <v>0.27</v>
          </cell>
          <cell r="F19">
            <v>0.27</v>
          </cell>
          <cell r="G19">
            <v>0.3</v>
          </cell>
          <cell r="H19">
            <v>0.3</v>
          </cell>
          <cell r="I19">
            <v>0.3</v>
          </cell>
          <cell r="J19">
            <v>0.14000000000000001</v>
          </cell>
          <cell r="K19">
            <v>0.13</v>
          </cell>
          <cell r="L19">
            <v>0.13</v>
          </cell>
          <cell r="M19">
            <v>0.2</v>
          </cell>
          <cell r="N19">
            <v>0.08</v>
          </cell>
          <cell r="O19">
            <v>7.0000000000000007E-2</v>
          </cell>
          <cell r="P19">
            <v>0.15</v>
          </cell>
        </row>
        <row r="20">
          <cell r="A20" t="str">
            <v>AUST_PP_NEW</v>
          </cell>
          <cell r="B20" t="str">
            <v>AUST</v>
          </cell>
          <cell r="C20" t="str">
            <v>WHOL</v>
          </cell>
          <cell r="D20" t="str">
            <v>PP_NEW</v>
          </cell>
          <cell r="E20">
            <v>0.1</v>
          </cell>
          <cell r="F20">
            <v>0.1</v>
          </cell>
          <cell r="G20">
            <v>0.15</v>
          </cell>
          <cell r="H20">
            <v>0.15</v>
          </cell>
          <cell r="I20">
            <v>0.15</v>
          </cell>
          <cell r="J20">
            <v>7.0000000000000007E-2</v>
          </cell>
          <cell r="K20">
            <v>7.0000000000000007E-2</v>
          </cell>
          <cell r="L20">
            <v>7.0000000000000007E-2</v>
          </cell>
          <cell r="M20">
            <v>0.1</v>
          </cell>
          <cell r="N20">
            <v>0.05</v>
          </cell>
          <cell r="O20">
            <v>7.0000000000000007E-2</v>
          </cell>
          <cell r="P20">
            <v>0.05</v>
          </cell>
        </row>
        <row r="21">
          <cell r="A21" t="str">
            <v>AUST_DOM</v>
          </cell>
          <cell r="B21" t="str">
            <v>AUST</v>
          </cell>
          <cell r="C21" t="str">
            <v>WHOL</v>
          </cell>
          <cell r="D21" t="str">
            <v>DOM</v>
          </cell>
          <cell r="E21">
            <v>7.0000000000000007E-2</v>
          </cell>
          <cell r="F21">
            <v>7.0000000000000007E-2</v>
          </cell>
          <cell r="G21">
            <v>0.08</v>
          </cell>
          <cell r="H21">
            <v>0.08</v>
          </cell>
          <cell r="I21">
            <v>0.08</v>
          </cell>
          <cell r="J21">
            <v>0.08</v>
          </cell>
          <cell r="K21">
            <v>0.06</v>
          </cell>
          <cell r="L21">
            <v>0.06</v>
          </cell>
          <cell r="M21">
            <v>0.16</v>
          </cell>
          <cell r="N21">
            <v>0.06</v>
          </cell>
          <cell r="O21">
            <v>0.06</v>
          </cell>
          <cell r="P21">
            <v>0.06</v>
          </cell>
        </row>
        <row r="22">
          <cell r="A22" t="str">
            <v>AUST_TRA_RD_LD2</v>
          </cell>
          <cell r="B22" t="str">
            <v>AUST</v>
          </cell>
          <cell r="C22" t="str">
            <v>WHOL</v>
          </cell>
          <cell r="D22" t="str">
            <v>TRA_RD_LD2</v>
          </cell>
          <cell r="E22">
            <v>-1</v>
          </cell>
          <cell r="F22">
            <v>-1</v>
          </cell>
          <cell r="G22">
            <v>-1</v>
          </cell>
          <cell r="H22">
            <v>-1</v>
          </cell>
          <cell r="I22">
            <v>-1</v>
          </cell>
          <cell r="J22">
            <v>-1</v>
          </cell>
          <cell r="K22">
            <v>-1</v>
          </cell>
          <cell r="L22">
            <v>-1</v>
          </cell>
          <cell r="M22">
            <v>-1</v>
          </cell>
          <cell r="N22">
            <v>-1</v>
          </cell>
          <cell r="O22">
            <v>0.2</v>
          </cell>
          <cell r="P22">
            <v>-1</v>
          </cell>
        </row>
        <row r="23">
          <cell r="A23" t="str">
            <v>AUST_TRA_RD_LD4</v>
          </cell>
          <cell r="B23" t="str">
            <v>AUST</v>
          </cell>
          <cell r="C23" t="str">
            <v>WHOL</v>
          </cell>
          <cell r="D23" t="str">
            <v>TRA_RD_LD4</v>
          </cell>
          <cell r="E23">
            <v>-1</v>
          </cell>
          <cell r="F23">
            <v>-1</v>
          </cell>
          <cell r="G23">
            <v>-1</v>
          </cell>
          <cell r="H23">
            <v>-1</v>
          </cell>
          <cell r="I23">
            <v>-1</v>
          </cell>
          <cell r="J23">
            <v>-1</v>
          </cell>
          <cell r="K23">
            <v>-1</v>
          </cell>
          <cell r="L23">
            <v>-1</v>
          </cell>
          <cell r="M23">
            <v>-1</v>
          </cell>
          <cell r="N23">
            <v>0.35</v>
          </cell>
          <cell r="O23">
            <v>0.76</v>
          </cell>
          <cell r="P23">
            <v>0.65</v>
          </cell>
        </row>
        <row r="24">
          <cell r="A24" t="str">
            <v>AUST_TRA_RD_HD</v>
          </cell>
          <cell r="B24" t="str">
            <v>AUST</v>
          </cell>
          <cell r="C24" t="str">
            <v>WHOL</v>
          </cell>
          <cell r="D24" t="str">
            <v>TRA_RD_HD</v>
          </cell>
          <cell r="E24">
            <v>-1</v>
          </cell>
          <cell r="F24">
            <v>-1</v>
          </cell>
          <cell r="G24">
            <v>-1</v>
          </cell>
          <cell r="H24">
            <v>-1</v>
          </cell>
          <cell r="I24">
            <v>-1</v>
          </cell>
          <cell r="J24">
            <v>-1</v>
          </cell>
          <cell r="K24">
            <v>-1</v>
          </cell>
          <cell r="L24">
            <v>-1</v>
          </cell>
          <cell r="M24">
            <v>-1</v>
          </cell>
          <cell r="N24">
            <v>1.1000000000000001</v>
          </cell>
          <cell r="O24">
            <v>0.8</v>
          </cell>
          <cell r="P24">
            <v>0.8</v>
          </cell>
        </row>
        <row r="25">
          <cell r="A25" t="str">
            <v>AUST_TRA_OT</v>
          </cell>
          <cell r="B25" t="str">
            <v>AUST</v>
          </cell>
          <cell r="C25" t="str">
            <v>WHOL</v>
          </cell>
          <cell r="D25" t="str">
            <v>TRA_OT</v>
          </cell>
          <cell r="E25">
            <v>0.08</v>
          </cell>
          <cell r="F25">
            <v>0.08</v>
          </cell>
          <cell r="G25">
            <v>0.08</v>
          </cell>
          <cell r="H25">
            <v>0.08</v>
          </cell>
          <cell r="I25">
            <v>0.08</v>
          </cell>
          <cell r="J25">
            <v>7.0000000000000007E-2</v>
          </cell>
          <cell r="K25">
            <v>0.05</v>
          </cell>
          <cell r="L25">
            <v>0.05</v>
          </cell>
          <cell r="M25">
            <v>0.16</v>
          </cell>
          <cell r="N25">
            <v>0.9</v>
          </cell>
          <cell r="O25">
            <v>0.8</v>
          </cell>
          <cell r="P25">
            <v>0.05</v>
          </cell>
        </row>
        <row r="26">
          <cell r="A26" t="str">
            <v>AUST_TRA_OT_LD2</v>
          </cell>
          <cell r="B26" t="str">
            <v>AUST</v>
          </cell>
          <cell r="C26" t="str">
            <v>WHOL</v>
          </cell>
          <cell r="D26" t="str">
            <v>TRA_OT_LD2</v>
          </cell>
          <cell r="E26">
            <v>-1</v>
          </cell>
          <cell r="F26">
            <v>-1</v>
          </cell>
          <cell r="G26">
            <v>-1</v>
          </cell>
          <cell r="H26">
            <v>-1</v>
          </cell>
          <cell r="I26">
            <v>-1</v>
          </cell>
          <cell r="J26">
            <v>-1</v>
          </cell>
          <cell r="K26">
            <v>-1</v>
          </cell>
          <cell r="L26">
            <v>-1</v>
          </cell>
          <cell r="M26">
            <v>-1</v>
          </cell>
          <cell r="N26">
            <v>-1</v>
          </cell>
          <cell r="O26">
            <v>0.2</v>
          </cell>
          <cell r="P26">
            <v>-1</v>
          </cell>
        </row>
        <row r="27">
          <cell r="A27" t="str">
            <v>AUST_TRA_OT_LB</v>
          </cell>
          <cell r="B27" t="str">
            <v>AUST</v>
          </cell>
          <cell r="C27" t="str">
            <v>WHOL</v>
          </cell>
          <cell r="D27" t="str">
            <v>TRA_OT_LB</v>
          </cell>
          <cell r="E27">
            <v>0.08</v>
          </cell>
          <cell r="F27">
            <v>0.08</v>
          </cell>
          <cell r="G27">
            <v>0.08</v>
          </cell>
          <cell r="H27">
            <v>0.08</v>
          </cell>
          <cell r="I27">
            <v>0.08</v>
          </cell>
          <cell r="J27">
            <v>7.0000000000000007E-2</v>
          </cell>
          <cell r="K27">
            <v>0.05</v>
          </cell>
          <cell r="L27">
            <v>0.05</v>
          </cell>
          <cell r="M27">
            <v>0.16</v>
          </cell>
          <cell r="N27">
            <v>0.9</v>
          </cell>
          <cell r="O27">
            <v>0.8</v>
          </cell>
          <cell r="P27">
            <v>0.05</v>
          </cell>
        </row>
        <row r="28">
          <cell r="A28" t="str">
            <v>AUST_TRA_OTS_M</v>
          </cell>
          <cell r="B28" t="str">
            <v>AUST</v>
          </cell>
          <cell r="C28" t="str">
            <v>WHOL</v>
          </cell>
          <cell r="D28" t="str">
            <v>TRA_OTS_M</v>
          </cell>
          <cell r="E28">
            <v>-1</v>
          </cell>
          <cell r="F28">
            <v>-1</v>
          </cell>
          <cell r="G28">
            <v>-1</v>
          </cell>
          <cell r="H28">
            <v>-1</v>
          </cell>
          <cell r="I28">
            <v>-1</v>
          </cell>
          <cell r="J28">
            <v>-1</v>
          </cell>
          <cell r="K28">
            <v>-1</v>
          </cell>
          <cell r="L28">
            <v>-1</v>
          </cell>
          <cell r="M28">
            <v>-1</v>
          </cell>
          <cell r="N28">
            <v>1.4</v>
          </cell>
          <cell r="O28">
            <v>-1</v>
          </cell>
          <cell r="P28">
            <v>-1</v>
          </cell>
        </row>
        <row r="29">
          <cell r="A29" t="str">
            <v>AUST_TRA_OTS_L</v>
          </cell>
          <cell r="B29" t="str">
            <v>AUST</v>
          </cell>
          <cell r="C29" t="str">
            <v>WHOL</v>
          </cell>
          <cell r="D29" t="str">
            <v>TRA_OTS_L</v>
          </cell>
          <cell r="E29">
            <v>-1</v>
          </cell>
          <cell r="F29">
            <v>-1</v>
          </cell>
          <cell r="G29">
            <v>-1</v>
          </cell>
          <cell r="H29">
            <v>-1</v>
          </cell>
          <cell r="I29">
            <v>-1</v>
          </cell>
          <cell r="J29">
            <v>-1</v>
          </cell>
          <cell r="K29">
            <v>-1</v>
          </cell>
          <cell r="L29">
            <v>-1</v>
          </cell>
          <cell r="M29">
            <v>1.4</v>
          </cell>
          <cell r="N29">
            <v>1.4</v>
          </cell>
          <cell r="O29">
            <v>-1</v>
          </cell>
          <cell r="P29">
            <v>-1</v>
          </cell>
        </row>
        <row r="30">
          <cell r="A30" t="str">
            <v>AUST_IN_BO</v>
          </cell>
          <cell r="B30" t="str">
            <v>AUST</v>
          </cell>
          <cell r="C30" t="str">
            <v>WHOL</v>
          </cell>
          <cell r="D30" t="str">
            <v>IN_BO</v>
          </cell>
          <cell r="E30">
            <v>0.2</v>
          </cell>
          <cell r="F30">
            <v>0.2</v>
          </cell>
          <cell r="G30">
            <v>0.23</v>
          </cell>
          <cell r="H30">
            <v>0.23</v>
          </cell>
          <cell r="I30">
            <v>0.23</v>
          </cell>
          <cell r="J30">
            <v>0.14000000000000001</v>
          </cell>
          <cell r="K30">
            <v>0.13</v>
          </cell>
          <cell r="L30">
            <v>0.13</v>
          </cell>
          <cell r="M30">
            <v>0.19</v>
          </cell>
          <cell r="N30">
            <v>0.15</v>
          </cell>
          <cell r="O30">
            <v>7.0000000000000007E-2</v>
          </cell>
          <cell r="P30">
            <v>0.1</v>
          </cell>
        </row>
        <row r="31">
          <cell r="A31" t="str">
            <v>AUST_IN_OC</v>
          </cell>
          <cell r="B31" t="str">
            <v>AUST</v>
          </cell>
          <cell r="C31" t="str">
            <v>WHOL</v>
          </cell>
          <cell r="D31" t="str">
            <v>IN_OC</v>
          </cell>
          <cell r="E31">
            <v>0.2</v>
          </cell>
          <cell r="F31">
            <v>0.2</v>
          </cell>
          <cell r="G31">
            <v>0.23</v>
          </cell>
          <cell r="H31">
            <v>0.23</v>
          </cell>
          <cell r="I31">
            <v>0.23</v>
          </cell>
          <cell r="J31">
            <v>0.03</v>
          </cell>
          <cell r="K31">
            <v>0.13</v>
          </cell>
          <cell r="L31">
            <v>0.13</v>
          </cell>
          <cell r="M31">
            <v>0.19</v>
          </cell>
          <cell r="N31">
            <v>0.15</v>
          </cell>
          <cell r="O31">
            <v>7.0000000000000007E-2</v>
          </cell>
          <cell r="P31">
            <v>0.1</v>
          </cell>
        </row>
        <row r="32">
          <cell r="A32" t="str">
            <v>BELG_CON_COMB</v>
          </cell>
          <cell r="B32" t="str">
            <v>BELG</v>
          </cell>
          <cell r="C32" t="str">
            <v>WHOL</v>
          </cell>
          <cell r="D32" t="str">
            <v>CON_COMB</v>
          </cell>
          <cell r="E32">
            <v>0.2</v>
          </cell>
          <cell r="F32">
            <v>0.2</v>
          </cell>
          <cell r="G32">
            <v>0.23</v>
          </cell>
          <cell r="H32">
            <v>0.23</v>
          </cell>
          <cell r="I32">
            <v>0.23</v>
          </cell>
          <cell r="J32">
            <v>0.14000000000000001</v>
          </cell>
          <cell r="K32">
            <v>0.13</v>
          </cell>
          <cell r="L32">
            <v>0.13</v>
          </cell>
          <cell r="M32">
            <v>0.17</v>
          </cell>
          <cell r="N32">
            <v>0.08</v>
          </cell>
          <cell r="O32">
            <v>7.0000000000000007E-2</v>
          </cell>
          <cell r="P32">
            <v>7.0000000000000007E-2</v>
          </cell>
        </row>
        <row r="33">
          <cell r="A33" t="str">
            <v>BELG_PP_EX_WB</v>
          </cell>
          <cell r="B33" t="str">
            <v>BELG</v>
          </cell>
          <cell r="C33" t="str">
            <v>WHOL</v>
          </cell>
          <cell r="D33" t="str">
            <v>PP_EX_WB</v>
          </cell>
          <cell r="E33">
            <v>-1</v>
          </cell>
          <cell r="F33">
            <v>-1</v>
          </cell>
          <cell r="G33">
            <v>0.42</v>
          </cell>
          <cell r="H33">
            <v>0.42</v>
          </cell>
          <cell r="I33">
            <v>0.42</v>
          </cell>
          <cell r="J33">
            <v>-1</v>
          </cell>
          <cell r="K33">
            <v>-1</v>
          </cell>
          <cell r="L33">
            <v>-1</v>
          </cell>
          <cell r="M33">
            <v>-1</v>
          </cell>
          <cell r="N33">
            <v>-1</v>
          </cell>
          <cell r="O33">
            <v>-1</v>
          </cell>
          <cell r="P33">
            <v>-1</v>
          </cell>
        </row>
        <row r="34">
          <cell r="A34" t="str">
            <v>BELG_PP_EX_OTH</v>
          </cell>
          <cell r="B34" t="str">
            <v>BELG</v>
          </cell>
          <cell r="C34" t="str">
            <v>WHOL</v>
          </cell>
          <cell r="D34" t="str">
            <v>PP_EX_OTH</v>
          </cell>
          <cell r="E34">
            <v>0.27</v>
          </cell>
          <cell r="F34">
            <v>0.27</v>
          </cell>
          <cell r="G34">
            <v>0.3</v>
          </cell>
          <cell r="H34">
            <v>0.3</v>
          </cell>
          <cell r="I34">
            <v>0.3</v>
          </cell>
          <cell r="J34">
            <v>0.14000000000000001</v>
          </cell>
          <cell r="K34">
            <v>0.13</v>
          </cell>
          <cell r="L34">
            <v>0.13</v>
          </cell>
          <cell r="M34">
            <v>0.2</v>
          </cell>
          <cell r="N34">
            <v>0.08</v>
          </cell>
          <cell r="O34">
            <v>7.0000000000000007E-2</v>
          </cell>
          <cell r="P34">
            <v>0.15</v>
          </cell>
        </row>
        <row r="35">
          <cell r="A35" t="str">
            <v>BELG_PP_NEW</v>
          </cell>
          <cell r="B35" t="str">
            <v>BELG</v>
          </cell>
          <cell r="C35" t="str">
            <v>WHOL</v>
          </cell>
          <cell r="D35" t="str">
            <v>PP_NEW</v>
          </cell>
          <cell r="E35">
            <v>0.1</v>
          </cell>
          <cell r="F35">
            <v>0.1</v>
          </cell>
          <cell r="G35">
            <v>0.15</v>
          </cell>
          <cell r="H35">
            <v>0.15</v>
          </cell>
          <cell r="I35">
            <v>0.15</v>
          </cell>
          <cell r="J35">
            <v>7.0000000000000007E-2</v>
          </cell>
          <cell r="K35">
            <v>7.0000000000000007E-2</v>
          </cell>
          <cell r="L35">
            <v>7.0000000000000007E-2</v>
          </cell>
          <cell r="M35">
            <v>0.1</v>
          </cell>
          <cell r="N35">
            <v>0.05</v>
          </cell>
          <cell r="O35">
            <v>7.0000000000000007E-2</v>
          </cell>
          <cell r="P35">
            <v>0.05</v>
          </cell>
        </row>
        <row r="36">
          <cell r="A36" t="str">
            <v>BELG_DOM</v>
          </cell>
          <cell r="B36" t="str">
            <v>BELG</v>
          </cell>
          <cell r="C36" t="str">
            <v>WHOL</v>
          </cell>
          <cell r="D36" t="str">
            <v>DOM</v>
          </cell>
          <cell r="E36">
            <v>7.0000000000000007E-2</v>
          </cell>
          <cell r="F36">
            <v>7.0000000000000007E-2</v>
          </cell>
          <cell r="G36">
            <v>0.08</v>
          </cell>
          <cell r="H36">
            <v>0.08</v>
          </cell>
          <cell r="I36">
            <v>0.08</v>
          </cell>
          <cell r="J36">
            <v>7.0000000000000007E-2</v>
          </cell>
          <cell r="K36">
            <v>0.05</v>
          </cell>
          <cell r="L36">
            <v>0.05</v>
          </cell>
          <cell r="M36">
            <v>0.16</v>
          </cell>
          <cell r="N36">
            <v>0.06</v>
          </cell>
          <cell r="O36">
            <v>0.06</v>
          </cell>
          <cell r="P36">
            <v>0.05</v>
          </cell>
        </row>
        <row r="37">
          <cell r="A37" t="str">
            <v>BELG_TRA_RD_LD2</v>
          </cell>
          <cell r="B37" t="str">
            <v>BELG</v>
          </cell>
          <cell r="C37" t="str">
            <v>WHOL</v>
          </cell>
          <cell r="D37" t="str">
            <v>TRA_RD_LD2</v>
          </cell>
          <cell r="E37">
            <v>-1</v>
          </cell>
          <cell r="F37">
            <v>-1</v>
          </cell>
          <cell r="G37">
            <v>-1</v>
          </cell>
          <cell r="H37">
            <v>-1</v>
          </cell>
          <cell r="I37">
            <v>-1</v>
          </cell>
          <cell r="J37">
            <v>-1</v>
          </cell>
          <cell r="K37">
            <v>-1</v>
          </cell>
          <cell r="L37">
            <v>-1</v>
          </cell>
          <cell r="M37">
            <v>-1</v>
          </cell>
          <cell r="N37">
            <v>-1</v>
          </cell>
          <cell r="O37">
            <v>0.2</v>
          </cell>
          <cell r="P37">
            <v>-1</v>
          </cell>
        </row>
        <row r="38">
          <cell r="A38" t="str">
            <v>BELG_TRA_RD_LD4</v>
          </cell>
          <cell r="B38" t="str">
            <v>BELG</v>
          </cell>
          <cell r="C38" t="str">
            <v>WHOL</v>
          </cell>
          <cell r="D38" t="str">
            <v>TRA_RD_LD4</v>
          </cell>
          <cell r="E38">
            <v>-1</v>
          </cell>
          <cell r="F38">
            <v>-1</v>
          </cell>
          <cell r="G38">
            <v>-1</v>
          </cell>
          <cell r="H38">
            <v>-1</v>
          </cell>
          <cell r="I38">
            <v>-1</v>
          </cell>
          <cell r="J38">
            <v>-1</v>
          </cell>
          <cell r="K38">
            <v>-1</v>
          </cell>
          <cell r="L38">
            <v>-1</v>
          </cell>
          <cell r="M38">
            <v>-1</v>
          </cell>
          <cell r="N38">
            <v>0.35</v>
          </cell>
          <cell r="O38">
            <v>0.88</v>
          </cell>
          <cell r="P38">
            <v>0.65</v>
          </cell>
        </row>
        <row r="39">
          <cell r="A39" t="str">
            <v>BELG_TRA_RD_HD</v>
          </cell>
          <cell r="B39" t="str">
            <v>BELG</v>
          </cell>
          <cell r="C39" t="str">
            <v>WHOL</v>
          </cell>
          <cell r="D39" t="str">
            <v>TRA_RD_HD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  <cell r="I39">
            <v>-1</v>
          </cell>
          <cell r="J39">
            <v>-1</v>
          </cell>
          <cell r="K39">
            <v>-1</v>
          </cell>
          <cell r="L39">
            <v>-1</v>
          </cell>
          <cell r="M39">
            <v>-1</v>
          </cell>
          <cell r="N39">
            <v>1.05</v>
          </cell>
          <cell r="O39">
            <v>0.86</v>
          </cell>
          <cell r="P39">
            <v>0.65</v>
          </cell>
        </row>
        <row r="40">
          <cell r="A40" t="str">
            <v>BELG_TRA_OT</v>
          </cell>
          <cell r="B40" t="str">
            <v>BELG</v>
          </cell>
          <cell r="C40" t="str">
            <v>WHOL</v>
          </cell>
          <cell r="D40" t="str">
            <v>TRA_OT</v>
          </cell>
          <cell r="E40">
            <v>0.08</v>
          </cell>
          <cell r="F40">
            <v>0.08</v>
          </cell>
          <cell r="G40">
            <v>0.08</v>
          </cell>
          <cell r="H40">
            <v>0.08</v>
          </cell>
          <cell r="I40">
            <v>0.08</v>
          </cell>
          <cell r="J40">
            <v>7.0000000000000007E-2</v>
          </cell>
          <cell r="K40">
            <v>0.05</v>
          </cell>
          <cell r="L40">
            <v>0.05</v>
          </cell>
          <cell r="M40">
            <v>0.16</v>
          </cell>
          <cell r="N40">
            <v>1.05</v>
          </cell>
          <cell r="O40">
            <v>0.86</v>
          </cell>
          <cell r="P40">
            <v>0.05</v>
          </cell>
        </row>
        <row r="41">
          <cell r="A41" t="str">
            <v>BELG_TRA_OT_LD2</v>
          </cell>
          <cell r="B41" t="str">
            <v>BELG</v>
          </cell>
          <cell r="C41" t="str">
            <v>WHOL</v>
          </cell>
          <cell r="D41" t="str">
            <v>TRA_OT_LD2</v>
          </cell>
          <cell r="E41">
            <v>-1</v>
          </cell>
          <cell r="F41">
            <v>-1</v>
          </cell>
          <cell r="G41">
            <v>-1</v>
          </cell>
          <cell r="H41">
            <v>-1</v>
          </cell>
          <cell r="I41">
            <v>-1</v>
          </cell>
          <cell r="J41">
            <v>-1</v>
          </cell>
          <cell r="K41">
            <v>-1</v>
          </cell>
          <cell r="L41">
            <v>-1</v>
          </cell>
          <cell r="M41">
            <v>-1</v>
          </cell>
          <cell r="N41">
            <v>-1</v>
          </cell>
          <cell r="O41">
            <v>0.2</v>
          </cell>
          <cell r="P41">
            <v>-1</v>
          </cell>
        </row>
        <row r="42">
          <cell r="A42" t="str">
            <v>BELG_TRA_OT_LB</v>
          </cell>
          <cell r="B42" t="str">
            <v>BELG</v>
          </cell>
          <cell r="C42" t="str">
            <v>WHOL</v>
          </cell>
          <cell r="D42" t="str">
            <v>TRA_OT_LB</v>
          </cell>
          <cell r="E42">
            <v>0.08</v>
          </cell>
          <cell r="F42">
            <v>0.08</v>
          </cell>
          <cell r="G42">
            <v>0.08</v>
          </cell>
          <cell r="H42">
            <v>0.08</v>
          </cell>
          <cell r="I42">
            <v>0.08</v>
          </cell>
          <cell r="J42">
            <v>7.0000000000000007E-2</v>
          </cell>
          <cell r="K42">
            <v>0.05</v>
          </cell>
          <cell r="L42">
            <v>0.05</v>
          </cell>
          <cell r="M42">
            <v>0.16</v>
          </cell>
          <cell r="N42">
            <v>1.05</v>
          </cell>
          <cell r="O42">
            <v>0.86</v>
          </cell>
          <cell r="P42">
            <v>0.05</v>
          </cell>
        </row>
        <row r="43">
          <cell r="A43" t="str">
            <v>BELG_TRA_OTS_M</v>
          </cell>
          <cell r="B43" t="str">
            <v>BELG</v>
          </cell>
          <cell r="C43" t="str">
            <v>WHOL</v>
          </cell>
          <cell r="D43" t="str">
            <v>TRA_OTS_M</v>
          </cell>
          <cell r="E43">
            <v>-1</v>
          </cell>
          <cell r="F43">
            <v>-1</v>
          </cell>
          <cell r="G43">
            <v>-1</v>
          </cell>
          <cell r="H43">
            <v>-1</v>
          </cell>
          <cell r="I43">
            <v>-1</v>
          </cell>
          <cell r="J43">
            <v>-1</v>
          </cell>
          <cell r="K43">
            <v>-1</v>
          </cell>
          <cell r="L43">
            <v>-1</v>
          </cell>
          <cell r="M43">
            <v>-1</v>
          </cell>
          <cell r="N43">
            <v>1.4</v>
          </cell>
          <cell r="O43">
            <v>-1</v>
          </cell>
          <cell r="P43">
            <v>-1</v>
          </cell>
        </row>
        <row r="44">
          <cell r="A44" t="str">
            <v>BELG_TRA_OTS_L</v>
          </cell>
          <cell r="B44" t="str">
            <v>BELG</v>
          </cell>
          <cell r="C44" t="str">
            <v>WHOL</v>
          </cell>
          <cell r="D44" t="str">
            <v>TRA_OTS_L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  <cell r="I44">
            <v>-1</v>
          </cell>
          <cell r="J44">
            <v>-1</v>
          </cell>
          <cell r="K44">
            <v>-1</v>
          </cell>
          <cell r="L44">
            <v>-1</v>
          </cell>
          <cell r="M44">
            <v>1.4</v>
          </cell>
          <cell r="N44">
            <v>1.4</v>
          </cell>
          <cell r="O44">
            <v>-1</v>
          </cell>
          <cell r="P44">
            <v>-1</v>
          </cell>
        </row>
        <row r="45">
          <cell r="A45" t="str">
            <v>BELG_IN_BO</v>
          </cell>
          <cell r="B45" t="str">
            <v>BELG</v>
          </cell>
          <cell r="C45" t="str">
            <v>WHOL</v>
          </cell>
          <cell r="D45" t="str">
            <v>IN_BO</v>
          </cell>
          <cell r="E45">
            <v>0.2</v>
          </cell>
          <cell r="F45">
            <v>0.2</v>
          </cell>
          <cell r="G45">
            <v>0.23</v>
          </cell>
          <cell r="H45">
            <v>0.23</v>
          </cell>
          <cell r="I45">
            <v>0.23</v>
          </cell>
          <cell r="J45">
            <v>0.14000000000000001</v>
          </cell>
          <cell r="K45">
            <v>0.13</v>
          </cell>
          <cell r="L45">
            <v>0.13</v>
          </cell>
          <cell r="M45">
            <v>0.17</v>
          </cell>
          <cell r="N45">
            <v>0.08</v>
          </cell>
          <cell r="O45">
            <v>7.0000000000000007E-2</v>
          </cell>
          <cell r="P45">
            <v>7.0000000000000007E-2</v>
          </cell>
        </row>
        <row r="46">
          <cell r="A46" t="str">
            <v>BELG_IN_OC</v>
          </cell>
          <cell r="B46" t="str">
            <v>BELG</v>
          </cell>
          <cell r="C46" t="str">
            <v>WHOL</v>
          </cell>
          <cell r="D46" t="str">
            <v>IN_OC</v>
          </cell>
          <cell r="E46">
            <v>0.2</v>
          </cell>
          <cell r="F46">
            <v>0.2</v>
          </cell>
          <cell r="G46">
            <v>0.23</v>
          </cell>
          <cell r="H46">
            <v>0.23</v>
          </cell>
          <cell r="I46">
            <v>0.23</v>
          </cell>
          <cell r="J46">
            <v>0.03</v>
          </cell>
          <cell r="K46">
            <v>0.13</v>
          </cell>
          <cell r="L46">
            <v>0.13</v>
          </cell>
          <cell r="M46">
            <v>0.17</v>
          </cell>
          <cell r="N46">
            <v>0.08</v>
          </cell>
          <cell r="O46">
            <v>7.0000000000000007E-2</v>
          </cell>
          <cell r="P46">
            <v>7.0000000000000007E-2</v>
          </cell>
        </row>
        <row r="47">
          <cell r="A47" t="str">
            <v>DENM_CON_COMB</v>
          </cell>
          <cell r="B47" t="str">
            <v>DENM</v>
          </cell>
          <cell r="C47" t="str">
            <v>WHOL</v>
          </cell>
          <cell r="D47" t="str">
            <v>CON_COMB</v>
          </cell>
          <cell r="E47">
            <v>0.2</v>
          </cell>
          <cell r="F47">
            <v>0.2</v>
          </cell>
          <cell r="G47">
            <v>0.23</v>
          </cell>
          <cell r="H47">
            <v>0.23</v>
          </cell>
          <cell r="I47">
            <v>0.23</v>
          </cell>
          <cell r="J47">
            <v>0.14000000000000001</v>
          </cell>
          <cell r="K47">
            <v>0.13</v>
          </cell>
          <cell r="L47">
            <v>0.13</v>
          </cell>
          <cell r="M47">
            <v>0.17</v>
          </cell>
          <cell r="N47">
            <v>0.08</v>
          </cell>
          <cell r="O47">
            <v>7.0000000000000007E-2</v>
          </cell>
          <cell r="P47">
            <v>7.0000000000000007E-2</v>
          </cell>
        </row>
        <row r="48">
          <cell r="A48" t="str">
            <v>DENM_PP_EX_WB</v>
          </cell>
          <cell r="B48" t="str">
            <v>DENM</v>
          </cell>
          <cell r="C48" t="str">
            <v>WHOL</v>
          </cell>
          <cell r="D48" t="str">
            <v>PP_EX_WB</v>
          </cell>
          <cell r="E48">
            <v>-1</v>
          </cell>
          <cell r="F48">
            <v>-1</v>
          </cell>
          <cell r="G48">
            <v>0.42</v>
          </cell>
          <cell r="H48">
            <v>0.42</v>
          </cell>
          <cell r="I48">
            <v>0.42</v>
          </cell>
          <cell r="J48">
            <v>-1</v>
          </cell>
          <cell r="K48">
            <v>-1</v>
          </cell>
          <cell r="L48">
            <v>-1</v>
          </cell>
          <cell r="M48">
            <v>-1</v>
          </cell>
          <cell r="N48">
            <v>-1</v>
          </cell>
          <cell r="O48">
            <v>-1</v>
          </cell>
          <cell r="P48">
            <v>-1</v>
          </cell>
        </row>
        <row r="49">
          <cell r="A49" t="str">
            <v>DENM_PP_EX_OTH</v>
          </cell>
          <cell r="B49" t="str">
            <v>DENM</v>
          </cell>
          <cell r="C49" t="str">
            <v>WHOL</v>
          </cell>
          <cell r="D49" t="str">
            <v>PP_EX_OTH</v>
          </cell>
          <cell r="E49">
            <v>0.27</v>
          </cell>
          <cell r="F49">
            <v>0.27</v>
          </cell>
          <cell r="G49">
            <v>0.34</v>
          </cell>
          <cell r="H49">
            <v>0.34</v>
          </cell>
          <cell r="I49">
            <v>0.34</v>
          </cell>
          <cell r="J49">
            <v>0.14000000000000001</v>
          </cell>
          <cell r="K49">
            <v>0.13</v>
          </cell>
          <cell r="L49">
            <v>0.15</v>
          </cell>
          <cell r="M49">
            <v>0.2</v>
          </cell>
          <cell r="N49">
            <v>0.08</v>
          </cell>
          <cell r="O49">
            <v>7.0000000000000007E-2</v>
          </cell>
          <cell r="P49">
            <v>0.19</v>
          </cell>
        </row>
        <row r="50">
          <cell r="A50" t="str">
            <v>DENM_PP_NEW</v>
          </cell>
          <cell r="B50" t="str">
            <v>DENM</v>
          </cell>
          <cell r="C50" t="str">
            <v>WHOL</v>
          </cell>
          <cell r="D50" t="str">
            <v>PP_NEW</v>
          </cell>
          <cell r="E50">
            <v>0.1</v>
          </cell>
          <cell r="F50">
            <v>0.1</v>
          </cell>
          <cell r="G50">
            <v>0.15</v>
          </cell>
          <cell r="H50">
            <v>0.15</v>
          </cell>
          <cell r="I50">
            <v>0.15</v>
          </cell>
          <cell r="J50">
            <v>7.0000000000000007E-2</v>
          </cell>
          <cell r="K50">
            <v>0.13</v>
          </cell>
          <cell r="L50">
            <v>0.15</v>
          </cell>
          <cell r="M50">
            <v>0.1</v>
          </cell>
          <cell r="N50">
            <v>0.05</v>
          </cell>
          <cell r="O50">
            <v>7.0000000000000007E-2</v>
          </cell>
          <cell r="P50">
            <v>0.08</v>
          </cell>
        </row>
        <row r="51">
          <cell r="A51" t="str">
            <v>DENM_DOM</v>
          </cell>
          <cell r="B51" t="str">
            <v>DENM</v>
          </cell>
          <cell r="C51" t="str">
            <v>WHOL</v>
          </cell>
          <cell r="D51" t="str">
            <v>DOM</v>
          </cell>
          <cell r="E51">
            <v>7.0000000000000007E-2</v>
          </cell>
          <cell r="F51">
            <v>7.0000000000000007E-2</v>
          </cell>
          <cell r="G51">
            <v>0.08</v>
          </cell>
          <cell r="H51">
            <v>0.08</v>
          </cell>
          <cell r="I51">
            <v>0.08</v>
          </cell>
          <cell r="J51">
            <v>7.0000000000000007E-2</v>
          </cell>
          <cell r="K51">
            <v>0.05</v>
          </cell>
          <cell r="L51">
            <v>0.05</v>
          </cell>
          <cell r="M51">
            <v>0.16</v>
          </cell>
          <cell r="N51">
            <v>0.06</v>
          </cell>
          <cell r="O51">
            <v>0.06</v>
          </cell>
          <cell r="P51">
            <v>0.05</v>
          </cell>
        </row>
        <row r="52">
          <cell r="A52" t="str">
            <v>DENM_TRA_RD_LD2</v>
          </cell>
          <cell r="B52" t="str">
            <v>DENM</v>
          </cell>
          <cell r="C52" t="str">
            <v>WHOL</v>
          </cell>
          <cell r="D52" t="str">
            <v>TRA_RD_LD2</v>
          </cell>
          <cell r="E52">
            <v>-1</v>
          </cell>
          <cell r="F52">
            <v>-1</v>
          </cell>
          <cell r="G52">
            <v>-1</v>
          </cell>
          <cell r="H52">
            <v>-1</v>
          </cell>
          <cell r="I52">
            <v>-1</v>
          </cell>
          <cell r="J52">
            <v>-1</v>
          </cell>
          <cell r="K52">
            <v>-1</v>
          </cell>
          <cell r="L52">
            <v>-1</v>
          </cell>
          <cell r="M52">
            <v>-1</v>
          </cell>
          <cell r="N52">
            <v>-1</v>
          </cell>
          <cell r="O52">
            <v>0.2</v>
          </cell>
          <cell r="P52">
            <v>-1</v>
          </cell>
        </row>
        <row r="53">
          <cell r="A53" t="str">
            <v>DENM_TRA_RD_LD4</v>
          </cell>
          <cell r="B53" t="str">
            <v>DENM</v>
          </cell>
          <cell r="C53" t="str">
            <v>WHOL</v>
          </cell>
          <cell r="D53" t="str">
            <v>TRA_RD_LD4</v>
          </cell>
          <cell r="E53">
            <v>-1</v>
          </cell>
          <cell r="F53">
            <v>-1</v>
          </cell>
          <cell r="G53">
            <v>-1</v>
          </cell>
          <cell r="H53">
            <v>-1</v>
          </cell>
          <cell r="I53">
            <v>-1</v>
          </cell>
          <cell r="J53">
            <v>-1</v>
          </cell>
          <cell r="K53">
            <v>-1</v>
          </cell>
          <cell r="L53">
            <v>-1</v>
          </cell>
          <cell r="M53">
            <v>-1</v>
          </cell>
          <cell r="N53">
            <v>0.35</v>
          </cell>
          <cell r="O53">
            <v>0.9</v>
          </cell>
          <cell r="P53">
            <v>0.65</v>
          </cell>
        </row>
        <row r="54">
          <cell r="A54" t="str">
            <v>DENM_TRA_RD_HD</v>
          </cell>
          <cell r="B54" t="str">
            <v>DENM</v>
          </cell>
          <cell r="C54" t="str">
            <v>WHOL</v>
          </cell>
          <cell r="D54" t="str">
            <v>TRA_RD_HD</v>
          </cell>
          <cell r="E54">
            <v>-1</v>
          </cell>
          <cell r="F54">
            <v>-1</v>
          </cell>
          <cell r="G54">
            <v>-1</v>
          </cell>
          <cell r="H54">
            <v>-1</v>
          </cell>
          <cell r="I54">
            <v>-1</v>
          </cell>
          <cell r="J54">
            <v>-1</v>
          </cell>
          <cell r="K54">
            <v>-1</v>
          </cell>
          <cell r="L54">
            <v>-1</v>
          </cell>
          <cell r="M54">
            <v>-1</v>
          </cell>
          <cell r="N54">
            <v>1.17</v>
          </cell>
          <cell r="O54">
            <v>0.86</v>
          </cell>
          <cell r="P54">
            <v>0.65</v>
          </cell>
        </row>
        <row r="55">
          <cell r="A55" t="str">
            <v>DENM_TRA_OT</v>
          </cell>
          <cell r="B55" t="str">
            <v>DENM</v>
          </cell>
          <cell r="C55" t="str">
            <v>WHOL</v>
          </cell>
          <cell r="D55" t="str">
            <v>TRA_OT</v>
          </cell>
          <cell r="E55">
            <v>0.08</v>
          </cell>
          <cell r="F55">
            <v>0.08</v>
          </cell>
          <cell r="G55">
            <v>0.08</v>
          </cell>
          <cell r="H55">
            <v>0.08</v>
          </cell>
          <cell r="I55">
            <v>0.08</v>
          </cell>
          <cell r="J55">
            <v>7.0000000000000007E-2</v>
          </cell>
          <cell r="K55">
            <v>0.05</v>
          </cell>
          <cell r="L55">
            <v>0.05</v>
          </cell>
          <cell r="M55">
            <v>0.16</v>
          </cell>
          <cell r="N55">
            <v>1.24</v>
          </cell>
          <cell r="O55">
            <v>0.86</v>
          </cell>
          <cell r="P55">
            <v>0.05</v>
          </cell>
        </row>
        <row r="56">
          <cell r="A56" t="str">
            <v>DENM_TRA_OT_LD2</v>
          </cell>
          <cell r="B56" t="str">
            <v>DENM</v>
          </cell>
          <cell r="C56" t="str">
            <v>WHOL</v>
          </cell>
          <cell r="D56" t="str">
            <v>TRA_OT_LD2</v>
          </cell>
          <cell r="E56">
            <v>-1</v>
          </cell>
          <cell r="F56">
            <v>-1</v>
          </cell>
          <cell r="G56">
            <v>-1</v>
          </cell>
          <cell r="H56">
            <v>-1</v>
          </cell>
          <cell r="I56">
            <v>-1</v>
          </cell>
          <cell r="J56">
            <v>-1</v>
          </cell>
          <cell r="K56">
            <v>-1</v>
          </cell>
          <cell r="L56">
            <v>-1</v>
          </cell>
          <cell r="M56">
            <v>-1</v>
          </cell>
          <cell r="N56">
            <v>-1</v>
          </cell>
          <cell r="O56">
            <v>0.2</v>
          </cell>
          <cell r="P56">
            <v>-1</v>
          </cell>
        </row>
        <row r="57">
          <cell r="A57" t="str">
            <v>DENM_TRA_OT_LB</v>
          </cell>
          <cell r="B57" t="str">
            <v>DENM</v>
          </cell>
          <cell r="C57" t="str">
            <v>WHOL</v>
          </cell>
          <cell r="D57" t="str">
            <v>TRA_OT_LB</v>
          </cell>
          <cell r="E57">
            <v>0.08</v>
          </cell>
          <cell r="F57">
            <v>0.08</v>
          </cell>
          <cell r="G57">
            <v>0.08</v>
          </cell>
          <cell r="H57">
            <v>0.08</v>
          </cell>
          <cell r="I57">
            <v>0.08</v>
          </cell>
          <cell r="J57">
            <v>7.0000000000000007E-2</v>
          </cell>
          <cell r="K57">
            <v>0.05</v>
          </cell>
          <cell r="L57">
            <v>0.05</v>
          </cell>
          <cell r="M57">
            <v>0.16</v>
          </cell>
          <cell r="N57">
            <v>1.24</v>
          </cell>
          <cell r="O57">
            <v>0.86</v>
          </cell>
          <cell r="P57">
            <v>0.05</v>
          </cell>
        </row>
        <row r="58">
          <cell r="A58" t="str">
            <v>DENM_TRA_OTS_M</v>
          </cell>
          <cell r="B58" t="str">
            <v>DENM</v>
          </cell>
          <cell r="C58" t="str">
            <v>WHOL</v>
          </cell>
          <cell r="D58" t="str">
            <v>TRA_OTS_M</v>
          </cell>
          <cell r="E58">
            <v>-1</v>
          </cell>
          <cell r="F58">
            <v>-1</v>
          </cell>
          <cell r="G58">
            <v>-1</v>
          </cell>
          <cell r="H58">
            <v>-1</v>
          </cell>
          <cell r="I58">
            <v>-1</v>
          </cell>
          <cell r="J58">
            <v>-1</v>
          </cell>
          <cell r="K58">
            <v>-1</v>
          </cell>
          <cell r="L58">
            <v>-1</v>
          </cell>
          <cell r="M58">
            <v>-1</v>
          </cell>
          <cell r="N58">
            <v>1.4</v>
          </cell>
          <cell r="O58">
            <v>-1</v>
          </cell>
          <cell r="P58">
            <v>-1</v>
          </cell>
        </row>
        <row r="59">
          <cell r="A59" t="str">
            <v>DENM_TRA_OTS_L</v>
          </cell>
          <cell r="B59" t="str">
            <v>DENM</v>
          </cell>
          <cell r="C59" t="str">
            <v>WHOL</v>
          </cell>
          <cell r="D59" t="str">
            <v>TRA_OTS_L</v>
          </cell>
          <cell r="E59">
            <v>-1</v>
          </cell>
          <cell r="F59">
            <v>-1</v>
          </cell>
          <cell r="G59">
            <v>-1</v>
          </cell>
          <cell r="H59">
            <v>-1</v>
          </cell>
          <cell r="I59">
            <v>-1</v>
          </cell>
          <cell r="J59">
            <v>-1</v>
          </cell>
          <cell r="K59">
            <v>-1</v>
          </cell>
          <cell r="L59">
            <v>-1</v>
          </cell>
          <cell r="M59">
            <v>1.4</v>
          </cell>
          <cell r="N59">
            <v>1.4</v>
          </cell>
          <cell r="O59">
            <v>-1</v>
          </cell>
          <cell r="P59">
            <v>-1</v>
          </cell>
        </row>
        <row r="60">
          <cell r="A60" t="str">
            <v>DENM_IN_BO</v>
          </cell>
          <cell r="B60" t="str">
            <v>DENM</v>
          </cell>
          <cell r="C60" t="str">
            <v>WHOL</v>
          </cell>
          <cell r="D60" t="str">
            <v>IN_BO</v>
          </cell>
          <cell r="E60">
            <v>0.2</v>
          </cell>
          <cell r="F60">
            <v>0.2</v>
          </cell>
          <cell r="G60">
            <v>0.23</v>
          </cell>
          <cell r="H60">
            <v>0.23</v>
          </cell>
          <cell r="I60">
            <v>0.23</v>
          </cell>
          <cell r="J60">
            <v>0.14000000000000001</v>
          </cell>
          <cell r="K60">
            <v>0.13</v>
          </cell>
          <cell r="L60">
            <v>0.13</v>
          </cell>
          <cell r="M60">
            <v>0.17</v>
          </cell>
          <cell r="N60">
            <v>0.08</v>
          </cell>
          <cell r="O60">
            <v>7.0000000000000007E-2</v>
          </cell>
          <cell r="P60">
            <v>7.0000000000000007E-2</v>
          </cell>
        </row>
        <row r="61">
          <cell r="A61" t="str">
            <v>DENM_IN_OC</v>
          </cell>
          <cell r="B61" t="str">
            <v>DENM</v>
          </cell>
          <cell r="C61" t="str">
            <v>WHOL</v>
          </cell>
          <cell r="D61" t="str">
            <v>IN_OC</v>
          </cell>
          <cell r="E61">
            <v>0.2</v>
          </cell>
          <cell r="F61">
            <v>0.2</v>
          </cell>
          <cell r="G61">
            <v>0.23</v>
          </cell>
          <cell r="H61">
            <v>0.23</v>
          </cell>
          <cell r="I61">
            <v>0.23</v>
          </cell>
          <cell r="J61">
            <v>0.03</v>
          </cell>
          <cell r="K61">
            <v>0.13</v>
          </cell>
          <cell r="L61">
            <v>0.13</v>
          </cell>
          <cell r="M61">
            <v>0.17</v>
          </cell>
          <cell r="N61">
            <v>0.08</v>
          </cell>
          <cell r="O61">
            <v>7.0000000000000007E-2</v>
          </cell>
          <cell r="P61">
            <v>7.0000000000000007E-2</v>
          </cell>
        </row>
        <row r="62">
          <cell r="A62" t="str">
            <v>FINL_CON_COMB</v>
          </cell>
          <cell r="B62" t="str">
            <v>FINL</v>
          </cell>
          <cell r="C62" t="str">
            <v>WHOL</v>
          </cell>
          <cell r="D62" t="str">
            <v>CON_COMB</v>
          </cell>
          <cell r="E62">
            <v>0.2</v>
          </cell>
          <cell r="F62">
            <v>0.2</v>
          </cell>
          <cell r="G62">
            <v>0.23</v>
          </cell>
          <cell r="H62">
            <v>0.23</v>
          </cell>
          <cell r="I62">
            <v>0.23</v>
          </cell>
          <cell r="J62">
            <v>0.14000000000000001</v>
          </cell>
          <cell r="K62">
            <v>0.13</v>
          </cell>
          <cell r="L62">
            <v>0.13</v>
          </cell>
          <cell r="M62">
            <v>0.17</v>
          </cell>
          <cell r="N62">
            <v>0.08</v>
          </cell>
          <cell r="O62">
            <v>7.0000000000000007E-2</v>
          </cell>
          <cell r="P62">
            <v>7.0000000000000007E-2</v>
          </cell>
        </row>
        <row r="63">
          <cell r="A63" t="str">
            <v>FINL_PP_EX_WB</v>
          </cell>
          <cell r="B63" t="str">
            <v>FINL</v>
          </cell>
          <cell r="C63" t="str">
            <v>WHOL</v>
          </cell>
          <cell r="D63" t="str">
            <v>PP_EX_WB</v>
          </cell>
          <cell r="E63">
            <v>-1</v>
          </cell>
          <cell r="F63">
            <v>-1</v>
          </cell>
          <cell r="G63">
            <v>0.42</v>
          </cell>
          <cell r="H63">
            <v>0.42</v>
          </cell>
          <cell r="I63">
            <v>0.42</v>
          </cell>
          <cell r="J63">
            <v>-1</v>
          </cell>
          <cell r="K63">
            <v>-1</v>
          </cell>
          <cell r="L63">
            <v>-1</v>
          </cell>
          <cell r="M63">
            <v>-1</v>
          </cell>
          <cell r="N63">
            <v>-1</v>
          </cell>
          <cell r="O63">
            <v>-1</v>
          </cell>
          <cell r="P63">
            <v>-1</v>
          </cell>
        </row>
        <row r="64">
          <cell r="A64" t="str">
            <v>FINL_PP_EX_OTH</v>
          </cell>
          <cell r="B64" t="str">
            <v>FINL</v>
          </cell>
          <cell r="C64" t="str">
            <v>WHOL</v>
          </cell>
          <cell r="D64" t="str">
            <v>PP_EX_OTH</v>
          </cell>
          <cell r="E64">
            <v>0.25</v>
          </cell>
          <cell r="F64">
            <v>0.25</v>
          </cell>
          <cell r="G64">
            <v>0.28999999999999998</v>
          </cell>
          <cell r="H64">
            <v>0.28999999999999998</v>
          </cell>
          <cell r="I64">
            <v>0.28999999999999998</v>
          </cell>
          <cell r="J64">
            <v>0.14000000000000001</v>
          </cell>
          <cell r="K64">
            <v>0.13</v>
          </cell>
          <cell r="L64">
            <v>0.13</v>
          </cell>
          <cell r="M64">
            <v>0.2</v>
          </cell>
          <cell r="N64">
            <v>0.08</v>
          </cell>
          <cell r="O64">
            <v>7.0000000000000007E-2</v>
          </cell>
          <cell r="P64">
            <v>0.15</v>
          </cell>
        </row>
        <row r="65">
          <cell r="A65" t="str">
            <v>FINL_PP_NEW</v>
          </cell>
          <cell r="B65" t="str">
            <v>FINL</v>
          </cell>
          <cell r="C65" t="str">
            <v>WHOL</v>
          </cell>
          <cell r="D65" t="str">
            <v>PP_NEW</v>
          </cell>
          <cell r="E65">
            <v>0.1</v>
          </cell>
          <cell r="F65">
            <v>0.1</v>
          </cell>
          <cell r="G65">
            <v>0.15</v>
          </cell>
          <cell r="H65">
            <v>0.15</v>
          </cell>
          <cell r="I65">
            <v>0.15</v>
          </cell>
          <cell r="J65">
            <v>7.0000000000000007E-2</v>
          </cell>
          <cell r="K65">
            <v>7.0000000000000007E-2</v>
          </cell>
          <cell r="L65">
            <v>7.0000000000000007E-2</v>
          </cell>
          <cell r="M65">
            <v>0.1</v>
          </cell>
          <cell r="N65">
            <v>0.05</v>
          </cell>
          <cell r="O65">
            <v>7.0000000000000007E-2</v>
          </cell>
          <cell r="P65">
            <v>0.05</v>
          </cell>
        </row>
        <row r="66">
          <cell r="A66" t="str">
            <v>FINL_DOM</v>
          </cell>
          <cell r="B66" t="str">
            <v>FINL</v>
          </cell>
          <cell r="C66" t="str">
            <v>WHOL</v>
          </cell>
          <cell r="D66" t="str">
            <v>DOM</v>
          </cell>
          <cell r="E66">
            <v>7.0000000000000007E-2</v>
          </cell>
          <cell r="F66">
            <v>7.0000000000000007E-2</v>
          </cell>
          <cell r="G66">
            <v>0.08</v>
          </cell>
          <cell r="H66">
            <v>0.08</v>
          </cell>
          <cell r="I66">
            <v>0.08</v>
          </cell>
          <cell r="J66">
            <v>7.0000000000000007E-2</v>
          </cell>
          <cell r="K66">
            <v>0.05</v>
          </cell>
          <cell r="L66">
            <v>0.05</v>
          </cell>
          <cell r="M66">
            <v>0.16</v>
          </cell>
          <cell r="N66">
            <v>0.06</v>
          </cell>
          <cell r="O66">
            <v>0.06</v>
          </cell>
          <cell r="P66">
            <v>0.05</v>
          </cell>
        </row>
        <row r="67">
          <cell r="A67" t="str">
            <v>FINL_TRA_RD_LD2</v>
          </cell>
          <cell r="B67" t="str">
            <v>FINL</v>
          </cell>
          <cell r="C67" t="str">
            <v>WHOL</v>
          </cell>
          <cell r="D67" t="str">
            <v>TRA_RD_LD2</v>
          </cell>
          <cell r="E67">
            <v>-1</v>
          </cell>
          <cell r="F67">
            <v>-1</v>
          </cell>
          <cell r="G67">
            <v>-1</v>
          </cell>
          <cell r="H67">
            <v>-1</v>
          </cell>
          <cell r="I67">
            <v>-1</v>
          </cell>
          <cell r="J67">
            <v>-1</v>
          </cell>
          <cell r="K67">
            <v>-1</v>
          </cell>
          <cell r="L67">
            <v>-1</v>
          </cell>
          <cell r="M67">
            <v>-1</v>
          </cell>
          <cell r="N67">
            <v>-1</v>
          </cell>
          <cell r="O67">
            <v>0.2</v>
          </cell>
          <cell r="P67">
            <v>-1</v>
          </cell>
        </row>
        <row r="68">
          <cell r="A68" t="str">
            <v>FINL_TRA_RD_LD4</v>
          </cell>
          <cell r="B68" t="str">
            <v>FINL</v>
          </cell>
          <cell r="C68" t="str">
            <v>WHOL</v>
          </cell>
          <cell r="D68" t="str">
            <v>TRA_RD_LD4</v>
          </cell>
          <cell r="E68">
            <v>-1</v>
          </cell>
          <cell r="F68">
            <v>-1</v>
          </cell>
          <cell r="G68">
            <v>-1</v>
          </cell>
          <cell r="H68">
            <v>-1</v>
          </cell>
          <cell r="I68">
            <v>-1</v>
          </cell>
          <cell r="J68">
            <v>-1</v>
          </cell>
          <cell r="K68">
            <v>-1</v>
          </cell>
          <cell r="L68">
            <v>-1</v>
          </cell>
          <cell r="M68">
            <v>-1</v>
          </cell>
          <cell r="N68">
            <v>0.35</v>
          </cell>
          <cell r="O68">
            <v>0.9</v>
          </cell>
          <cell r="P68">
            <v>0.65</v>
          </cell>
        </row>
        <row r="69">
          <cell r="A69" t="str">
            <v>FINL_TRA_RD_HD</v>
          </cell>
          <cell r="B69" t="str">
            <v>FINL</v>
          </cell>
          <cell r="C69" t="str">
            <v>WHOL</v>
          </cell>
          <cell r="D69" t="str">
            <v>TRA_RD_HD</v>
          </cell>
          <cell r="E69">
            <v>-1</v>
          </cell>
          <cell r="F69">
            <v>-1</v>
          </cell>
          <cell r="G69">
            <v>-1</v>
          </cell>
          <cell r="H69">
            <v>-1</v>
          </cell>
          <cell r="I69">
            <v>-1</v>
          </cell>
          <cell r="J69">
            <v>-1</v>
          </cell>
          <cell r="K69">
            <v>-1</v>
          </cell>
          <cell r="L69">
            <v>-1</v>
          </cell>
          <cell r="M69">
            <v>-1</v>
          </cell>
          <cell r="N69">
            <v>1.03</v>
          </cell>
          <cell r="O69">
            <v>0.86</v>
          </cell>
          <cell r="P69">
            <v>0.65</v>
          </cell>
        </row>
        <row r="70">
          <cell r="A70" t="str">
            <v>FINL_TRA_OT</v>
          </cell>
          <cell r="B70" t="str">
            <v>FINL</v>
          </cell>
          <cell r="C70" t="str">
            <v>WHOL</v>
          </cell>
          <cell r="D70" t="str">
            <v>TRA_OT</v>
          </cell>
          <cell r="E70">
            <v>0.08</v>
          </cell>
          <cell r="F70">
            <v>0.08</v>
          </cell>
          <cell r="G70">
            <v>0.08</v>
          </cell>
          <cell r="H70">
            <v>0.08</v>
          </cell>
          <cell r="I70">
            <v>0.08</v>
          </cell>
          <cell r="J70">
            <v>7.0000000000000007E-2</v>
          </cell>
          <cell r="K70">
            <v>0.05</v>
          </cell>
          <cell r="L70">
            <v>0.05</v>
          </cell>
          <cell r="M70">
            <v>0.16</v>
          </cell>
          <cell r="N70">
            <v>1.4</v>
          </cell>
          <cell r="O70">
            <v>0.86</v>
          </cell>
          <cell r="P70">
            <v>0.05</v>
          </cell>
        </row>
        <row r="71">
          <cell r="A71" t="str">
            <v>FINL_TRA_OT_LD2</v>
          </cell>
          <cell r="B71" t="str">
            <v>FINL</v>
          </cell>
          <cell r="C71" t="str">
            <v>WHOL</v>
          </cell>
          <cell r="D71" t="str">
            <v>TRA_OT_LD2</v>
          </cell>
          <cell r="E71">
            <v>-1</v>
          </cell>
          <cell r="F71">
            <v>-1</v>
          </cell>
          <cell r="G71">
            <v>-1</v>
          </cell>
          <cell r="H71">
            <v>-1</v>
          </cell>
          <cell r="I71">
            <v>-1</v>
          </cell>
          <cell r="J71">
            <v>-1</v>
          </cell>
          <cell r="K71">
            <v>-1</v>
          </cell>
          <cell r="L71">
            <v>-1</v>
          </cell>
          <cell r="M71">
            <v>-1</v>
          </cell>
          <cell r="N71">
            <v>-1</v>
          </cell>
          <cell r="O71">
            <v>0.2</v>
          </cell>
          <cell r="P71">
            <v>-1</v>
          </cell>
        </row>
        <row r="72">
          <cell r="A72" t="str">
            <v>FINL_TRA_OT_LB</v>
          </cell>
          <cell r="B72" t="str">
            <v>FINL</v>
          </cell>
          <cell r="C72" t="str">
            <v>WHOL</v>
          </cell>
          <cell r="D72" t="str">
            <v>TRA_OT_LB</v>
          </cell>
          <cell r="E72">
            <v>0.08</v>
          </cell>
          <cell r="F72">
            <v>0.08</v>
          </cell>
          <cell r="G72">
            <v>0.08</v>
          </cell>
          <cell r="H72">
            <v>0.08</v>
          </cell>
          <cell r="I72">
            <v>0.08</v>
          </cell>
          <cell r="J72">
            <v>7.0000000000000007E-2</v>
          </cell>
          <cell r="K72">
            <v>0.05</v>
          </cell>
          <cell r="L72">
            <v>0.05</v>
          </cell>
          <cell r="M72">
            <v>0.16</v>
          </cell>
          <cell r="N72">
            <v>1.4</v>
          </cell>
          <cell r="O72">
            <v>0.86</v>
          </cell>
          <cell r="P72">
            <v>0.05</v>
          </cell>
        </row>
        <row r="73">
          <cell r="A73" t="str">
            <v>FINL_TRA_OTS_M</v>
          </cell>
          <cell r="B73" t="str">
            <v>FINL</v>
          </cell>
          <cell r="C73" t="str">
            <v>WHOL</v>
          </cell>
          <cell r="D73" t="str">
            <v>TRA_OTS_M</v>
          </cell>
          <cell r="E73">
            <v>-1</v>
          </cell>
          <cell r="F73">
            <v>-1</v>
          </cell>
          <cell r="G73">
            <v>-1</v>
          </cell>
          <cell r="H73">
            <v>-1</v>
          </cell>
          <cell r="I73">
            <v>-1</v>
          </cell>
          <cell r="J73">
            <v>-1</v>
          </cell>
          <cell r="K73">
            <v>-1</v>
          </cell>
          <cell r="L73">
            <v>-1</v>
          </cell>
          <cell r="M73">
            <v>-1</v>
          </cell>
          <cell r="N73">
            <v>1.4</v>
          </cell>
          <cell r="O73">
            <v>-1</v>
          </cell>
          <cell r="P73">
            <v>-1</v>
          </cell>
        </row>
        <row r="74">
          <cell r="A74" t="str">
            <v>FINL_TRA_OTS_L</v>
          </cell>
          <cell r="B74" t="str">
            <v>FINL</v>
          </cell>
          <cell r="C74" t="str">
            <v>WHOL</v>
          </cell>
          <cell r="D74" t="str">
            <v>TRA_OTS_L</v>
          </cell>
          <cell r="E74">
            <v>-1</v>
          </cell>
          <cell r="F74">
            <v>-1</v>
          </cell>
          <cell r="G74">
            <v>-1</v>
          </cell>
          <cell r="H74">
            <v>-1</v>
          </cell>
          <cell r="I74">
            <v>-1</v>
          </cell>
          <cell r="J74">
            <v>-1</v>
          </cell>
          <cell r="K74">
            <v>-1</v>
          </cell>
          <cell r="L74">
            <v>-1</v>
          </cell>
          <cell r="M74">
            <v>1.4</v>
          </cell>
          <cell r="N74">
            <v>1.4</v>
          </cell>
          <cell r="O74">
            <v>-1</v>
          </cell>
          <cell r="P74">
            <v>-1</v>
          </cell>
        </row>
        <row r="75">
          <cell r="A75" t="str">
            <v>FINL_IN_BO</v>
          </cell>
          <cell r="B75" t="str">
            <v>FINL</v>
          </cell>
          <cell r="C75" t="str">
            <v>WHOL</v>
          </cell>
          <cell r="D75" t="str">
            <v>IN_BO</v>
          </cell>
          <cell r="E75">
            <v>0.19</v>
          </cell>
          <cell r="F75">
            <v>0.19</v>
          </cell>
          <cell r="G75">
            <v>0.22</v>
          </cell>
          <cell r="H75">
            <v>0.22</v>
          </cell>
          <cell r="I75">
            <v>0.22</v>
          </cell>
          <cell r="J75">
            <v>0.14000000000000001</v>
          </cell>
          <cell r="K75">
            <v>0.13</v>
          </cell>
          <cell r="L75">
            <v>0.13</v>
          </cell>
          <cell r="M75">
            <v>0.17</v>
          </cell>
          <cell r="N75">
            <v>0.08</v>
          </cell>
          <cell r="O75">
            <v>7.0000000000000007E-2</v>
          </cell>
          <cell r="P75">
            <v>7.0000000000000007E-2</v>
          </cell>
        </row>
        <row r="76">
          <cell r="A76" t="str">
            <v>FINL_IN_OC</v>
          </cell>
          <cell r="B76" t="str">
            <v>FINL</v>
          </cell>
          <cell r="C76" t="str">
            <v>WHOL</v>
          </cell>
          <cell r="D76" t="str">
            <v>IN_OC</v>
          </cell>
          <cell r="E76">
            <v>0.19</v>
          </cell>
          <cell r="F76">
            <v>0.19</v>
          </cell>
          <cell r="G76">
            <v>0.22</v>
          </cell>
          <cell r="H76">
            <v>0.22</v>
          </cell>
          <cell r="I76">
            <v>0.22</v>
          </cell>
          <cell r="J76">
            <v>0.03</v>
          </cell>
          <cell r="K76">
            <v>0.13</v>
          </cell>
          <cell r="L76">
            <v>0.13</v>
          </cell>
          <cell r="M76">
            <v>0.17</v>
          </cell>
          <cell r="N76">
            <v>0.08</v>
          </cell>
          <cell r="O76">
            <v>7.0000000000000007E-2</v>
          </cell>
          <cell r="P76">
            <v>7.0000000000000007E-2</v>
          </cell>
        </row>
        <row r="77">
          <cell r="A77" t="str">
            <v>FRAN_CON_COMB</v>
          </cell>
          <cell r="B77" t="str">
            <v>FRAN</v>
          </cell>
          <cell r="C77" t="str">
            <v>WHOL</v>
          </cell>
          <cell r="D77" t="str">
            <v>CON_COMB</v>
          </cell>
          <cell r="E77">
            <v>0.2</v>
          </cell>
          <cell r="F77">
            <v>0.2</v>
          </cell>
          <cell r="G77">
            <v>0.23</v>
          </cell>
          <cell r="H77">
            <v>0.23</v>
          </cell>
          <cell r="I77">
            <v>0.23</v>
          </cell>
          <cell r="J77">
            <v>0.14000000000000001</v>
          </cell>
          <cell r="K77">
            <v>0.13</v>
          </cell>
          <cell r="L77">
            <v>0.13</v>
          </cell>
          <cell r="M77">
            <v>0.17</v>
          </cell>
          <cell r="N77">
            <v>0.08</v>
          </cell>
          <cell r="O77">
            <v>7.0000000000000007E-2</v>
          </cell>
          <cell r="P77">
            <v>7.0000000000000007E-2</v>
          </cell>
        </row>
        <row r="78">
          <cell r="A78" t="str">
            <v>FRAN_PP_EX_WB</v>
          </cell>
          <cell r="B78" t="str">
            <v>FRAN</v>
          </cell>
          <cell r="C78" t="str">
            <v>WHOL</v>
          </cell>
          <cell r="D78" t="str">
            <v>PP_EX_WB</v>
          </cell>
          <cell r="E78">
            <v>-1</v>
          </cell>
          <cell r="F78">
            <v>-1</v>
          </cell>
          <cell r="G78">
            <v>0.42</v>
          </cell>
          <cell r="H78">
            <v>0.42</v>
          </cell>
          <cell r="I78">
            <v>0.42</v>
          </cell>
          <cell r="J78">
            <v>-1</v>
          </cell>
          <cell r="K78">
            <v>-1</v>
          </cell>
          <cell r="L78">
            <v>-1</v>
          </cell>
          <cell r="M78">
            <v>-1</v>
          </cell>
          <cell r="N78">
            <v>-1</v>
          </cell>
          <cell r="O78">
            <v>-1</v>
          </cell>
          <cell r="P78">
            <v>-1</v>
          </cell>
        </row>
        <row r="79">
          <cell r="A79" t="str">
            <v>FRAN_PP_EX_OTH</v>
          </cell>
          <cell r="B79" t="str">
            <v>FRAN</v>
          </cell>
          <cell r="C79" t="str">
            <v>WHOL</v>
          </cell>
          <cell r="D79" t="str">
            <v>PP_EX_OTH</v>
          </cell>
          <cell r="E79">
            <v>0.25</v>
          </cell>
          <cell r="F79">
            <v>0.25</v>
          </cell>
          <cell r="G79">
            <v>0.26</v>
          </cell>
          <cell r="H79">
            <v>0.26</v>
          </cell>
          <cell r="I79">
            <v>0.26</v>
          </cell>
          <cell r="J79">
            <v>0.14000000000000001</v>
          </cell>
          <cell r="K79">
            <v>0.13</v>
          </cell>
          <cell r="L79">
            <v>0.13</v>
          </cell>
          <cell r="M79">
            <v>0.23</v>
          </cell>
          <cell r="N79">
            <v>0.08</v>
          </cell>
          <cell r="O79">
            <v>7.0000000000000007E-2</v>
          </cell>
          <cell r="P79">
            <v>0.08</v>
          </cell>
        </row>
        <row r="80">
          <cell r="A80" t="str">
            <v>FRAN_PP_NEW</v>
          </cell>
          <cell r="B80" t="str">
            <v>FRAN</v>
          </cell>
          <cell r="C80" t="str">
            <v>WHOL</v>
          </cell>
          <cell r="D80" t="str">
            <v>PP_NEW</v>
          </cell>
          <cell r="E80">
            <v>0.1</v>
          </cell>
          <cell r="F80">
            <v>0.1</v>
          </cell>
          <cell r="G80">
            <v>0.15</v>
          </cell>
          <cell r="H80">
            <v>0.15</v>
          </cell>
          <cell r="I80">
            <v>0.15</v>
          </cell>
          <cell r="J80">
            <v>7.0000000000000007E-2</v>
          </cell>
          <cell r="K80">
            <v>7.0000000000000007E-2</v>
          </cell>
          <cell r="L80">
            <v>7.0000000000000007E-2</v>
          </cell>
          <cell r="M80">
            <v>0.1</v>
          </cell>
          <cell r="N80">
            <v>0.05</v>
          </cell>
          <cell r="O80">
            <v>0.06</v>
          </cell>
          <cell r="P80">
            <v>0.05</v>
          </cell>
        </row>
        <row r="81">
          <cell r="A81" t="str">
            <v>FRAN_DOM</v>
          </cell>
          <cell r="B81" t="str">
            <v>FRAN</v>
          </cell>
          <cell r="C81" t="str">
            <v>WHOL</v>
          </cell>
          <cell r="D81" t="str">
            <v>DOM</v>
          </cell>
          <cell r="E81">
            <v>7.0000000000000007E-2</v>
          </cell>
          <cell r="F81">
            <v>7.0000000000000007E-2</v>
          </cell>
          <cell r="G81">
            <v>0.09</v>
          </cell>
          <cell r="H81">
            <v>0.09</v>
          </cell>
          <cell r="I81">
            <v>0.09</v>
          </cell>
          <cell r="J81">
            <v>7.0000000000000007E-2</v>
          </cell>
          <cell r="K81">
            <v>0.05</v>
          </cell>
          <cell r="L81">
            <v>0.05</v>
          </cell>
          <cell r="M81">
            <v>0.17</v>
          </cell>
          <cell r="N81">
            <v>7.0000000000000007E-2</v>
          </cell>
          <cell r="O81">
            <v>0.06</v>
          </cell>
          <cell r="P81">
            <v>0.05</v>
          </cell>
        </row>
        <row r="82">
          <cell r="A82" t="str">
            <v>FRAN_TRA_RD_LD2</v>
          </cell>
          <cell r="B82" t="str">
            <v>FRAN</v>
          </cell>
          <cell r="C82" t="str">
            <v>WHOL</v>
          </cell>
          <cell r="D82" t="str">
            <v>TRA_RD_LD2</v>
          </cell>
          <cell r="E82">
            <v>-1</v>
          </cell>
          <cell r="F82">
            <v>-1</v>
          </cell>
          <cell r="G82">
            <v>-1</v>
          </cell>
          <cell r="H82">
            <v>-1</v>
          </cell>
          <cell r="I82">
            <v>-1</v>
          </cell>
          <cell r="J82">
            <v>-1</v>
          </cell>
          <cell r="K82">
            <v>-1</v>
          </cell>
          <cell r="L82">
            <v>-1</v>
          </cell>
          <cell r="M82">
            <v>-1</v>
          </cell>
          <cell r="N82">
            <v>-1</v>
          </cell>
          <cell r="O82">
            <v>0.2</v>
          </cell>
          <cell r="P82">
            <v>-1</v>
          </cell>
        </row>
        <row r="83">
          <cell r="A83" t="str">
            <v>FRAN_TRA_RD_LD4</v>
          </cell>
          <cell r="B83" t="str">
            <v>FRAN</v>
          </cell>
          <cell r="C83" t="str">
            <v>WHOL</v>
          </cell>
          <cell r="D83" t="str">
            <v>TRA_RD_LD4</v>
          </cell>
          <cell r="E83">
            <v>-1</v>
          </cell>
          <cell r="F83">
            <v>-1</v>
          </cell>
          <cell r="G83">
            <v>-1</v>
          </cell>
          <cell r="H83">
            <v>-1</v>
          </cell>
          <cell r="I83">
            <v>-1</v>
          </cell>
          <cell r="J83">
            <v>-1</v>
          </cell>
          <cell r="K83">
            <v>-1</v>
          </cell>
          <cell r="L83">
            <v>-1</v>
          </cell>
          <cell r="M83">
            <v>-1</v>
          </cell>
          <cell r="N83">
            <v>0.27</v>
          </cell>
          <cell r="O83">
            <v>0.79</v>
          </cell>
          <cell r="P83">
            <v>0.65</v>
          </cell>
        </row>
        <row r="84">
          <cell r="A84" t="str">
            <v>FRAN_TRA_RD_HD</v>
          </cell>
          <cell r="B84" t="str">
            <v>FRAN</v>
          </cell>
          <cell r="C84" t="str">
            <v>WHOL</v>
          </cell>
          <cell r="D84" t="str">
            <v>TRA_RD_HD</v>
          </cell>
          <cell r="E84">
            <v>-1</v>
          </cell>
          <cell r="F84">
            <v>-1</v>
          </cell>
          <cell r="G84">
            <v>-1</v>
          </cell>
          <cell r="H84">
            <v>-1</v>
          </cell>
          <cell r="I84">
            <v>-1</v>
          </cell>
          <cell r="J84">
            <v>-1</v>
          </cell>
          <cell r="K84">
            <v>-1</v>
          </cell>
          <cell r="L84">
            <v>-1</v>
          </cell>
          <cell r="M84">
            <v>-1</v>
          </cell>
          <cell r="N84">
            <v>1.1599999999999999</v>
          </cell>
          <cell r="O84">
            <v>0.79</v>
          </cell>
          <cell r="P84">
            <v>0.65</v>
          </cell>
        </row>
        <row r="85">
          <cell r="A85" t="str">
            <v>FRAN_TRA_OT</v>
          </cell>
          <cell r="B85" t="str">
            <v>FRAN</v>
          </cell>
          <cell r="C85" t="str">
            <v>WHOL</v>
          </cell>
          <cell r="D85" t="str">
            <v>TRA_OT</v>
          </cell>
          <cell r="E85">
            <v>0.08</v>
          </cell>
          <cell r="F85">
            <v>0.08</v>
          </cell>
          <cell r="G85">
            <v>0.08</v>
          </cell>
          <cell r="H85">
            <v>0.08</v>
          </cell>
          <cell r="I85">
            <v>0.08</v>
          </cell>
          <cell r="J85">
            <v>7.0000000000000007E-2</v>
          </cell>
          <cell r="K85">
            <v>0.05</v>
          </cell>
          <cell r="L85">
            <v>0.05</v>
          </cell>
          <cell r="M85">
            <v>0.16</v>
          </cell>
          <cell r="N85">
            <v>1.6</v>
          </cell>
          <cell r="O85">
            <v>0.85</v>
          </cell>
          <cell r="P85">
            <v>0.05</v>
          </cell>
        </row>
        <row r="86">
          <cell r="A86" t="str">
            <v>FRAN_TRA_OT_LD2</v>
          </cell>
          <cell r="B86" t="str">
            <v>FRAN</v>
          </cell>
          <cell r="C86" t="str">
            <v>WHOL</v>
          </cell>
          <cell r="D86" t="str">
            <v>TRA_OT_LD2</v>
          </cell>
          <cell r="E86">
            <v>-1</v>
          </cell>
          <cell r="F86">
            <v>-1</v>
          </cell>
          <cell r="G86">
            <v>-1</v>
          </cell>
          <cell r="H86">
            <v>-1</v>
          </cell>
          <cell r="I86">
            <v>-1</v>
          </cell>
          <cell r="J86">
            <v>-1</v>
          </cell>
          <cell r="K86">
            <v>-1</v>
          </cell>
          <cell r="L86">
            <v>-1</v>
          </cell>
          <cell r="M86">
            <v>-1</v>
          </cell>
          <cell r="N86">
            <v>-1</v>
          </cell>
          <cell r="O86">
            <v>0.2</v>
          </cell>
          <cell r="P86">
            <v>-1</v>
          </cell>
        </row>
        <row r="87">
          <cell r="A87" t="str">
            <v>FRAN_TRA_OT_LB</v>
          </cell>
          <cell r="B87" t="str">
            <v>FRAN</v>
          </cell>
          <cell r="C87" t="str">
            <v>WHOL</v>
          </cell>
          <cell r="D87" t="str">
            <v>TRA_OT_LB</v>
          </cell>
          <cell r="E87">
            <v>0.08</v>
          </cell>
          <cell r="F87">
            <v>0.08</v>
          </cell>
          <cell r="G87">
            <v>0.08</v>
          </cell>
          <cell r="H87">
            <v>0.08</v>
          </cell>
          <cell r="I87">
            <v>0.08</v>
          </cell>
          <cell r="J87">
            <v>7.0000000000000007E-2</v>
          </cell>
          <cell r="K87">
            <v>0.05</v>
          </cell>
          <cell r="L87">
            <v>0.05</v>
          </cell>
          <cell r="M87">
            <v>0.16</v>
          </cell>
          <cell r="N87">
            <v>1.6</v>
          </cell>
          <cell r="O87">
            <v>0.85</v>
          </cell>
          <cell r="P87">
            <v>0.05</v>
          </cell>
        </row>
        <row r="88">
          <cell r="A88" t="str">
            <v>FRAN_TRA_OTS_M</v>
          </cell>
          <cell r="B88" t="str">
            <v>FRAN</v>
          </cell>
          <cell r="C88" t="str">
            <v>WHOL</v>
          </cell>
          <cell r="D88" t="str">
            <v>TRA_OTS_M</v>
          </cell>
          <cell r="E88">
            <v>-1</v>
          </cell>
          <cell r="F88">
            <v>-1</v>
          </cell>
          <cell r="G88">
            <v>-1</v>
          </cell>
          <cell r="H88">
            <v>-1</v>
          </cell>
          <cell r="I88">
            <v>-1</v>
          </cell>
          <cell r="J88">
            <v>-1</v>
          </cell>
          <cell r="K88">
            <v>-1</v>
          </cell>
          <cell r="L88">
            <v>-1</v>
          </cell>
          <cell r="M88">
            <v>-1</v>
          </cell>
          <cell r="N88">
            <v>1.48</v>
          </cell>
          <cell r="O88">
            <v>-1</v>
          </cell>
          <cell r="P88">
            <v>-1</v>
          </cell>
        </row>
        <row r="89">
          <cell r="A89" t="str">
            <v>FRAN_TRA_OTS_L</v>
          </cell>
          <cell r="B89" t="str">
            <v>FRAN</v>
          </cell>
          <cell r="C89" t="str">
            <v>WHOL</v>
          </cell>
          <cell r="D89" t="str">
            <v>TRA_OTS_L</v>
          </cell>
          <cell r="E89">
            <v>-1</v>
          </cell>
          <cell r="F89">
            <v>-1</v>
          </cell>
          <cell r="G89">
            <v>-1</v>
          </cell>
          <cell r="H89">
            <v>-1</v>
          </cell>
          <cell r="I89">
            <v>-1</v>
          </cell>
          <cell r="J89">
            <v>-1</v>
          </cell>
          <cell r="K89">
            <v>-1</v>
          </cell>
          <cell r="L89">
            <v>-1</v>
          </cell>
          <cell r="M89">
            <v>1.4</v>
          </cell>
          <cell r="N89">
            <v>1.48</v>
          </cell>
          <cell r="O89">
            <v>-1</v>
          </cell>
          <cell r="P89">
            <v>-1</v>
          </cell>
        </row>
        <row r="90">
          <cell r="A90" t="str">
            <v>FRAN_IN_BO</v>
          </cell>
          <cell r="B90" t="str">
            <v>FRAN</v>
          </cell>
          <cell r="C90" t="str">
            <v>WHOL</v>
          </cell>
          <cell r="D90" t="str">
            <v>IN_BO</v>
          </cell>
          <cell r="E90">
            <v>0.17</v>
          </cell>
          <cell r="F90">
            <v>0.17</v>
          </cell>
          <cell r="G90">
            <v>0.19</v>
          </cell>
          <cell r="H90">
            <v>0.19</v>
          </cell>
          <cell r="I90">
            <v>0.19</v>
          </cell>
          <cell r="J90">
            <v>0.14000000000000001</v>
          </cell>
          <cell r="K90">
            <v>0.19</v>
          </cell>
          <cell r="L90">
            <v>0.19</v>
          </cell>
          <cell r="M90">
            <v>0.17</v>
          </cell>
          <cell r="N90">
            <v>0.1</v>
          </cell>
          <cell r="O90">
            <v>7.0000000000000007E-2</v>
          </cell>
          <cell r="P90">
            <v>7.0000000000000007E-2</v>
          </cell>
        </row>
        <row r="91">
          <cell r="A91" t="str">
            <v>FRAN_IN_OC</v>
          </cell>
          <cell r="B91" t="str">
            <v>FRAN</v>
          </cell>
          <cell r="C91" t="str">
            <v>WHOL</v>
          </cell>
          <cell r="D91" t="str">
            <v>IN_OC</v>
          </cell>
          <cell r="E91">
            <v>0.2</v>
          </cell>
          <cell r="F91">
            <v>0.2</v>
          </cell>
          <cell r="G91">
            <v>0.23</v>
          </cell>
          <cell r="H91">
            <v>0.23</v>
          </cell>
          <cell r="I91">
            <v>0.23</v>
          </cell>
          <cell r="J91">
            <v>0.03</v>
          </cell>
          <cell r="K91">
            <v>0.19</v>
          </cell>
          <cell r="L91">
            <v>0.19</v>
          </cell>
          <cell r="M91">
            <v>0.17</v>
          </cell>
          <cell r="N91">
            <v>0.1</v>
          </cell>
          <cell r="O91">
            <v>7.0000000000000007E-2</v>
          </cell>
          <cell r="P91">
            <v>7.0000000000000007E-2</v>
          </cell>
        </row>
        <row r="92">
          <cell r="A92" t="str">
            <v>GERM_CON_COMB</v>
          </cell>
          <cell r="B92" t="str">
            <v>GERM</v>
          </cell>
          <cell r="C92" t="str">
            <v>OLDL</v>
          </cell>
          <cell r="D92" t="str">
            <v>CON_COMB</v>
          </cell>
          <cell r="E92">
            <v>0.2</v>
          </cell>
          <cell r="F92">
            <v>0.2</v>
          </cell>
          <cell r="G92">
            <v>0.23</v>
          </cell>
          <cell r="H92">
            <v>0.23</v>
          </cell>
          <cell r="I92">
            <v>0.23</v>
          </cell>
          <cell r="J92">
            <v>0.14000000000000001</v>
          </cell>
          <cell r="K92">
            <v>0.13</v>
          </cell>
          <cell r="L92">
            <v>0.13</v>
          </cell>
          <cell r="M92">
            <v>0.17</v>
          </cell>
          <cell r="N92">
            <v>0.08</v>
          </cell>
          <cell r="O92">
            <v>7.0000000000000007E-2</v>
          </cell>
          <cell r="P92">
            <v>7.0000000000000007E-2</v>
          </cell>
        </row>
        <row r="93">
          <cell r="A93" t="str">
            <v>GERM_PP_EX_WB</v>
          </cell>
          <cell r="B93" t="str">
            <v>GERM</v>
          </cell>
          <cell r="C93" t="str">
            <v>OLDL</v>
          </cell>
          <cell r="D93" t="str">
            <v>PP_EX_WB</v>
          </cell>
          <cell r="E93">
            <v>-1</v>
          </cell>
          <cell r="F93">
            <v>-1</v>
          </cell>
          <cell r="G93">
            <v>0.42</v>
          </cell>
          <cell r="H93">
            <v>0.42</v>
          </cell>
          <cell r="I93">
            <v>0.42</v>
          </cell>
          <cell r="J93">
            <v>-1</v>
          </cell>
          <cell r="K93">
            <v>-1</v>
          </cell>
          <cell r="L93">
            <v>-1</v>
          </cell>
          <cell r="M93">
            <v>-1</v>
          </cell>
          <cell r="N93">
            <v>-1</v>
          </cell>
          <cell r="O93">
            <v>-1</v>
          </cell>
          <cell r="P93">
            <v>-1</v>
          </cell>
        </row>
        <row r="94">
          <cell r="A94" t="str">
            <v>GERM_PP_EX_OTH</v>
          </cell>
          <cell r="B94" t="str">
            <v>GERM</v>
          </cell>
          <cell r="C94" t="str">
            <v>OLDL</v>
          </cell>
          <cell r="D94" t="str">
            <v>PP_EX_OTH</v>
          </cell>
          <cell r="E94">
            <v>0.27</v>
          </cell>
          <cell r="F94">
            <v>0.27</v>
          </cell>
          <cell r="G94">
            <v>0.31</v>
          </cell>
          <cell r="H94">
            <v>0.31</v>
          </cell>
          <cell r="I94">
            <v>0.31</v>
          </cell>
          <cell r="J94">
            <v>0.14000000000000001</v>
          </cell>
          <cell r="K94">
            <v>0.13</v>
          </cell>
          <cell r="L94">
            <v>0.13</v>
          </cell>
          <cell r="M94">
            <v>0.2</v>
          </cell>
          <cell r="N94">
            <v>0.08</v>
          </cell>
          <cell r="O94">
            <v>7.0000000000000007E-2</v>
          </cell>
          <cell r="P94">
            <v>0.15</v>
          </cell>
        </row>
        <row r="95">
          <cell r="A95" t="str">
            <v>GERM_PP_NEW</v>
          </cell>
          <cell r="B95" t="str">
            <v>GERM</v>
          </cell>
          <cell r="C95" t="str">
            <v>OLDL</v>
          </cell>
          <cell r="D95" t="str">
            <v>PP_NEW</v>
          </cell>
          <cell r="E95">
            <v>0.1</v>
          </cell>
          <cell r="F95">
            <v>0.1</v>
          </cell>
          <cell r="G95">
            <v>0.15</v>
          </cell>
          <cell r="H95">
            <v>0.15</v>
          </cell>
          <cell r="I95">
            <v>0.15</v>
          </cell>
          <cell r="J95">
            <v>7.0000000000000007E-2</v>
          </cell>
          <cell r="K95">
            <v>7.0000000000000007E-2</v>
          </cell>
          <cell r="L95">
            <v>7.0000000000000007E-2</v>
          </cell>
          <cell r="M95">
            <v>0.1</v>
          </cell>
          <cell r="N95">
            <v>0.05</v>
          </cell>
          <cell r="O95">
            <v>7.0000000000000007E-2</v>
          </cell>
          <cell r="P95">
            <v>0.05</v>
          </cell>
        </row>
        <row r="96">
          <cell r="A96" t="str">
            <v>GERM_DOM</v>
          </cell>
          <cell r="B96" t="str">
            <v>GERM</v>
          </cell>
          <cell r="C96" t="str">
            <v>OLDL</v>
          </cell>
          <cell r="D96" t="str">
            <v>DOM</v>
          </cell>
          <cell r="E96">
            <v>7.0000000000000007E-2</v>
          </cell>
          <cell r="F96">
            <v>7.0000000000000007E-2</v>
          </cell>
          <cell r="G96">
            <v>0.08</v>
          </cell>
          <cell r="H96">
            <v>0.08</v>
          </cell>
          <cell r="I96">
            <v>0.08</v>
          </cell>
          <cell r="J96">
            <v>7.0000000000000007E-2</v>
          </cell>
          <cell r="K96">
            <v>0.08</v>
          </cell>
          <cell r="L96">
            <v>0.05</v>
          </cell>
          <cell r="M96">
            <v>0.16</v>
          </cell>
          <cell r="N96">
            <v>0.06</v>
          </cell>
          <cell r="O96">
            <v>0.06</v>
          </cell>
          <cell r="P96">
            <v>0.05</v>
          </cell>
        </row>
        <row r="97">
          <cell r="A97" t="str">
            <v>GERM_TRA_RD_LD2</v>
          </cell>
          <cell r="B97" t="str">
            <v>GERM</v>
          </cell>
          <cell r="C97" t="str">
            <v>OLDL</v>
          </cell>
          <cell r="D97" t="str">
            <v>TRA_RD_LD2</v>
          </cell>
          <cell r="E97">
            <v>-1</v>
          </cell>
          <cell r="F97">
            <v>-1</v>
          </cell>
          <cell r="G97">
            <v>-1</v>
          </cell>
          <cell r="H97">
            <v>-1</v>
          </cell>
          <cell r="I97">
            <v>-1</v>
          </cell>
          <cell r="J97">
            <v>-1</v>
          </cell>
          <cell r="K97">
            <v>-1</v>
          </cell>
          <cell r="L97">
            <v>-1</v>
          </cell>
          <cell r="M97">
            <v>-1</v>
          </cell>
          <cell r="N97">
            <v>-1</v>
          </cell>
          <cell r="O97">
            <v>0.03</v>
          </cell>
          <cell r="P97">
            <v>-1</v>
          </cell>
        </row>
        <row r="98">
          <cell r="A98" t="str">
            <v>GERM_TRA_RD_LD4</v>
          </cell>
          <cell r="B98" t="str">
            <v>GERM</v>
          </cell>
          <cell r="C98" t="str">
            <v>OLDL</v>
          </cell>
          <cell r="D98" t="str">
            <v>TRA_RD_LD4</v>
          </cell>
          <cell r="E98">
            <v>-1</v>
          </cell>
          <cell r="F98">
            <v>-1</v>
          </cell>
          <cell r="G98">
            <v>-1</v>
          </cell>
          <cell r="H98">
            <v>-1</v>
          </cell>
          <cell r="I98">
            <v>-1</v>
          </cell>
          <cell r="J98">
            <v>-1</v>
          </cell>
          <cell r="K98">
            <v>-1</v>
          </cell>
          <cell r="L98">
            <v>-1</v>
          </cell>
          <cell r="M98">
            <v>-1</v>
          </cell>
          <cell r="N98">
            <v>0.28000000000000003</v>
          </cell>
          <cell r="O98">
            <v>0.81</v>
          </cell>
          <cell r="P98">
            <v>0.65</v>
          </cell>
        </row>
        <row r="99">
          <cell r="A99" t="str">
            <v>GERM_TRA_RD_HD</v>
          </cell>
          <cell r="B99" t="str">
            <v>GERM</v>
          </cell>
          <cell r="C99" t="str">
            <v>OLDL</v>
          </cell>
          <cell r="D99" t="str">
            <v>TRA_RD_HD</v>
          </cell>
          <cell r="E99">
            <v>-1</v>
          </cell>
          <cell r="F99">
            <v>-1</v>
          </cell>
          <cell r="G99">
            <v>-1</v>
          </cell>
          <cell r="H99">
            <v>-1</v>
          </cell>
          <cell r="I99">
            <v>-1</v>
          </cell>
          <cell r="J99">
            <v>-1</v>
          </cell>
          <cell r="K99">
            <v>-1</v>
          </cell>
          <cell r="L99">
            <v>-1</v>
          </cell>
          <cell r="M99">
            <v>-1</v>
          </cell>
          <cell r="N99">
            <v>0.85</v>
          </cell>
          <cell r="O99">
            <v>0.85</v>
          </cell>
          <cell r="P99">
            <v>0.65</v>
          </cell>
        </row>
        <row r="100">
          <cell r="A100" t="str">
            <v>GERM_TRA_OT</v>
          </cell>
          <cell r="B100" t="str">
            <v>GERM</v>
          </cell>
          <cell r="C100" t="str">
            <v>OLDL</v>
          </cell>
          <cell r="D100" t="str">
            <v>TRA_OT</v>
          </cell>
          <cell r="E100">
            <v>0.08</v>
          </cell>
          <cell r="F100">
            <v>0.08</v>
          </cell>
          <cell r="G100">
            <v>0.08</v>
          </cell>
          <cell r="H100">
            <v>0.08</v>
          </cell>
          <cell r="I100">
            <v>0.08</v>
          </cell>
          <cell r="J100">
            <v>7.0000000000000007E-2</v>
          </cell>
          <cell r="K100">
            <v>0.08</v>
          </cell>
          <cell r="L100">
            <v>0.05</v>
          </cell>
          <cell r="M100">
            <v>0.16</v>
          </cell>
          <cell r="N100">
            <v>1.3</v>
          </cell>
          <cell r="O100">
            <v>0.85</v>
          </cell>
          <cell r="P100">
            <v>0.05</v>
          </cell>
        </row>
        <row r="101">
          <cell r="A101" t="str">
            <v>GERM_TRA_OT_LD2</v>
          </cell>
          <cell r="B101" t="str">
            <v>GERM</v>
          </cell>
          <cell r="C101" t="str">
            <v>OLDL</v>
          </cell>
          <cell r="D101" t="str">
            <v>TRA_OT_LD2</v>
          </cell>
          <cell r="E101">
            <v>-1</v>
          </cell>
          <cell r="F101">
            <v>-1</v>
          </cell>
          <cell r="G101">
            <v>-1</v>
          </cell>
          <cell r="H101">
            <v>-1</v>
          </cell>
          <cell r="I101">
            <v>-1</v>
          </cell>
          <cell r="J101">
            <v>-1</v>
          </cell>
          <cell r="K101">
            <v>-1</v>
          </cell>
          <cell r="L101">
            <v>-1</v>
          </cell>
          <cell r="M101">
            <v>-1</v>
          </cell>
          <cell r="N101">
            <v>-1</v>
          </cell>
          <cell r="O101">
            <v>0.2</v>
          </cell>
          <cell r="P101">
            <v>-1</v>
          </cell>
        </row>
        <row r="102">
          <cell r="A102" t="str">
            <v>GERM_TRA_OT_LB</v>
          </cell>
          <cell r="B102" t="str">
            <v>GERM</v>
          </cell>
          <cell r="C102" t="str">
            <v>OLDL</v>
          </cell>
          <cell r="D102" t="str">
            <v>TRA_OT_LB</v>
          </cell>
          <cell r="E102">
            <v>0.08</v>
          </cell>
          <cell r="F102">
            <v>0.08</v>
          </cell>
          <cell r="G102">
            <v>0.08</v>
          </cell>
          <cell r="H102">
            <v>0.08</v>
          </cell>
          <cell r="I102">
            <v>0.08</v>
          </cell>
          <cell r="J102">
            <v>7.0000000000000007E-2</v>
          </cell>
          <cell r="K102">
            <v>0.08</v>
          </cell>
          <cell r="L102">
            <v>0.05</v>
          </cell>
          <cell r="M102">
            <v>0.16</v>
          </cell>
          <cell r="N102">
            <v>1.25</v>
          </cell>
          <cell r="O102">
            <v>0.85</v>
          </cell>
          <cell r="P102">
            <v>0.05</v>
          </cell>
        </row>
        <row r="103">
          <cell r="A103" t="str">
            <v>GERM_TRA_OTS_M</v>
          </cell>
          <cell r="B103" t="str">
            <v>GERM</v>
          </cell>
          <cell r="C103" t="str">
            <v>OLDL</v>
          </cell>
          <cell r="D103" t="str">
            <v>TRA_OTS_M</v>
          </cell>
          <cell r="E103">
            <v>-1</v>
          </cell>
          <cell r="F103">
            <v>-1</v>
          </cell>
          <cell r="G103">
            <v>-1</v>
          </cell>
          <cell r="H103">
            <v>-1</v>
          </cell>
          <cell r="I103">
            <v>-1</v>
          </cell>
          <cell r="J103">
            <v>-1</v>
          </cell>
          <cell r="K103">
            <v>-1</v>
          </cell>
          <cell r="L103">
            <v>-1</v>
          </cell>
          <cell r="M103">
            <v>-1</v>
          </cell>
          <cell r="N103">
            <v>1.4</v>
          </cell>
          <cell r="O103">
            <v>-1</v>
          </cell>
          <cell r="P103">
            <v>-1</v>
          </cell>
        </row>
        <row r="104">
          <cell r="A104" t="str">
            <v>GERM_TRA_OTS_L</v>
          </cell>
          <cell r="B104" t="str">
            <v>GERM</v>
          </cell>
          <cell r="C104" t="str">
            <v>OLDL</v>
          </cell>
          <cell r="D104" t="str">
            <v>TRA_OTS_L</v>
          </cell>
          <cell r="E104">
            <v>-1</v>
          </cell>
          <cell r="F104">
            <v>-1</v>
          </cell>
          <cell r="G104">
            <v>-1</v>
          </cell>
          <cell r="H104">
            <v>-1</v>
          </cell>
          <cell r="I104">
            <v>-1</v>
          </cell>
          <cell r="J104">
            <v>-1</v>
          </cell>
          <cell r="K104">
            <v>-1</v>
          </cell>
          <cell r="L104">
            <v>-1</v>
          </cell>
          <cell r="M104">
            <v>1.4</v>
          </cell>
          <cell r="N104">
            <v>1.4</v>
          </cell>
          <cell r="O104">
            <v>-1</v>
          </cell>
          <cell r="P104">
            <v>-1</v>
          </cell>
        </row>
        <row r="105">
          <cell r="A105" t="str">
            <v>GERM_IN_BO</v>
          </cell>
          <cell r="B105" t="str">
            <v>GERM</v>
          </cell>
          <cell r="C105" t="str">
            <v>OLDL</v>
          </cell>
          <cell r="D105" t="str">
            <v>IN_BO</v>
          </cell>
          <cell r="E105">
            <v>0.22</v>
          </cell>
          <cell r="F105">
            <v>0.22</v>
          </cell>
          <cell r="G105">
            <v>0.24</v>
          </cell>
          <cell r="H105">
            <v>0.24</v>
          </cell>
          <cell r="I105">
            <v>0.24</v>
          </cell>
          <cell r="J105">
            <v>0.14000000000000001</v>
          </cell>
          <cell r="K105">
            <v>0.13</v>
          </cell>
          <cell r="L105">
            <v>0.13</v>
          </cell>
          <cell r="M105">
            <v>0.17</v>
          </cell>
          <cell r="N105">
            <v>0.08</v>
          </cell>
          <cell r="O105">
            <v>7.0000000000000007E-2</v>
          </cell>
          <cell r="P105">
            <v>0.08</v>
          </cell>
        </row>
        <row r="106">
          <cell r="A106" t="str">
            <v>GERM_IN_OC</v>
          </cell>
          <cell r="B106" t="str">
            <v>GERM</v>
          </cell>
          <cell r="C106" t="str">
            <v>OLDL</v>
          </cell>
          <cell r="D106" t="str">
            <v>IN_OC</v>
          </cell>
          <cell r="E106">
            <v>0.22</v>
          </cell>
          <cell r="F106">
            <v>0.22</v>
          </cell>
          <cell r="G106">
            <v>0.24</v>
          </cell>
          <cell r="H106">
            <v>0.24</v>
          </cell>
          <cell r="I106">
            <v>0.24</v>
          </cell>
          <cell r="J106">
            <v>0.03</v>
          </cell>
          <cell r="K106">
            <v>0.13</v>
          </cell>
          <cell r="L106">
            <v>0.13</v>
          </cell>
          <cell r="M106">
            <v>0.17</v>
          </cell>
          <cell r="N106">
            <v>0.08</v>
          </cell>
          <cell r="O106">
            <v>7.0000000000000007E-2</v>
          </cell>
          <cell r="P106">
            <v>0.08</v>
          </cell>
        </row>
        <row r="107">
          <cell r="A107" t="str">
            <v>GREE_CON_COMB</v>
          </cell>
          <cell r="B107" t="str">
            <v>GREE</v>
          </cell>
          <cell r="C107" t="str">
            <v>WHOL</v>
          </cell>
          <cell r="D107" t="str">
            <v>CON_COMB</v>
          </cell>
          <cell r="E107">
            <v>0.2</v>
          </cell>
          <cell r="F107">
            <v>0.2</v>
          </cell>
          <cell r="G107">
            <v>0.23</v>
          </cell>
          <cell r="H107">
            <v>0.23</v>
          </cell>
          <cell r="I107">
            <v>0.23</v>
          </cell>
          <cell r="J107">
            <v>0.14000000000000001</v>
          </cell>
          <cell r="K107">
            <v>0.13</v>
          </cell>
          <cell r="L107">
            <v>0.13</v>
          </cell>
          <cell r="M107">
            <v>0.17</v>
          </cell>
          <cell r="N107">
            <v>0.08</v>
          </cell>
          <cell r="O107">
            <v>7.0000000000000007E-2</v>
          </cell>
          <cell r="P107">
            <v>7.0000000000000007E-2</v>
          </cell>
        </row>
        <row r="108">
          <cell r="A108" t="str">
            <v>GREE_PP_EX_WB</v>
          </cell>
          <cell r="B108" t="str">
            <v>GREE</v>
          </cell>
          <cell r="C108" t="str">
            <v>WHOL</v>
          </cell>
          <cell r="D108" t="str">
            <v>PP_EX_WB</v>
          </cell>
          <cell r="E108">
            <v>-1</v>
          </cell>
          <cell r="F108">
            <v>-1</v>
          </cell>
          <cell r="G108">
            <v>0.42</v>
          </cell>
          <cell r="H108">
            <v>0.42</v>
          </cell>
          <cell r="I108">
            <v>0.42</v>
          </cell>
          <cell r="J108">
            <v>-1</v>
          </cell>
          <cell r="K108">
            <v>-1</v>
          </cell>
          <cell r="L108">
            <v>-1</v>
          </cell>
          <cell r="M108">
            <v>-1</v>
          </cell>
          <cell r="N108">
            <v>-1</v>
          </cell>
          <cell r="O108">
            <v>-1</v>
          </cell>
          <cell r="P108">
            <v>-1</v>
          </cell>
        </row>
        <row r="109">
          <cell r="A109" t="str">
            <v>GREE_PP_EX_OTH</v>
          </cell>
          <cell r="B109" t="str">
            <v>GREE</v>
          </cell>
          <cell r="C109" t="str">
            <v>WHOL</v>
          </cell>
          <cell r="D109" t="str">
            <v>PP_EX_OTH</v>
          </cell>
          <cell r="E109">
            <v>0.18</v>
          </cell>
          <cell r="F109">
            <v>0.2</v>
          </cell>
          <cell r="G109">
            <v>0.28000000000000003</v>
          </cell>
          <cell r="H109">
            <v>0.2</v>
          </cell>
          <cell r="I109">
            <v>0.18</v>
          </cell>
          <cell r="J109">
            <v>0.14000000000000001</v>
          </cell>
          <cell r="K109">
            <v>0.13</v>
          </cell>
          <cell r="L109">
            <v>0.13</v>
          </cell>
          <cell r="M109">
            <v>0.3</v>
          </cell>
          <cell r="N109">
            <v>0.08</v>
          </cell>
          <cell r="O109">
            <v>7.0000000000000007E-2</v>
          </cell>
          <cell r="P109">
            <v>0.15</v>
          </cell>
        </row>
        <row r="110">
          <cell r="A110" t="str">
            <v>GREE_PP_NEW</v>
          </cell>
          <cell r="B110" t="str">
            <v>GREE</v>
          </cell>
          <cell r="C110" t="str">
            <v>WHOL</v>
          </cell>
          <cell r="D110" t="str">
            <v>PP_NEW</v>
          </cell>
          <cell r="E110">
            <v>0.1</v>
          </cell>
          <cell r="F110">
            <v>0.1</v>
          </cell>
          <cell r="G110">
            <v>0.15</v>
          </cell>
          <cell r="H110">
            <v>0.1</v>
          </cell>
          <cell r="I110">
            <v>0.1</v>
          </cell>
          <cell r="J110">
            <v>7.0000000000000007E-2</v>
          </cell>
          <cell r="K110">
            <v>7.0000000000000007E-2</v>
          </cell>
          <cell r="L110">
            <v>7.0000000000000007E-2</v>
          </cell>
          <cell r="M110">
            <v>0.3</v>
          </cell>
          <cell r="N110">
            <v>0.05</v>
          </cell>
          <cell r="O110">
            <v>7.0000000000000007E-2</v>
          </cell>
          <cell r="P110">
            <v>0.05</v>
          </cell>
        </row>
        <row r="111">
          <cell r="A111" t="str">
            <v>GREE_DOM</v>
          </cell>
          <cell r="B111" t="str">
            <v>GREE</v>
          </cell>
          <cell r="C111" t="str">
            <v>WHOL</v>
          </cell>
          <cell r="D111" t="str">
            <v>DOM</v>
          </cell>
          <cell r="E111">
            <v>7.0000000000000007E-2</v>
          </cell>
          <cell r="F111">
            <v>7.0000000000000007E-2</v>
          </cell>
          <cell r="G111">
            <v>0.08</v>
          </cell>
          <cell r="H111">
            <v>0.08</v>
          </cell>
          <cell r="I111">
            <v>0.08</v>
          </cell>
          <cell r="J111">
            <v>7.0000000000000007E-2</v>
          </cell>
          <cell r="K111">
            <v>0.05</v>
          </cell>
          <cell r="L111">
            <v>0.05</v>
          </cell>
          <cell r="M111">
            <v>0.16</v>
          </cell>
          <cell r="N111">
            <v>0.06</v>
          </cell>
          <cell r="O111">
            <v>0.06</v>
          </cell>
          <cell r="P111">
            <v>0.05</v>
          </cell>
        </row>
        <row r="112">
          <cell r="A112" t="str">
            <v>GREE_TRA_RD_LD2</v>
          </cell>
          <cell r="B112" t="str">
            <v>GREE</v>
          </cell>
          <cell r="C112" t="str">
            <v>WHOL</v>
          </cell>
          <cell r="D112" t="str">
            <v>TRA_RD_LD2</v>
          </cell>
          <cell r="E112">
            <v>-1</v>
          </cell>
          <cell r="F112">
            <v>-1</v>
          </cell>
          <cell r="G112">
            <v>-1</v>
          </cell>
          <cell r="H112">
            <v>-1</v>
          </cell>
          <cell r="I112">
            <v>-1</v>
          </cell>
          <cell r="J112">
            <v>-1</v>
          </cell>
          <cell r="K112">
            <v>-1</v>
          </cell>
          <cell r="L112">
            <v>-1</v>
          </cell>
          <cell r="M112">
            <v>-1</v>
          </cell>
          <cell r="N112">
            <v>-1</v>
          </cell>
          <cell r="O112">
            <v>0.2</v>
          </cell>
          <cell r="P112">
            <v>-1</v>
          </cell>
        </row>
        <row r="113">
          <cell r="A113" t="str">
            <v>GREE_TRA_RD_LD4</v>
          </cell>
          <cell r="B113" t="str">
            <v>GREE</v>
          </cell>
          <cell r="C113" t="str">
            <v>WHOL</v>
          </cell>
          <cell r="D113" t="str">
            <v>TRA_RD_LD4</v>
          </cell>
          <cell r="E113">
            <v>-1</v>
          </cell>
          <cell r="F113">
            <v>-1</v>
          </cell>
          <cell r="G113">
            <v>-1</v>
          </cell>
          <cell r="H113">
            <v>-1</v>
          </cell>
          <cell r="I113">
            <v>-1</v>
          </cell>
          <cell r="J113">
            <v>-1</v>
          </cell>
          <cell r="K113">
            <v>-1</v>
          </cell>
          <cell r="L113">
            <v>-1</v>
          </cell>
          <cell r="M113">
            <v>-1</v>
          </cell>
          <cell r="N113">
            <v>0.35</v>
          </cell>
          <cell r="O113">
            <v>0.66</v>
          </cell>
          <cell r="P113">
            <v>0.65</v>
          </cell>
        </row>
        <row r="114">
          <cell r="A114" t="str">
            <v>GREE_TRA_RD_HD</v>
          </cell>
          <cell r="B114" t="str">
            <v>GREE</v>
          </cell>
          <cell r="C114" t="str">
            <v>WHOL</v>
          </cell>
          <cell r="D114" t="str">
            <v>TRA_RD_HD</v>
          </cell>
          <cell r="E114">
            <v>-1</v>
          </cell>
          <cell r="F114">
            <v>-1</v>
          </cell>
          <cell r="G114">
            <v>-1</v>
          </cell>
          <cell r="H114">
            <v>-1</v>
          </cell>
          <cell r="I114">
            <v>-1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1</v>
          </cell>
          <cell r="O114">
            <v>0.66</v>
          </cell>
          <cell r="P114">
            <v>0.65</v>
          </cell>
        </row>
        <row r="115">
          <cell r="A115" t="str">
            <v>GREE_TRA_OT</v>
          </cell>
          <cell r="B115" t="str">
            <v>GREE</v>
          </cell>
          <cell r="C115" t="str">
            <v>WHOL</v>
          </cell>
          <cell r="D115" t="str">
            <v>TRA_OT</v>
          </cell>
          <cell r="E115">
            <v>0.08</v>
          </cell>
          <cell r="F115">
            <v>0.08</v>
          </cell>
          <cell r="G115">
            <v>0.08</v>
          </cell>
          <cell r="H115">
            <v>0.08</v>
          </cell>
          <cell r="I115">
            <v>0.08</v>
          </cell>
          <cell r="J115">
            <v>7.0000000000000007E-2</v>
          </cell>
          <cell r="K115">
            <v>0.05</v>
          </cell>
          <cell r="L115">
            <v>0.05</v>
          </cell>
          <cell r="M115">
            <v>0.16</v>
          </cell>
          <cell r="N115">
            <v>1</v>
          </cell>
          <cell r="O115">
            <v>0.66</v>
          </cell>
          <cell r="P115">
            <v>0.05</v>
          </cell>
        </row>
        <row r="116">
          <cell r="A116" t="str">
            <v>GREE_TRA_OT_LD2</v>
          </cell>
          <cell r="B116" t="str">
            <v>GREE</v>
          </cell>
          <cell r="C116" t="str">
            <v>WHOL</v>
          </cell>
          <cell r="D116" t="str">
            <v>TRA_OT_LD2</v>
          </cell>
          <cell r="E116">
            <v>-1</v>
          </cell>
          <cell r="F116">
            <v>-1</v>
          </cell>
          <cell r="G116">
            <v>-1</v>
          </cell>
          <cell r="H116">
            <v>-1</v>
          </cell>
          <cell r="I116">
            <v>-1</v>
          </cell>
          <cell r="J116">
            <v>-1</v>
          </cell>
          <cell r="K116">
            <v>-1</v>
          </cell>
          <cell r="L116">
            <v>-1</v>
          </cell>
          <cell r="M116">
            <v>-1</v>
          </cell>
          <cell r="N116">
            <v>-1</v>
          </cell>
          <cell r="O116">
            <v>0.2</v>
          </cell>
          <cell r="P116">
            <v>-1</v>
          </cell>
        </row>
        <row r="117">
          <cell r="A117" t="str">
            <v>GREE_TRA_OT_LB</v>
          </cell>
          <cell r="B117" t="str">
            <v>GREE</v>
          </cell>
          <cell r="C117" t="str">
            <v>WHOL</v>
          </cell>
          <cell r="D117" t="str">
            <v>TRA_OT_LB</v>
          </cell>
          <cell r="E117">
            <v>0.08</v>
          </cell>
          <cell r="F117">
            <v>0.08</v>
          </cell>
          <cell r="G117">
            <v>0.08</v>
          </cell>
          <cell r="H117">
            <v>0.08</v>
          </cell>
          <cell r="I117">
            <v>0.08</v>
          </cell>
          <cell r="J117">
            <v>7.0000000000000007E-2</v>
          </cell>
          <cell r="K117">
            <v>0.05</v>
          </cell>
          <cell r="L117">
            <v>0.05</v>
          </cell>
          <cell r="M117">
            <v>0.16</v>
          </cell>
          <cell r="N117">
            <v>1</v>
          </cell>
          <cell r="O117">
            <v>0.66</v>
          </cell>
          <cell r="P117">
            <v>0.05</v>
          </cell>
        </row>
        <row r="118">
          <cell r="A118" t="str">
            <v>GREE_TRA_OTS_M</v>
          </cell>
          <cell r="B118" t="str">
            <v>GREE</v>
          </cell>
          <cell r="C118" t="str">
            <v>WHOL</v>
          </cell>
          <cell r="D118" t="str">
            <v>TRA_OTS_M</v>
          </cell>
          <cell r="E118">
            <v>-1</v>
          </cell>
          <cell r="F118">
            <v>-1</v>
          </cell>
          <cell r="G118">
            <v>-1</v>
          </cell>
          <cell r="H118">
            <v>-1</v>
          </cell>
          <cell r="I118">
            <v>-1</v>
          </cell>
          <cell r="J118">
            <v>-1</v>
          </cell>
          <cell r="K118">
            <v>-1</v>
          </cell>
          <cell r="L118">
            <v>-1</v>
          </cell>
          <cell r="M118">
            <v>-1</v>
          </cell>
          <cell r="N118">
            <v>1.28</v>
          </cell>
          <cell r="O118">
            <v>-1</v>
          </cell>
          <cell r="P118">
            <v>-1</v>
          </cell>
        </row>
        <row r="119">
          <cell r="A119" t="str">
            <v>GREE_TRA_OTS_L</v>
          </cell>
          <cell r="B119" t="str">
            <v>GREE</v>
          </cell>
          <cell r="C119" t="str">
            <v>WHOL</v>
          </cell>
          <cell r="D119" t="str">
            <v>TRA_OTS_L</v>
          </cell>
          <cell r="E119">
            <v>-1</v>
          </cell>
          <cell r="F119">
            <v>-1</v>
          </cell>
          <cell r="G119">
            <v>-1</v>
          </cell>
          <cell r="H119">
            <v>-1</v>
          </cell>
          <cell r="I119">
            <v>-1</v>
          </cell>
          <cell r="J119">
            <v>-1</v>
          </cell>
          <cell r="K119">
            <v>-1</v>
          </cell>
          <cell r="L119">
            <v>-1</v>
          </cell>
          <cell r="M119">
            <v>1.28</v>
          </cell>
          <cell r="N119">
            <v>1.28</v>
          </cell>
          <cell r="O119">
            <v>-1</v>
          </cell>
          <cell r="P119">
            <v>-1</v>
          </cell>
        </row>
        <row r="120">
          <cell r="A120" t="str">
            <v>GREE_IN_BO</v>
          </cell>
          <cell r="B120" t="str">
            <v>GREE</v>
          </cell>
          <cell r="C120" t="str">
            <v>WHOL</v>
          </cell>
          <cell r="D120" t="str">
            <v>IN_BO</v>
          </cell>
          <cell r="E120">
            <v>0.2</v>
          </cell>
          <cell r="F120">
            <v>0.2</v>
          </cell>
          <cell r="G120">
            <v>0.23</v>
          </cell>
          <cell r="H120">
            <v>0.23</v>
          </cell>
          <cell r="I120">
            <v>0.23</v>
          </cell>
          <cell r="J120">
            <v>0.14000000000000001</v>
          </cell>
          <cell r="K120">
            <v>0.13</v>
          </cell>
          <cell r="L120">
            <v>0.13</v>
          </cell>
          <cell r="M120">
            <v>0.17</v>
          </cell>
          <cell r="N120">
            <v>0.08</v>
          </cell>
          <cell r="O120">
            <v>7.0000000000000007E-2</v>
          </cell>
          <cell r="P120">
            <v>7.0000000000000007E-2</v>
          </cell>
        </row>
        <row r="121">
          <cell r="A121" t="str">
            <v>GREE_IN_OC</v>
          </cell>
          <cell r="B121" t="str">
            <v>GREE</v>
          </cell>
          <cell r="C121" t="str">
            <v>WHOL</v>
          </cell>
          <cell r="D121" t="str">
            <v>IN_OC</v>
          </cell>
          <cell r="E121">
            <v>0.2</v>
          </cell>
          <cell r="F121">
            <v>0.2</v>
          </cell>
          <cell r="G121">
            <v>0.23</v>
          </cell>
          <cell r="H121">
            <v>0.23</v>
          </cell>
          <cell r="I121">
            <v>0.23</v>
          </cell>
          <cell r="J121">
            <v>0.03</v>
          </cell>
          <cell r="K121">
            <v>0.13</v>
          </cell>
          <cell r="L121">
            <v>0.13</v>
          </cell>
          <cell r="M121">
            <v>0.17</v>
          </cell>
          <cell r="N121">
            <v>0.08</v>
          </cell>
          <cell r="O121">
            <v>7.0000000000000007E-2</v>
          </cell>
          <cell r="P121">
            <v>7.0000000000000007E-2</v>
          </cell>
        </row>
        <row r="122">
          <cell r="A122" t="str">
            <v>IREL_CON_COMB</v>
          </cell>
          <cell r="B122" t="str">
            <v>IREL</v>
          </cell>
          <cell r="C122" t="str">
            <v>WHOL</v>
          </cell>
          <cell r="D122" t="str">
            <v>CON_COMB</v>
          </cell>
          <cell r="E122">
            <v>0.2</v>
          </cell>
          <cell r="F122">
            <v>0.2</v>
          </cell>
          <cell r="G122">
            <v>0.23</v>
          </cell>
          <cell r="H122">
            <v>0.23</v>
          </cell>
          <cell r="I122">
            <v>0.23</v>
          </cell>
          <cell r="J122">
            <v>0.14000000000000001</v>
          </cell>
          <cell r="K122">
            <v>0.13</v>
          </cell>
          <cell r="L122">
            <v>0.13</v>
          </cell>
          <cell r="M122">
            <v>0.17</v>
          </cell>
          <cell r="N122">
            <v>0.08</v>
          </cell>
          <cell r="O122">
            <v>7.0000000000000007E-2</v>
          </cell>
          <cell r="P122">
            <v>7.0000000000000007E-2</v>
          </cell>
        </row>
        <row r="123">
          <cell r="A123" t="str">
            <v>IREL_PP_EX_WB</v>
          </cell>
          <cell r="B123" t="str">
            <v>IREL</v>
          </cell>
          <cell r="C123" t="str">
            <v>WHOL</v>
          </cell>
          <cell r="D123" t="str">
            <v>PP_EX_WB</v>
          </cell>
          <cell r="E123">
            <v>-1</v>
          </cell>
          <cell r="F123">
            <v>-1</v>
          </cell>
          <cell r="G123">
            <v>0.42</v>
          </cell>
          <cell r="H123">
            <v>0.42</v>
          </cell>
          <cell r="I123">
            <v>0.42</v>
          </cell>
          <cell r="J123">
            <v>-1</v>
          </cell>
          <cell r="K123">
            <v>-1</v>
          </cell>
          <cell r="L123">
            <v>-1</v>
          </cell>
          <cell r="M123">
            <v>-1</v>
          </cell>
          <cell r="N123">
            <v>-1</v>
          </cell>
          <cell r="O123">
            <v>-1</v>
          </cell>
          <cell r="P123">
            <v>-1</v>
          </cell>
        </row>
        <row r="124">
          <cell r="A124" t="str">
            <v>IREL_PP_EX_OTH</v>
          </cell>
          <cell r="B124" t="str">
            <v>IREL</v>
          </cell>
          <cell r="C124" t="str">
            <v>WHOL</v>
          </cell>
          <cell r="D124" t="str">
            <v>PP_EX_OTH</v>
          </cell>
          <cell r="E124">
            <v>0.25</v>
          </cell>
          <cell r="F124">
            <v>0.27</v>
          </cell>
          <cell r="G124">
            <v>0.38</v>
          </cell>
          <cell r="H124">
            <v>0.38</v>
          </cell>
          <cell r="I124">
            <v>0.38</v>
          </cell>
          <cell r="J124">
            <v>0.2</v>
          </cell>
          <cell r="K124">
            <v>0.15</v>
          </cell>
          <cell r="L124">
            <v>0.25</v>
          </cell>
          <cell r="M124">
            <v>0.25</v>
          </cell>
          <cell r="N124">
            <v>0.15</v>
          </cell>
          <cell r="O124">
            <v>7.0000000000000007E-2</v>
          </cell>
          <cell r="P124">
            <v>0.25</v>
          </cell>
        </row>
        <row r="125">
          <cell r="A125" t="str">
            <v>IREL_PP_NEW</v>
          </cell>
          <cell r="B125" t="str">
            <v>IREL</v>
          </cell>
          <cell r="C125" t="str">
            <v>WHOL</v>
          </cell>
          <cell r="D125" t="str">
            <v>PP_NEW</v>
          </cell>
          <cell r="E125">
            <v>7.0000000000000007E-2</v>
          </cell>
          <cell r="F125">
            <v>0.1</v>
          </cell>
          <cell r="G125">
            <v>0.15</v>
          </cell>
          <cell r="H125">
            <v>0.15</v>
          </cell>
          <cell r="I125">
            <v>0.15</v>
          </cell>
          <cell r="J125">
            <v>7.0000000000000007E-2</v>
          </cell>
          <cell r="K125">
            <v>7.0000000000000007E-2</v>
          </cell>
          <cell r="L125">
            <v>7.0000000000000007E-2</v>
          </cell>
          <cell r="M125">
            <v>0.1</v>
          </cell>
          <cell r="N125">
            <v>0.05</v>
          </cell>
          <cell r="O125">
            <v>7.0000000000000007E-2</v>
          </cell>
          <cell r="P125">
            <v>0.05</v>
          </cell>
        </row>
        <row r="126">
          <cell r="A126" t="str">
            <v>IREL_DOM</v>
          </cell>
          <cell r="B126" t="str">
            <v>IREL</v>
          </cell>
          <cell r="C126" t="str">
            <v>WHOL</v>
          </cell>
          <cell r="D126" t="str">
            <v>DOM</v>
          </cell>
          <cell r="E126">
            <v>0.05</v>
          </cell>
          <cell r="F126">
            <v>7.0000000000000007E-2</v>
          </cell>
          <cell r="G126">
            <v>0.08</v>
          </cell>
          <cell r="H126">
            <v>0.08</v>
          </cell>
          <cell r="I126">
            <v>0.08</v>
          </cell>
          <cell r="J126">
            <v>7.0000000000000007E-2</v>
          </cell>
          <cell r="K126">
            <v>0.05</v>
          </cell>
          <cell r="L126">
            <v>0.05</v>
          </cell>
          <cell r="M126">
            <v>0.16</v>
          </cell>
          <cell r="N126">
            <v>0.06</v>
          </cell>
          <cell r="O126">
            <v>0.06</v>
          </cell>
          <cell r="P126">
            <v>0.05</v>
          </cell>
        </row>
        <row r="127">
          <cell r="A127" t="str">
            <v>IREL_TRA_RD_LD2</v>
          </cell>
          <cell r="B127" t="str">
            <v>IREL</v>
          </cell>
          <cell r="C127" t="str">
            <v>WHOL</v>
          </cell>
          <cell r="D127" t="str">
            <v>TRA_RD_LD2</v>
          </cell>
          <cell r="E127">
            <v>-1</v>
          </cell>
          <cell r="F127">
            <v>-1</v>
          </cell>
          <cell r="G127">
            <v>-1</v>
          </cell>
          <cell r="H127">
            <v>-1</v>
          </cell>
          <cell r="I127">
            <v>-1</v>
          </cell>
          <cell r="J127">
            <v>-1</v>
          </cell>
          <cell r="K127">
            <v>-1</v>
          </cell>
          <cell r="L127">
            <v>-1</v>
          </cell>
          <cell r="M127">
            <v>-1</v>
          </cell>
          <cell r="N127">
            <v>-1</v>
          </cell>
          <cell r="O127">
            <v>0.2</v>
          </cell>
          <cell r="P127">
            <v>-1</v>
          </cell>
        </row>
        <row r="128">
          <cell r="A128" t="str">
            <v>IREL_TRA_RD_LD4</v>
          </cell>
          <cell r="B128" t="str">
            <v>IREL</v>
          </cell>
          <cell r="C128" t="str">
            <v>WHOL</v>
          </cell>
          <cell r="D128" t="str">
            <v>TRA_RD_LD4</v>
          </cell>
          <cell r="E128">
            <v>-1</v>
          </cell>
          <cell r="F128">
            <v>-1</v>
          </cell>
          <cell r="G128">
            <v>-1</v>
          </cell>
          <cell r="H128">
            <v>-1</v>
          </cell>
          <cell r="I128">
            <v>-1</v>
          </cell>
          <cell r="J128">
            <v>-1</v>
          </cell>
          <cell r="K128">
            <v>-1</v>
          </cell>
          <cell r="L128">
            <v>-1</v>
          </cell>
          <cell r="M128">
            <v>-1</v>
          </cell>
          <cell r="N128">
            <v>0.35</v>
          </cell>
          <cell r="O128">
            <v>0.75</v>
          </cell>
          <cell r="P128">
            <v>0.65</v>
          </cell>
        </row>
        <row r="129">
          <cell r="A129" t="str">
            <v>IREL_TRA_RD_HD</v>
          </cell>
          <cell r="B129" t="str">
            <v>IREL</v>
          </cell>
          <cell r="C129" t="str">
            <v>WHOL</v>
          </cell>
          <cell r="D129" t="str">
            <v>TRA_RD_HD</v>
          </cell>
          <cell r="E129">
            <v>-1</v>
          </cell>
          <cell r="F129">
            <v>-1</v>
          </cell>
          <cell r="G129">
            <v>-1</v>
          </cell>
          <cell r="H129">
            <v>-1</v>
          </cell>
          <cell r="I129">
            <v>-1</v>
          </cell>
          <cell r="J129">
            <v>-1</v>
          </cell>
          <cell r="K129">
            <v>-1</v>
          </cell>
          <cell r="L129">
            <v>-1</v>
          </cell>
          <cell r="M129">
            <v>-1</v>
          </cell>
          <cell r="N129">
            <v>1</v>
          </cell>
          <cell r="O129">
            <v>0.8</v>
          </cell>
          <cell r="P129">
            <v>0.65</v>
          </cell>
        </row>
        <row r="130">
          <cell r="A130" t="str">
            <v>IREL_TRA_OT</v>
          </cell>
          <cell r="B130" t="str">
            <v>IREL</v>
          </cell>
          <cell r="C130" t="str">
            <v>WHOL</v>
          </cell>
          <cell r="D130" t="str">
            <v>TRA_OT</v>
          </cell>
          <cell r="E130">
            <v>0.08</v>
          </cell>
          <cell r="F130">
            <v>0.08</v>
          </cell>
          <cell r="G130">
            <v>0.08</v>
          </cell>
          <cell r="H130">
            <v>0.08</v>
          </cell>
          <cell r="I130">
            <v>0.08</v>
          </cell>
          <cell r="J130">
            <v>7.0000000000000007E-2</v>
          </cell>
          <cell r="K130">
            <v>0.05</v>
          </cell>
          <cell r="L130">
            <v>0.05</v>
          </cell>
          <cell r="M130">
            <v>0.16</v>
          </cell>
          <cell r="N130">
            <v>1</v>
          </cell>
          <cell r="O130">
            <v>0.8</v>
          </cell>
          <cell r="P130">
            <v>0.05</v>
          </cell>
        </row>
        <row r="131">
          <cell r="A131" t="str">
            <v>IREL_TRA_OT_LD2</v>
          </cell>
          <cell r="B131" t="str">
            <v>IREL</v>
          </cell>
          <cell r="C131" t="str">
            <v>WHOL</v>
          </cell>
          <cell r="D131" t="str">
            <v>TRA_OT_LD2</v>
          </cell>
          <cell r="E131">
            <v>-1</v>
          </cell>
          <cell r="F131">
            <v>-1</v>
          </cell>
          <cell r="G131">
            <v>-1</v>
          </cell>
          <cell r="H131">
            <v>-1</v>
          </cell>
          <cell r="I131">
            <v>-1</v>
          </cell>
          <cell r="J131">
            <v>-1</v>
          </cell>
          <cell r="K131">
            <v>-1</v>
          </cell>
          <cell r="L131">
            <v>-1</v>
          </cell>
          <cell r="M131">
            <v>-1</v>
          </cell>
          <cell r="N131">
            <v>-1</v>
          </cell>
          <cell r="O131">
            <v>0.2</v>
          </cell>
          <cell r="P131">
            <v>-1</v>
          </cell>
        </row>
        <row r="132">
          <cell r="A132" t="str">
            <v>IREL_TRA_OT_LB</v>
          </cell>
          <cell r="B132" t="str">
            <v>IREL</v>
          </cell>
          <cell r="C132" t="str">
            <v>WHOL</v>
          </cell>
          <cell r="D132" t="str">
            <v>TRA_OT_LB</v>
          </cell>
          <cell r="E132">
            <v>0.08</v>
          </cell>
          <cell r="F132">
            <v>0.08</v>
          </cell>
          <cell r="G132">
            <v>0.08</v>
          </cell>
          <cell r="H132">
            <v>0.08</v>
          </cell>
          <cell r="I132">
            <v>0.08</v>
          </cell>
          <cell r="J132">
            <v>7.0000000000000007E-2</v>
          </cell>
          <cell r="K132">
            <v>0.05</v>
          </cell>
          <cell r="L132">
            <v>0.05</v>
          </cell>
          <cell r="M132">
            <v>0.16</v>
          </cell>
          <cell r="N132">
            <v>1</v>
          </cell>
          <cell r="O132">
            <v>0.8</v>
          </cell>
          <cell r="P132">
            <v>0.05</v>
          </cell>
        </row>
        <row r="133">
          <cell r="A133" t="str">
            <v>IREL_TRA_OTS_M</v>
          </cell>
          <cell r="B133" t="str">
            <v>IREL</v>
          </cell>
          <cell r="C133" t="str">
            <v>WHOL</v>
          </cell>
          <cell r="D133" t="str">
            <v>TRA_OTS_M</v>
          </cell>
          <cell r="E133">
            <v>-1</v>
          </cell>
          <cell r="F133">
            <v>-1</v>
          </cell>
          <cell r="G133">
            <v>-1</v>
          </cell>
          <cell r="H133">
            <v>-1</v>
          </cell>
          <cell r="I133">
            <v>-1</v>
          </cell>
          <cell r="J133">
            <v>-1</v>
          </cell>
          <cell r="K133">
            <v>-1</v>
          </cell>
          <cell r="L133">
            <v>-1</v>
          </cell>
          <cell r="M133">
            <v>-1</v>
          </cell>
          <cell r="N133">
            <v>1.4</v>
          </cell>
          <cell r="O133">
            <v>-1</v>
          </cell>
          <cell r="P133">
            <v>-1</v>
          </cell>
        </row>
        <row r="134">
          <cell r="A134" t="str">
            <v>IREL_TRA_OTS_L</v>
          </cell>
          <cell r="B134" t="str">
            <v>IREL</v>
          </cell>
          <cell r="C134" t="str">
            <v>WHOL</v>
          </cell>
          <cell r="D134" t="str">
            <v>TRA_OTS_L</v>
          </cell>
          <cell r="E134">
            <v>-1</v>
          </cell>
          <cell r="F134">
            <v>-1</v>
          </cell>
          <cell r="G134">
            <v>-1</v>
          </cell>
          <cell r="H134">
            <v>-1</v>
          </cell>
          <cell r="I134">
            <v>-1</v>
          </cell>
          <cell r="J134">
            <v>-1</v>
          </cell>
          <cell r="K134">
            <v>-1</v>
          </cell>
          <cell r="L134">
            <v>-1</v>
          </cell>
          <cell r="M134">
            <v>1.4</v>
          </cell>
          <cell r="N134">
            <v>1.4</v>
          </cell>
          <cell r="O134">
            <v>-1</v>
          </cell>
          <cell r="P134">
            <v>-1</v>
          </cell>
        </row>
        <row r="135">
          <cell r="A135" t="str">
            <v>IREL_IN_BO</v>
          </cell>
          <cell r="B135" t="str">
            <v>IREL</v>
          </cell>
          <cell r="C135" t="str">
            <v>WHOL</v>
          </cell>
          <cell r="D135" t="str">
            <v>IN_BO</v>
          </cell>
          <cell r="E135">
            <v>0.2</v>
          </cell>
          <cell r="F135">
            <v>0.2</v>
          </cell>
          <cell r="G135">
            <v>0.24</v>
          </cell>
          <cell r="H135">
            <v>0.24</v>
          </cell>
          <cell r="I135">
            <v>0.24</v>
          </cell>
          <cell r="J135">
            <v>0.14000000000000001</v>
          </cell>
          <cell r="K135">
            <v>0.13</v>
          </cell>
          <cell r="L135">
            <v>0.13</v>
          </cell>
          <cell r="M135">
            <v>0.17</v>
          </cell>
          <cell r="N135">
            <v>0.08</v>
          </cell>
          <cell r="O135">
            <v>7.0000000000000007E-2</v>
          </cell>
          <cell r="P135">
            <v>7.0000000000000007E-2</v>
          </cell>
        </row>
        <row r="136">
          <cell r="A136" t="str">
            <v>IREL_IN_OC</v>
          </cell>
          <cell r="B136" t="str">
            <v>IREL</v>
          </cell>
          <cell r="C136" t="str">
            <v>WHOL</v>
          </cell>
          <cell r="D136" t="str">
            <v>IN_OC</v>
          </cell>
          <cell r="E136">
            <v>0.2</v>
          </cell>
          <cell r="F136">
            <v>0.2</v>
          </cell>
          <cell r="G136">
            <v>0.24</v>
          </cell>
          <cell r="H136">
            <v>0.24</v>
          </cell>
          <cell r="I136">
            <v>0.24</v>
          </cell>
          <cell r="J136">
            <v>0.03</v>
          </cell>
          <cell r="K136">
            <v>0.13</v>
          </cell>
          <cell r="L136">
            <v>0.13</v>
          </cell>
          <cell r="M136">
            <v>0.17</v>
          </cell>
          <cell r="N136">
            <v>0.08</v>
          </cell>
          <cell r="O136">
            <v>7.0000000000000007E-2</v>
          </cell>
          <cell r="P136">
            <v>7.0000000000000007E-2</v>
          </cell>
        </row>
        <row r="137">
          <cell r="A137" t="str">
            <v>ITAL_CON_COMB</v>
          </cell>
          <cell r="B137" t="str">
            <v>ITAL</v>
          </cell>
          <cell r="C137" t="str">
            <v>WHOL</v>
          </cell>
          <cell r="D137" t="str">
            <v>CON_COMB</v>
          </cell>
          <cell r="E137">
            <v>0.2</v>
          </cell>
          <cell r="F137">
            <v>0.2</v>
          </cell>
          <cell r="G137">
            <v>0.26</v>
          </cell>
          <cell r="H137">
            <v>0.26</v>
          </cell>
          <cell r="I137">
            <v>0.26</v>
          </cell>
          <cell r="J137">
            <v>0.14000000000000001</v>
          </cell>
          <cell r="K137">
            <v>0.13</v>
          </cell>
          <cell r="L137">
            <v>0.13</v>
          </cell>
          <cell r="M137">
            <v>0.22</v>
          </cell>
          <cell r="N137">
            <v>0.08</v>
          </cell>
          <cell r="O137">
            <v>7.0000000000000007E-2</v>
          </cell>
          <cell r="P137">
            <v>0.12</v>
          </cell>
        </row>
        <row r="138">
          <cell r="A138" t="str">
            <v>ITAL_PP_EX_WB</v>
          </cell>
          <cell r="B138" t="str">
            <v>ITAL</v>
          </cell>
          <cell r="C138" t="str">
            <v>WHOL</v>
          </cell>
          <cell r="D138" t="str">
            <v>PP_EX_WB</v>
          </cell>
          <cell r="E138">
            <v>-1</v>
          </cell>
          <cell r="F138">
            <v>-1</v>
          </cell>
          <cell r="G138">
            <v>0.42</v>
          </cell>
          <cell r="H138">
            <v>0.42</v>
          </cell>
          <cell r="I138">
            <v>0.42</v>
          </cell>
          <cell r="J138">
            <v>-1</v>
          </cell>
          <cell r="K138">
            <v>-1</v>
          </cell>
          <cell r="L138">
            <v>-1</v>
          </cell>
          <cell r="M138">
            <v>-1</v>
          </cell>
          <cell r="N138">
            <v>-1</v>
          </cell>
          <cell r="O138">
            <v>-1</v>
          </cell>
          <cell r="P138">
            <v>-1</v>
          </cell>
        </row>
        <row r="139">
          <cell r="A139" t="str">
            <v>ITAL_PP_EX_OTH</v>
          </cell>
          <cell r="B139" t="str">
            <v>ITAL</v>
          </cell>
          <cell r="C139" t="str">
            <v>WHOL</v>
          </cell>
          <cell r="D139" t="str">
            <v>PP_EX_OTH</v>
          </cell>
          <cell r="E139">
            <v>0.27</v>
          </cell>
          <cell r="F139">
            <v>0.27</v>
          </cell>
          <cell r="G139">
            <v>0.33</v>
          </cell>
          <cell r="H139">
            <v>0.33</v>
          </cell>
          <cell r="I139">
            <v>0.33</v>
          </cell>
          <cell r="J139">
            <v>0.14000000000000001</v>
          </cell>
          <cell r="K139">
            <v>0.13</v>
          </cell>
          <cell r="L139">
            <v>0.13</v>
          </cell>
          <cell r="M139">
            <v>0.22</v>
          </cell>
          <cell r="N139">
            <v>0.08</v>
          </cell>
          <cell r="O139">
            <v>7.0000000000000007E-2</v>
          </cell>
          <cell r="P139">
            <v>0.2</v>
          </cell>
        </row>
        <row r="140">
          <cell r="A140" t="str">
            <v>ITAL_PP_NEW</v>
          </cell>
          <cell r="B140" t="str">
            <v>ITAL</v>
          </cell>
          <cell r="C140" t="str">
            <v>WHOL</v>
          </cell>
          <cell r="D140" t="str">
            <v>PP_NEW</v>
          </cell>
          <cell r="E140">
            <v>0.1</v>
          </cell>
          <cell r="F140">
            <v>0.1</v>
          </cell>
          <cell r="G140">
            <v>0.15</v>
          </cell>
          <cell r="H140">
            <v>0.15</v>
          </cell>
          <cell r="I140">
            <v>0.15</v>
          </cell>
          <cell r="J140">
            <v>7.0000000000000007E-2</v>
          </cell>
          <cell r="K140">
            <v>7.0000000000000007E-2</v>
          </cell>
          <cell r="L140">
            <v>7.0000000000000007E-2</v>
          </cell>
          <cell r="M140">
            <v>0.1</v>
          </cell>
          <cell r="N140">
            <v>0.05</v>
          </cell>
          <cell r="O140">
            <v>7.0000000000000007E-2</v>
          </cell>
          <cell r="P140">
            <v>0.05</v>
          </cell>
        </row>
        <row r="141">
          <cell r="A141" t="str">
            <v>ITAL_DOM</v>
          </cell>
          <cell r="B141" t="str">
            <v>ITAL</v>
          </cell>
          <cell r="C141" t="str">
            <v>WHOL</v>
          </cell>
          <cell r="D141" t="str">
            <v>DOM</v>
          </cell>
          <cell r="E141">
            <v>7.0000000000000007E-2</v>
          </cell>
          <cell r="F141">
            <v>7.0000000000000007E-2</v>
          </cell>
          <cell r="G141">
            <v>0.08</v>
          </cell>
          <cell r="H141">
            <v>0.08</v>
          </cell>
          <cell r="I141">
            <v>0.08</v>
          </cell>
          <cell r="J141">
            <v>7.0000000000000007E-2</v>
          </cell>
          <cell r="K141">
            <v>0.05</v>
          </cell>
          <cell r="L141">
            <v>0.05</v>
          </cell>
          <cell r="M141">
            <v>0.16</v>
          </cell>
          <cell r="N141">
            <v>0.06</v>
          </cell>
          <cell r="O141">
            <v>0.06</v>
          </cell>
          <cell r="P141">
            <v>0.05</v>
          </cell>
        </row>
        <row r="142">
          <cell r="A142" t="str">
            <v>ITAL_TRA_RD_LD2</v>
          </cell>
          <cell r="B142" t="str">
            <v>ITAL</v>
          </cell>
          <cell r="C142" t="str">
            <v>WHOL</v>
          </cell>
          <cell r="D142" t="str">
            <v>TRA_RD_LD2</v>
          </cell>
          <cell r="E142">
            <v>-1</v>
          </cell>
          <cell r="F142">
            <v>-1</v>
          </cell>
          <cell r="G142">
            <v>-1</v>
          </cell>
          <cell r="H142">
            <v>-1</v>
          </cell>
          <cell r="I142">
            <v>-1</v>
          </cell>
          <cell r="J142">
            <v>-1</v>
          </cell>
          <cell r="K142">
            <v>-1</v>
          </cell>
          <cell r="L142">
            <v>-1</v>
          </cell>
          <cell r="M142">
            <v>-1</v>
          </cell>
          <cell r="N142">
            <v>-1</v>
          </cell>
          <cell r="O142">
            <v>0.2</v>
          </cell>
          <cell r="P142">
            <v>-1</v>
          </cell>
        </row>
        <row r="143">
          <cell r="A143" t="str">
            <v>ITAL_TRA_RD_LD4</v>
          </cell>
          <cell r="B143" t="str">
            <v>ITAL</v>
          </cell>
          <cell r="C143" t="str">
            <v>WHOL</v>
          </cell>
          <cell r="D143" t="str">
            <v>TRA_RD_LD4</v>
          </cell>
          <cell r="E143">
            <v>-1</v>
          </cell>
          <cell r="F143">
            <v>-1</v>
          </cell>
          <cell r="G143">
            <v>-1</v>
          </cell>
          <cell r="H143">
            <v>-1</v>
          </cell>
          <cell r="I143">
            <v>-1</v>
          </cell>
          <cell r="J143">
            <v>-1</v>
          </cell>
          <cell r="K143">
            <v>-1</v>
          </cell>
          <cell r="L143">
            <v>-1</v>
          </cell>
          <cell r="M143">
            <v>-1</v>
          </cell>
          <cell r="N143">
            <v>0.35</v>
          </cell>
          <cell r="O143">
            <v>0.73</v>
          </cell>
          <cell r="P143">
            <v>0.65</v>
          </cell>
        </row>
        <row r="144">
          <cell r="A144" t="str">
            <v>ITAL_TRA_RD_HD</v>
          </cell>
          <cell r="B144" t="str">
            <v>ITAL</v>
          </cell>
          <cell r="C144" t="str">
            <v>WHOL</v>
          </cell>
          <cell r="D144" t="str">
            <v>TRA_RD_HD</v>
          </cell>
          <cell r="E144">
            <v>-1</v>
          </cell>
          <cell r="F144">
            <v>-1</v>
          </cell>
          <cell r="G144">
            <v>-1</v>
          </cell>
          <cell r="H144">
            <v>-1</v>
          </cell>
          <cell r="I144">
            <v>-1</v>
          </cell>
          <cell r="J144">
            <v>-1</v>
          </cell>
          <cell r="K144">
            <v>-1</v>
          </cell>
          <cell r="L144">
            <v>-1</v>
          </cell>
          <cell r="M144">
            <v>-1</v>
          </cell>
          <cell r="N144">
            <v>1.05</v>
          </cell>
          <cell r="O144">
            <v>0.8</v>
          </cell>
          <cell r="P144">
            <v>0.65</v>
          </cell>
        </row>
        <row r="145">
          <cell r="A145" t="str">
            <v>ITAL_TRA_OT</v>
          </cell>
          <cell r="B145" t="str">
            <v>ITAL</v>
          </cell>
          <cell r="C145" t="str">
            <v>WHOL</v>
          </cell>
          <cell r="D145" t="str">
            <v>TRA_OT</v>
          </cell>
          <cell r="E145">
            <v>0.08</v>
          </cell>
          <cell r="F145">
            <v>0.08</v>
          </cell>
          <cell r="G145">
            <v>0.08</v>
          </cell>
          <cell r="H145">
            <v>0.08</v>
          </cell>
          <cell r="I145">
            <v>0.08</v>
          </cell>
          <cell r="J145">
            <v>7.0000000000000007E-2</v>
          </cell>
          <cell r="K145">
            <v>0.05</v>
          </cell>
          <cell r="L145">
            <v>0.05</v>
          </cell>
          <cell r="M145">
            <v>0.16</v>
          </cell>
          <cell r="N145">
            <v>1.3</v>
          </cell>
          <cell r="O145">
            <v>0.8</v>
          </cell>
          <cell r="P145">
            <v>0.05</v>
          </cell>
        </row>
        <row r="146">
          <cell r="A146" t="str">
            <v>ITAL_TRA_OT_LD2</v>
          </cell>
          <cell r="B146" t="str">
            <v>ITAL</v>
          </cell>
          <cell r="C146" t="str">
            <v>WHOL</v>
          </cell>
          <cell r="D146" t="str">
            <v>TRA_OT_LD2</v>
          </cell>
          <cell r="E146">
            <v>-1</v>
          </cell>
          <cell r="F146">
            <v>-1</v>
          </cell>
          <cell r="G146">
            <v>-1</v>
          </cell>
          <cell r="H146">
            <v>-1</v>
          </cell>
          <cell r="I146">
            <v>-1</v>
          </cell>
          <cell r="J146">
            <v>-1</v>
          </cell>
          <cell r="K146">
            <v>-1</v>
          </cell>
          <cell r="L146">
            <v>-1</v>
          </cell>
          <cell r="M146">
            <v>-1</v>
          </cell>
          <cell r="N146">
            <v>-1</v>
          </cell>
          <cell r="O146">
            <v>0.2</v>
          </cell>
          <cell r="P146">
            <v>-1</v>
          </cell>
        </row>
        <row r="147">
          <cell r="A147" t="str">
            <v>ITAL_TRA_OT_LB</v>
          </cell>
          <cell r="B147" t="str">
            <v>ITAL</v>
          </cell>
          <cell r="C147" t="str">
            <v>WHOL</v>
          </cell>
          <cell r="D147" t="str">
            <v>TRA_OT_LB</v>
          </cell>
          <cell r="E147">
            <v>0.08</v>
          </cell>
          <cell r="F147">
            <v>0.08</v>
          </cell>
          <cell r="G147">
            <v>0.08</v>
          </cell>
          <cell r="H147">
            <v>0.08</v>
          </cell>
          <cell r="I147">
            <v>0.08</v>
          </cell>
          <cell r="J147">
            <v>7.0000000000000007E-2</v>
          </cell>
          <cell r="K147">
            <v>0.05</v>
          </cell>
          <cell r="L147">
            <v>0.05</v>
          </cell>
          <cell r="M147">
            <v>0.16</v>
          </cell>
          <cell r="N147">
            <v>1.3</v>
          </cell>
          <cell r="O147">
            <v>0.8</v>
          </cell>
          <cell r="P147">
            <v>0.05</v>
          </cell>
        </row>
        <row r="148">
          <cell r="A148" t="str">
            <v>ITAL_TRA_OTS_M</v>
          </cell>
          <cell r="B148" t="str">
            <v>ITAL</v>
          </cell>
          <cell r="C148" t="str">
            <v>WHOL</v>
          </cell>
          <cell r="D148" t="str">
            <v>TRA_OTS_M</v>
          </cell>
          <cell r="E148">
            <v>-1</v>
          </cell>
          <cell r="F148">
            <v>-1</v>
          </cell>
          <cell r="G148">
            <v>-1</v>
          </cell>
          <cell r="H148">
            <v>-1</v>
          </cell>
          <cell r="I148">
            <v>-1</v>
          </cell>
          <cell r="J148">
            <v>-1</v>
          </cell>
          <cell r="K148">
            <v>-1</v>
          </cell>
          <cell r="L148">
            <v>-1</v>
          </cell>
          <cell r="M148">
            <v>-1</v>
          </cell>
          <cell r="N148">
            <v>1.4</v>
          </cell>
          <cell r="O148">
            <v>-1</v>
          </cell>
          <cell r="P148">
            <v>-1</v>
          </cell>
        </row>
        <row r="149">
          <cell r="A149" t="str">
            <v>ITAL_TRA_OTS_L</v>
          </cell>
          <cell r="B149" t="str">
            <v>ITAL</v>
          </cell>
          <cell r="C149" t="str">
            <v>WHOL</v>
          </cell>
          <cell r="D149" t="str">
            <v>TRA_OTS_L</v>
          </cell>
          <cell r="E149">
            <v>-1</v>
          </cell>
          <cell r="F149">
            <v>-1</v>
          </cell>
          <cell r="G149">
            <v>-1</v>
          </cell>
          <cell r="H149">
            <v>-1</v>
          </cell>
          <cell r="I149">
            <v>-1</v>
          </cell>
          <cell r="J149">
            <v>-1</v>
          </cell>
          <cell r="K149">
            <v>-1</v>
          </cell>
          <cell r="L149">
            <v>-1</v>
          </cell>
          <cell r="M149">
            <v>1.4</v>
          </cell>
          <cell r="N149">
            <v>1.4</v>
          </cell>
          <cell r="O149">
            <v>-1</v>
          </cell>
          <cell r="P149">
            <v>-1</v>
          </cell>
        </row>
        <row r="150">
          <cell r="A150" t="str">
            <v>ITAL_IN_BO</v>
          </cell>
          <cell r="B150" t="str">
            <v>ITAL</v>
          </cell>
          <cell r="C150" t="str">
            <v>WHOL</v>
          </cell>
          <cell r="D150" t="str">
            <v>IN_BO</v>
          </cell>
          <cell r="E150">
            <v>0.2</v>
          </cell>
          <cell r="F150">
            <v>0.2</v>
          </cell>
          <cell r="G150">
            <v>0.26</v>
          </cell>
          <cell r="H150">
            <v>0.26</v>
          </cell>
          <cell r="I150">
            <v>0.26</v>
          </cell>
          <cell r="J150">
            <v>0.14000000000000001</v>
          </cell>
          <cell r="K150">
            <v>0.13</v>
          </cell>
          <cell r="L150">
            <v>0.13</v>
          </cell>
          <cell r="M150">
            <v>0.2</v>
          </cell>
          <cell r="N150">
            <v>0.08</v>
          </cell>
          <cell r="O150">
            <v>7.0000000000000007E-2</v>
          </cell>
          <cell r="P150">
            <v>7.0000000000000007E-2</v>
          </cell>
        </row>
        <row r="151">
          <cell r="A151" t="str">
            <v>ITAL_IN_OC</v>
          </cell>
          <cell r="B151" t="str">
            <v>ITAL</v>
          </cell>
          <cell r="C151" t="str">
            <v>WHOL</v>
          </cell>
          <cell r="D151" t="str">
            <v>IN_OC</v>
          </cell>
          <cell r="E151">
            <v>0.2</v>
          </cell>
          <cell r="F151">
            <v>0.2</v>
          </cell>
          <cell r="G151">
            <v>0.26</v>
          </cell>
          <cell r="H151">
            <v>0.26</v>
          </cell>
          <cell r="I151">
            <v>0.26</v>
          </cell>
          <cell r="J151">
            <v>0.03</v>
          </cell>
          <cell r="K151">
            <v>0.13</v>
          </cell>
          <cell r="L151">
            <v>0.13</v>
          </cell>
          <cell r="M151">
            <v>0.22</v>
          </cell>
          <cell r="N151">
            <v>0.08</v>
          </cell>
          <cell r="O151">
            <v>7.0000000000000007E-2</v>
          </cell>
          <cell r="P151">
            <v>0.12</v>
          </cell>
        </row>
        <row r="152">
          <cell r="A152" t="str">
            <v>LUXE_CON_COMB</v>
          </cell>
          <cell r="B152" t="str">
            <v>LUXE</v>
          </cell>
          <cell r="C152" t="str">
            <v>WHOL</v>
          </cell>
          <cell r="D152" t="str">
            <v>CON_COMB</v>
          </cell>
          <cell r="E152">
            <v>0.2</v>
          </cell>
          <cell r="F152">
            <v>0.2</v>
          </cell>
          <cell r="G152">
            <v>0.23</v>
          </cell>
          <cell r="H152">
            <v>0.23</v>
          </cell>
          <cell r="I152">
            <v>0.23</v>
          </cell>
          <cell r="J152">
            <v>0.14000000000000001</v>
          </cell>
          <cell r="K152">
            <v>0.13</v>
          </cell>
          <cell r="L152">
            <v>0.13</v>
          </cell>
          <cell r="M152">
            <v>0.17</v>
          </cell>
          <cell r="N152">
            <v>0.08</v>
          </cell>
          <cell r="O152">
            <v>7.0000000000000007E-2</v>
          </cell>
          <cell r="P152">
            <v>7.0000000000000007E-2</v>
          </cell>
        </row>
        <row r="153">
          <cell r="A153" t="str">
            <v>LUXE_PP_EX_WB</v>
          </cell>
          <cell r="B153" t="str">
            <v>LUXE</v>
          </cell>
          <cell r="C153" t="str">
            <v>WHOL</v>
          </cell>
          <cell r="D153" t="str">
            <v>PP_EX_WB</v>
          </cell>
          <cell r="E153">
            <v>-1</v>
          </cell>
          <cell r="F153">
            <v>-1</v>
          </cell>
          <cell r="G153">
            <v>0.42</v>
          </cell>
          <cell r="H153">
            <v>0.42</v>
          </cell>
          <cell r="I153">
            <v>0.42</v>
          </cell>
          <cell r="J153">
            <v>-1</v>
          </cell>
          <cell r="K153">
            <v>-1</v>
          </cell>
          <cell r="L153">
            <v>-1</v>
          </cell>
          <cell r="M153">
            <v>-1</v>
          </cell>
          <cell r="N153">
            <v>-1</v>
          </cell>
          <cell r="O153">
            <v>-1</v>
          </cell>
          <cell r="P153">
            <v>-1</v>
          </cell>
        </row>
        <row r="154">
          <cell r="A154" t="str">
            <v>LUXE_PP_EX_OTH</v>
          </cell>
          <cell r="B154" t="str">
            <v>LUXE</v>
          </cell>
          <cell r="C154" t="str">
            <v>WHOL</v>
          </cell>
          <cell r="D154" t="str">
            <v>PP_EX_OTH</v>
          </cell>
          <cell r="E154">
            <v>0.27</v>
          </cell>
          <cell r="F154">
            <v>0.27</v>
          </cell>
          <cell r="G154">
            <v>0.3</v>
          </cell>
          <cell r="H154">
            <v>0.3</v>
          </cell>
          <cell r="I154">
            <v>0.3</v>
          </cell>
          <cell r="J154">
            <v>0.14000000000000001</v>
          </cell>
          <cell r="K154">
            <v>0.13</v>
          </cell>
          <cell r="L154">
            <v>0.13</v>
          </cell>
          <cell r="M154">
            <v>0.2</v>
          </cell>
          <cell r="N154">
            <v>0.08</v>
          </cell>
          <cell r="O154">
            <v>7.0000000000000007E-2</v>
          </cell>
          <cell r="P154">
            <v>0.05</v>
          </cell>
        </row>
        <row r="155">
          <cell r="A155" t="str">
            <v>LUXE_PP_NEW</v>
          </cell>
          <cell r="B155" t="str">
            <v>LUXE</v>
          </cell>
          <cell r="C155" t="str">
            <v>WHOL</v>
          </cell>
          <cell r="D155" t="str">
            <v>PP_NEW</v>
          </cell>
          <cell r="E155">
            <v>0.1</v>
          </cell>
          <cell r="F155">
            <v>0.1</v>
          </cell>
          <cell r="G155">
            <v>0.15</v>
          </cell>
          <cell r="H155">
            <v>0.15</v>
          </cell>
          <cell r="I155">
            <v>0.15</v>
          </cell>
          <cell r="J155">
            <v>7.0000000000000007E-2</v>
          </cell>
          <cell r="K155">
            <v>7.0000000000000007E-2</v>
          </cell>
          <cell r="L155">
            <v>7.0000000000000007E-2</v>
          </cell>
          <cell r="M155">
            <v>0.1</v>
          </cell>
          <cell r="N155">
            <v>0.05</v>
          </cell>
          <cell r="O155">
            <v>7.0000000000000007E-2</v>
          </cell>
          <cell r="P155">
            <v>0.05</v>
          </cell>
        </row>
        <row r="156">
          <cell r="A156" t="str">
            <v>LUXE_DOM</v>
          </cell>
          <cell r="B156" t="str">
            <v>LUXE</v>
          </cell>
          <cell r="C156" t="str">
            <v>WHOL</v>
          </cell>
          <cell r="D156" t="str">
            <v>DOM</v>
          </cell>
          <cell r="E156">
            <v>7.0000000000000007E-2</v>
          </cell>
          <cell r="F156">
            <v>7.0000000000000007E-2</v>
          </cell>
          <cell r="G156">
            <v>0.08</v>
          </cell>
          <cell r="H156">
            <v>0.08</v>
          </cell>
          <cell r="I156">
            <v>0.08</v>
          </cell>
          <cell r="J156">
            <v>7.0000000000000007E-2</v>
          </cell>
          <cell r="K156">
            <v>0.05</v>
          </cell>
          <cell r="L156">
            <v>0.05</v>
          </cell>
          <cell r="M156">
            <v>0.16</v>
          </cell>
          <cell r="N156">
            <v>0.06</v>
          </cell>
          <cell r="O156">
            <v>0.06</v>
          </cell>
          <cell r="P156">
            <v>0.05</v>
          </cell>
        </row>
        <row r="157">
          <cell r="A157" t="str">
            <v>LUXE_TRA_RD_LD2</v>
          </cell>
          <cell r="B157" t="str">
            <v>LUXE</v>
          </cell>
          <cell r="C157" t="str">
            <v>WHOL</v>
          </cell>
          <cell r="D157" t="str">
            <v>TRA_RD_LD2</v>
          </cell>
          <cell r="E157">
            <v>-1</v>
          </cell>
          <cell r="F157">
            <v>-1</v>
          </cell>
          <cell r="G157">
            <v>-1</v>
          </cell>
          <cell r="H157">
            <v>-1</v>
          </cell>
          <cell r="I157">
            <v>-1</v>
          </cell>
          <cell r="J157">
            <v>-1</v>
          </cell>
          <cell r="K157">
            <v>-1</v>
          </cell>
          <cell r="L157">
            <v>-1</v>
          </cell>
          <cell r="M157">
            <v>-1</v>
          </cell>
          <cell r="N157">
            <v>-1</v>
          </cell>
          <cell r="O157">
            <v>0.2</v>
          </cell>
          <cell r="P157">
            <v>-1</v>
          </cell>
        </row>
        <row r="158">
          <cell r="A158" t="str">
            <v>LUXE_TRA_RD_LD4</v>
          </cell>
          <cell r="B158" t="str">
            <v>LUXE</v>
          </cell>
          <cell r="C158" t="str">
            <v>WHOL</v>
          </cell>
          <cell r="D158" t="str">
            <v>TRA_RD_LD4</v>
          </cell>
          <cell r="E158">
            <v>-1</v>
          </cell>
          <cell r="F158">
            <v>-1</v>
          </cell>
          <cell r="G158">
            <v>-1</v>
          </cell>
          <cell r="H158">
            <v>-1</v>
          </cell>
          <cell r="I158">
            <v>-1</v>
          </cell>
          <cell r="J158">
            <v>-1</v>
          </cell>
          <cell r="K158">
            <v>-1</v>
          </cell>
          <cell r="L158">
            <v>-1</v>
          </cell>
          <cell r="M158">
            <v>-1</v>
          </cell>
          <cell r="N158">
            <v>0.35</v>
          </cell>
          <cell r="O158">
            <v>0.79</v>
          </cell>
          <cell r="P158">
            <v>0.65</v>
          </cell>
        </row>
        <row r="159">
          <cell r="A159" t="str">
            <v>LUXE_TRA_RD_HD</v>
          </cell>
          <cell r="B159" t="str">
            <v>LUXE</v>
          </cell>
          <cell r="C159" t="str">
            <v>WHOL</v>
          </cell>
          <cell r="D159" t="str">
            <v>TRA_RD_HD</v>
          </cell>
          <cell r="E159">
            <v>-1</v>
          </cell>
          <cell r="F159">
            <v>-1</v>
          </cell>
          <cell r="G159">
            <v>-1</v>
          </cell>
          <cell r="H159">
            <v>-1</v>
          </cell>
          <cell r="I159">
            <v>-1</v>
          </cell>
          <cell r="J159">
            <v>-1</v>
          </cell>
          <cell r="K159">
            <v>-1</v>
          </cell>
          <cell r="L159">
            <v>-1</v>
          </cell>
          <cell r="M159">
            <v>-1</v>
          </cell>
          <cell r="N159">
            <v>1</v>
          </cell>
          <cell r="O159">
            <v>0.79</v>
          </cell>
          <cell r="P159">
            <v>0.65</v>
          </cell>
        </row>
        <row r="160">
          <cell r="A160" t="str">
            <v>LUXE_TRA_OT</v>
          </cell>
          <cell r="B160" t="str">
            <v>LUXE</v>
          </cell>
          <cell r="C160" t="str">
            <v>WHOL</v>
          </cell>
          <cell r="D160" t="str">
            <v>TRA_OT</v>
          </cell>
          <cell r="E160">
            <v>0.08</v>
          </cell>
          <cell r="F160">
            <v>0.08</v>
          </cell>
          <cell r="G160">
            <v>0.08</v>
          </cell>
          <cell r="H160">
            <v>0.08</v>
          </cell>
          <cell r="I160">
            <v>0.08</v>
          </cell>
          <cell r="J160">
            <v>7.0000000000000007E-2</v>
          </cell>
          <cell r="K160">
            <v>0.05</v>
          </cell>
          <cell r="L160">
            <v>0.05</v>
          </cell>
          <cell r="M160">
            <v>0.16</v>
          </cell>
          <cell r="N160">
            <v>1</v>
          </cell>
          <cell r="O160">
            <v>0.79</v>
          </cell>
          <cell r="P160">
            <v>0.05</v>
          </cell>
        </row>
        <row r="161">
          <cell r="A161" t="str">
            <v>LUXE_TRA_OT_LD2</v>
          </cell>
          <cell r="B161" t="str">
            <v>LUXE</v>
          </cell>
          <cell r="C161" t="str">
            <v>WHOL</v>
          </cell>
          <cell r="D161" t="str">
            <v>TRA_OT_LD2</v>
          </cell>
          <cell r="E161">
            <v>-1</v>
          </cell>
          <cell r="F161">
            <v>-1</v>
          </cell>
          <cell r="G161">
            <v>-1</v>
          </cell>
          <cell r="H161">
            <v>-1</v>
          </cell>
          <cell r="I161">
            <v>-1</v>
          </cell>
          <cell r="J161">
            <v>-1</v>
          </cell>
          <cell r="K161">
            <v>-1</v>
          </cell>
          <cell r="L161">
            <v>-1</v>
          </cell>
          <cell r="M161">
            <v>-1</v>
          </cell>
          <cell r="N161">
            <v>-1</v>
          </cell>
          <cell r="O161">
            <v>0.2</v>
          </cell>
          <cell r="P161">
            <v>-1</v>
          </cell>
        </row>
        <row r="162">
          <cell r="A162" t="str">
            <v>LUXE_TRA_OT_LB</v>
          </cell>
          <cell r="B162" t="str">
            <v>LUXE</v>
          </cell>
          <cell r="C162" t="str">
            <v>WHOL</v>
          </cell>
          <cell r="D162" t="str">
            <v>TRA_OT_LB</v>
          </cell>
          <cell r="E162">
            <v>0.08</v>
          </cell>
          <cell r="F162">
            <v>0.08</v>
          </cell>
          <cell r="G162">
            <v>0.08</v>
          </cell>
          <cell r="H162">
            <v>0.08</v>
          </cell>
          <cell r="I162">
            <v>0.08</v>
          </cell>
          <cell r="J162">
            <v>7.0000000000000007E-2</v>
          </cell>
          <cell r="K162">
            <v>0.05</v>
          </cell>
          <cell r="L162">
            <v>0.05</v>
          </cell>
          <cell r="M162">
            <v>0.16</v>
          </cell>
          <cell r="N162">
            <v>1.1599999999999999</v>
          </cell>
          <cell r="O162">
            <v>0.86</v>
          </cell>
          <cell r="P162">
            <v>0.05</v>
          </cell>
        </row>
        <row r="163">
          <cell r="A163" t="str">
            <v>LUXE_TRA_OTS_M</v>
          </cell>
          <cell r="B163" t="str">
            <v>LUXE</v>
          </cell>
          <cell r="C163" t="str">
            <v>WHOL</v>
          </cell>
          <cell r="D163" t="str">
            <v>TRA_OTS_M</v>
          </cell>
          <cell r="E163">
            <v>-1</v>
          </cell>
          <cell r="F163">
            <v>-1</v>
          </cell>
          <cell r="G163">
            <v>-1</v>
          </cell>
          <cell r="H163">
            <v>-1</v>
          </cell>
          <cell r="I163">
            <v>-1</v>
          </cell>
          <cell r="J163">
            <v>-1</v>
          </cell>
          <cell r="K163">
            <v>-1</v>
          </cell>
          <cell r="L163">
            <v>-1</v>
          </cell>
          <cell r="M163">
            <v>-1</v>
          </cell>
          <cell r="N163">
            <v>1.4</v>
          </cell>
          <cell r="O163">
            <v>-1</v>
          </cell>
          <cell r="P163">
            <v>-1</v>
          </cell>
        </row>
        <row r="164">
          <cell r="A164" t="str">
            <v>LUXE_TRA_OTS_L</v>
          </cell>
          <cell r="B164" t="str">
            <v>LUXE</v>
          </cell>
          <cell r="C164" t="str">
            <v>WHOL</v>
          </cell>
          <cell r="D164" t="str">
            <v>TRA_OTS_L</v>
          </cell>
          <cell r="E164">
            <v>-1</v>
          </cell>
          <cell r="F164">
            <v>-1</v>
          </cell>
          <cell r="G164">
            <v>-1</v>
          </cell>
          <cell r="H164">
            <v>-1</v>
          </cell>
          <cell r="I164">
            <v>-1</v>
          </cell>
          <cell r="J164">
            <v>-1</v>
          </cell>
          <cell r="K164">
            <v>-1</v>
          </cell>
          <cell r="L164">
            <v>-1</v>
          </cell>
          <cell r="M164">
            <v>1.4</v>
          </cell>
          <cell r="N164">
            <v>1.4</v>
          </cell>
          <cell r="O164">
            <v>-1</v>
          </cell>
          <cell r="P164">
            <v>-1</v>
          </cell>
        </row>
        <row r="165">
          <cell r="A165" t="str">
            <v>LUXE_IN_BO</v>
          </cell>
          <cell r="B165" t="str">
            <v>LUXE</v>
          </cell>
          <cell r="C165" t="str">
            <v>WHOL</v>
          </cell>
          <cell r="D165" t="str">
            <v>IN_BO</v>
          </cell>
          <cell r="E165">
            <v>0.2</v>
          </cell>
          <cell r="F165">
            <v>0.2</v>
          </cell>
          <cell r="G165">
            <v>0.23</v>
          </cell>
          <cell r="H165">
            <v>0.23</v>
          </cell>
          <cell r="I165">
            <v>0.23</v>
          </cell>
          <cell r="J165">
            <v>0.14000000000000001</v>
          </cell>
          <cell r="K165">
            <v>0.13</v>
          </cell>
          <cell r="L165">
            <v>0.13</v>
          </cell>
          <cell r="M165">
            <v>0.17</v>
          </cell>
          <cell r="N165">
            <v>0.08</v>
          </cell>
          <cell r="O165">
            <v>7.0000000000000007E-2</v>
          </cell>
          <cell r="P165">
            <v>7.0000000000000007E-2</v>
          </cell>
        </row>
        <row r="166">
          <cell r="A166" t="str">
            <v>LUXE_IN_OC</v>
          </cell>
          <cell r="B166" t="str">
            <v>LUXE</v>
          </cell>
          <cell r="C166" t="str">
            <v>WHOL</v>
          </cell>
          <cell r="D166" t="str">
            <v>IN_OC</v>
          </cell>
          <cell r="E166">
            <v>0.2</v>
          </cell>
          <cell r="F166">
            <v>0.2</v>
          </cell>
          <cell r="G166">
            <v>0.23</v>
          </cell>
          <cell r="H166">
            <v>0.23</v>
          </cell>
          <cell r="I166">
            <v>0.23</v>
          </cell>
          <cell r="J166">
            <v>0.03</v>
          </cell>
          <cell r="K166">
            <v>0.13</v>
          </cell>
          <cell r="L166">
            <v>0.13</v>
          </cell>
          <cell r="M166">
            <v>0.17</v>
          </cell>
          <cell r="N166">
            <v>0.08</v>
          </cell>
          <cell r="O166">
            <v>7.0000000000000007E-2</v>
          </cell>
          <cell r="P166">
            <v>7.0000000000000007E-2</v>
          </cell>
        </row>
        <row r="167">
          <cell r="A167" t="str">
            <v>NETH_CON_COMB</v>
          </cell>
          <cell r="B167" t="str">
            <v>NETH</v>
          </cell>
          <cell r="C167" t="str">
            <v>WHOL</v>
          </cell>
          <cell r="D167" t="str">
            <v>CON_COMB</v>
          </cell>
          <cell r="E167">
            <v>0.2</v>
          </cell>
          <cell r="F167">
            <v>0.2</v>
          </cell>
          <cell r="G167">
            <v>0.23</v>
          </cell>
          <cell r="H167">
            <v>0.23</v>
          </cell>
          <cell r="I167">
            <v>0.23</v>
          </cell>
          <cell r="J167">
            <v>0.14000000000000001</v>
          </cell>
          <cell r="K167">
            <v>0.13</v>
          </cell>
          <cell r="L167">
            <v>0.13</v>
          </cell>
          <cell r="M167">
            <v>0.17</v>
          </cell>
          <cell r="N167">
            <v>0.08</v>
          </cell>
          <cell r="O167">
            <v>7.0000000000000007E-2</v>
          </cell>
          <cell r="P167">
            <v>7.0000000000000007E-2</v>
          </cell>
        </row>
        <row r="168">
          <cell r="A168" t="str">
            <v>NETH_PP_EX_WB</v>
          </cell>
          <cell r="B168" t="str">
            <v>NETH</v>
          </cell>
          <cell r="C168" t="str">
            <v>WHOL</v>
          </cell>
          <cell r="D168" t="str">
            <v>PP_EX_WB</v>
          </cell>
          <cell r="E168">
            <v>-1</v>
          </cell>
          <cell r="F168">
            <v>-1</v>
          </cell>
          <cell r="G168">
            <v>0.42</v>
          </cell>
          <cell r="H168">
            <v>0.42</v>
          </cell>
          <cell r="I168">
            <v>0.42</v>
          </cell>
          <cell r="J168">
            <v>-1</v>
          </cell>
          <cell r="K168">
            <v>-1</v>
          </cell>
          <cell r="L168">
            <v>-1</v>
          </cell>
          <cell r="M168">
            <v>-1</v>
          </cell>
          <cell r="N168">
            <v>-1</v>
          </cell>
          <cell r="O168">
            <v>-1</v>
          </cell>
          <cell r="P168">
            <v>-1</v>
          </cell>
        </row>
        <row r="169">
          <cell r="A169" t="str">
            <v>NETH_PP_EX_OTH</v>
          </cell>
          <cell r="B169" t="str">
            <v>NETH</v>
          </cell>
          <cell r="C169" t="str">
            <v>WHOL</v>
          </cell>
          <cell r="D169" t="str">
            <v>PP_EX_OTH</v>
          </cell>
          <cell r="E169">
            <v>0.27</v>
          </cell>
          <cell r="F169">
            <v>0.27</v>
          </cell>
          <cell r="G169">
            <v>0.28000000000000003</v>
          </cell>
          <cell r="H169">
            <v>0.28000000000000003</v>
          </cell>
          <cell r="I169">
            <v>0.28000000000000003</v>
          </cell>
          <cell r="J169">
            <v>0.14000000000000001</v>
          </cell>
          <cell r="K169">
            <v>0.13</v>
          </cell>
          <cell r="L169">
            <v>0.13</v>
          </cell>
          <cell r="M169">
            <v>0.2</v>
          </cell>
          <cell r="N169">
            <v>0.08</v>
          </cell>
          <cell r="O169">
            <v>7.0000000000000007E-2</v>
          </cell>
          <cell r="P169">
            <v>0.14000000000000001</v>
          </cell>
        </row>
        <row r="170">
          <cell r="A170" t="str">
            <v>NETH_PP_NEW</v>
          </cell>
          <cell r="B170" t="str">
            <v>NETH</v>
          </cell>
          <cell r="C170" t="str">
            <v>WHOL</v>
          </cell>
          <cell r="D170" t="str">
            <v>PP_NEW</v>
          </cell>
          <cell r="E170">
            <v>0.1</v>
          </cell>
          <cell r="F170">
            <v>0.1</v>
          </cell>
          <cell r="G170">
            <v>0.15</v>
          </cell>
          <cell r="H170">
            <v>0.15</v>
          </cell>
          <cell r="I170">
            <v>0.15</v>
          </cell>
          <cell r="J170">
            <v>7.0000000000000007E-2</v>
          </cell>
          <cell r="K170">
            <v>7.0000000000000007E-2</v>
          </cell>
          <cell r="L170">
            <v>7.0000000000000007E-2</v>
          </cell>
          <cell r="M170">
            <v>0.1</v>
          </cell>
          <cell r="N170">
            <v>0.05</v>
          </cell>
          <cell r="O170">
            <v>7.0000000000000007E-2</v>
          </cell>
          <cell r="P170">
            <v>0.05</v>
          </cell>
        </row>
        <row r="171">
          <cell r="A171" t="str">
            <v>NETH_DOM</v>
          </cell>
          <cell r="B171" t="str">
            <v>NETH</v>
          </cell>
          <cell r="C171" t="str">
            <v>WHOL</v>
          </cell>
          <cell r="D171" t="str">
            <v>DOM</v>
          </cell>
          <cell r="E171">
            <v>7.0000000000000007E-2</v>
          </cell>
          <cell r="F171">
            <v>7.0000000000000007E-2</v>
          </cell>
          <cell r="G171">
            <v>0.08</v>
          </cell>
          <cell r="H171">
            <v>0.08</v>
          </cell>
          <cell r="I171">
            <v>0.08</v>
          </cell>
          <cell r="J171">
            <v>7.0000000000000007E-2</v>
          </cell>
          <cell r="K171">
            <v>0.05</v>
          </cell>
          <cell r="L171">
            <v>0.05</v>
          </cell>
          <cell r="M171">
            <v>0.12</v>
          </cell>
          <cell r="N171">
            <v>0.06</v>
          </cell>
          <cell r="O171">
            <v>0.06</v>
          </cell>
          <cell r="P171">
            <v>0.05</v>
          </cell>
        </row>
        <row r="172">
          <cell r="A172" t="str">
            <v>NETH_TRA_RD_LD2</v>
          </cell>
          <cell r="B172" t="str">
            <v>NETH</v>
          </cell>
          <cell r="C172" t="str">
            <v>WHOL</v>
          </cell>
          <cell r="D172" t="str">
            <v>TRA_RD_LD2</v>
          </cell>
          <cell r="E172">
            <v>-1</v>
          </cell>
          <cell r="F172">
            <v>-1</v>
          </cell>
          <cell r="G172">
            <v>-1</v>
          </cell>
          <cell r="H172">
            <v>-1</v>
          </cell>
          <cell r="I172">
            <v>-1</v>
          </cell>
          <cell r="J172">
            <v>-1</v>
          </cell>
          <cell r="K172">
            <v>-1</v>
          </cell>
          <cell r="L172">
            <v>-1</v>
          </cell>
          <cell r="M172">
            <v>-1</v>
          </cell>
          <cell r="N172">
            <v>-1</v>
          </cell>
          <cell r="O172">
            <v>0.2</v>
          </cell>
          <cell r="P172">
            <v>-1</v>
          </cell>
        </row>
        <row r="173">
          <cell r="A173" t="str">
            <v>NETH_TRA_RD_LD4</v>
          </cell>
          <cell r="B173" t="str">
            <v>NETH</v>
          </cell>
          <cell r="C173" t="str">
            <v>WHOL</v>
          </cell>
          <cell r="D173" t="str">
            <v>TRA_RD_LD4</v>
          </cell>
          <cell r="E173">
            <v>-1</v>
          </cell>
          <cell r="F173">
            <v>-1</v>
          </cell>
          <cell r="G173">
            <v>-1</v>
          </cell>
          <cell r="H173">
            <v>-1</v>
          </cell>
          <cell r="I173">
            <v>-1</v>
          </cell>
          <cell r="J173">
            <v>-1</v>
          </cell>
          <cell r="K173">
            <v>-1</v>
          </cell>
          <cell r="L173">
            <v>-1</v>
          </cell>
          <cell r="M173">
            <v>-1</v>
          </cell>
          <cell r="N173">
            <v>0.35</v>
          </cell>
          <cell r="O173">
            <v>0.83</v>
          </cell>
          <cell r="P173">
            <v>0.65</v>
          </cell>
        </row>
        <row r="174">
          <cell r="A174" t="str">
            <v>NETH_TRA_RD_HD</v>
          </cell>
          <cell r="B174" t="str">
            <v>NETH</v>
          </cell>
          <cell r="C174" t="str">
            <v>WHOL</v>
          </cell>
          <cell r="D174" t="str">
            <v>TRA_RD_HD</v>
          </cell>
          <cell r="E174">
            <v>-1</v>
          </cell>
          <cell r="F174">
            <v>-1</v>
          </cell>
          <cell r="G174">
            <v>-1</v>
          </cell>
          <cell r="H174">
            <v>-1</v>
          </cell>
          <cell r="I174">
            <v>-1</v>
          </cell>
          <cell r="J174">
            <v>-1</v>
          </cell>
          <cell r="K174">
            <v>-1</v>
          </cell>
          <cell r="L174">
            <v>-1</v>
          </cell>
          <cell r="M174">
            <v>-1</v>
          </cell>
          <cell r="N174">
            <v>1.4</v>
          </cell>
          <cell r="O174">
            <v>0.83</v>
          </cell>
          <cell r="P174">
            <v>0.65</v>
          </cell>
        </row>
        <row r="175">
          <cell r="A175" t="str">
            <v>NETH_TRA_OT</v>
          </cell>
          <cell r="B175" t="str">
            <v>NETH</v>
          </cell>
          <cell r="C175" t="str">
            <v>WHOL</v>
          </cell>
          <cell r="D175" t="str">
            <v>TRA_OT</v>
          </cell>
          <cell r="E175">
            <v>0.08</v>
          </cell>
          <cell r="F175">
            <v>0.08</v>
          </cell>
          <cell r="G175">
            <v>0.08</v>
          </cell>
          <cell r="H175">
            <v>0.08</v>
          </cell>
          <cell r="I175">
            <v>0.08</v>
          </cell>
          <cell r="J175">
            <v>7.0000000000000007E-2</v>
          </cell>
          <cell r="K175">
            <v>0.05</v>
          </cell>
          <cell r="L175">
            <v>0.05</v>
          </cell>
          <cell r="M175">
            <v>0.16</v>
          </cell>
          <cell r="N175">
            <v>0.9</v>
          </cell>
          <cell r="O175">
            <v>0.83</v>
          </cell>
          <cell r="P175">
            <v>0.05</v>
          </cell>
        </row>
        <row r="176">
          <cell r="A176" t="str">
            <v>NETH_TRA_OT_LD2</v>
          </cell>
          <cell r="B176" t="str">
            <v>NETH</v>
          </cell>
          <cell r="C176" t="str">
            <v>WHOL</v>
          </cell>
          <cell r="D176" t="str">
            <v>TRA_OT_LD2</v>
          </cell>
          <cell r="E176">
            <v>-1</v>
          </cell>
          <cell r="F176">
            <v>-1</v>
          </cell>
          <cell r="G176">
            <v>-1</v>
          </cell>
          <cell r="H176">
            <v>-1</v>
          </cell>
          <cell r="I176">
            <v>-1</v>
          </cell>
          <cell r="J176">
            <v>-1</v>
          </cell>
          <cell r="K176">
            <v>-1</v>
          </cell>
          <cell r="L176">
            <v>-1</v>
          </cell>
          <cell r="M176">
            <v>-1</v>
          </cell>
          <cell r="N176">
            <v>-1</v>
          </cell>
          <cell r="O176">
            <v>0.2</v>
          </cell>
          <cell r="P176">
            <v>-1</v>
          </cell>
        </row>
        <row r="177">
          <cell r="A177" t="str">
            <v>NETH_TRA_OT_LB</v>
          </cell>
          <cell r="B177" t="str">
            <v>NETH</v>
          </cell>
          <cell r="C177" t="str">
            <v>WHOL</v>
          </cell>
          <cell r="D177" t="str">
            <v>TRA_OT_LB</v>
          </cell>
          <cell r="E177">
            <v>0.08</v>
          </cell>
          <cell r="F177">
            <v>0.08</v>
          </cell>
          <cell r="G177">
            <v>0.08</v>
          </cell>
          <cell r="H177">
            <v>0.08</v>
          </cell>
          <cell r="I177">
            <v>0.08</v>
          </cell>
          <cell r="J177">
            <v>7.0000000000000007E-2</v>
          </cell>
          <cell r="K177">
            <v>0.05</v>
          </cell>
          <cell r="L177">
            <v>0.05</v>
          </cell>
          <cell r="M177">
            <v>0.16</v>
          </cell>
          <cell r="N177">
            <v>1.4</v>
          </cell>
          <cell r="O177">
            <v>0.86</v>
          </cell>
          <cell r="P177">
            <v>0.05</v>
          </cell>
        </row>
        <row r="178">
          <cell r="A178" t="str">
            <v>NETH_TRA_OTS_M</v>
          </cell>
          <cell r="B178" t="str">
            <v>NETH</v>
          </cell>
          <cell r="C178" t="str">
            <v>WHOL</v>
          </cell>
          <cell r="D178" t="str">
            <v>TRA_OTS_M</v>
          </cell>
          <cell r="E178">
            <v>-1</v>
          </cell>
          <cell r="F178">
            <v>-1</v>
          </cell>
          <cell r="G178">
            <v>-1</v>
          </cell>
          <cell r="H178">
            <v>-1</v>
          </cell>
          <cell r="I178">
            <v>-1</v>
          </cell>
          <cell r="J178">
            <v>-1</v>
          </cell>
          <cell r="K178">
            <v>-1</v>
          </cell>
          <cell r="L178">
            <v>-1</v>
          </cell>
          <cell r="M178">
            <v>-1</v>
          </cell>
          <cell r="N178">
            <v>1.4</v>
          </cell>
          <cell r="O178">
            <v>-1</v>
          </cell>
          <cell r="P178">
            <v>-1</v>
          </cell>
        </row>
        <row r="179">
          <cell r="A179" t="str">
            <v>NETH_TRA_OTS_L</v>
          </cell>
          <cell r="B179" t="str">
            <v>NETH</v>
          </cell>
          <cell r="C179" t="str">
            <v>WHOL</v>
          </cell>
          <cell r="D179" t="str">
            <v>TRA_OTS_L</v>
          </cell>
          <cell r="E179">
            <v>-1</v>
          </cell>
          <cell r="F179">
            <v>-1</v>
          </cell>
          <cell r="G179">
            <v>-1</v>
          </cell>
          <cell r="H179">
            <v>-1</v>
          </cell>
          <cell r="I179">
            <v>-1</v>
          </cell>
          <cell r="J179">
            <v>-1</v>
          </cell>
          <cell r="K179">
            <v>-1</v>
          </cell>
          <cell r="L179">
            <v>-1</v>
          </cell>
          <cell r="M179">
            <v>1.3</v>
          </cell>
          <cell r="N179">
            <v>1.4</v>
          </cell>
          <cell r="O179">
            <v>-1</v>
          </cell>
          <cell r="P179">
            <v>-1</v>
          </cell>
        </row>
        <row r="180">
          <cell r="A180" t="str">
            <v>NETH_IN_BO</v>
          </cell>
          <cell r="B180" t="str">
            <v>NETH</v>
          </cell>
          <cell r="C180" t="str">
            <v>WHOL</v>
          </cell>
          <cell r="D180" t="str">
            <v>IN_BO</v>
          </cell>
          <cell r="E180">
            <v>0.2</v>
          </cell>
          <cell r="F180">
            <v>0.2</v>
          </cell>
          <cell r="G180">
            <v>0.23</v>
          </cell>
          <cell r="H180">
            <v>0.23</v>
          </cell>
          <cell r="I180">
            <v>0.23</v>
          </cell>
          <cell r="J180">
            <v>0.14000000000000001</v>
          </cell>
          <cell r="K180">
            <v>0.13</v>
          </cell>
          <cell r="L180">
            <v>0.13</v>
          </cell>
          <cell r="M180">
            <v>0.15</v>
          </cell>
          <cell r="N180">
            <v>0.08</v>
          </cell>
          <cell r="O180">
            <v>7.0000000000000007E-2</v>
          </cell>
          <cell r="P180">
            <v>0.08</v>
          </cell>
        </row>
        <row r="181">
          <cell r="A181" t="str">
            <v>NETH_IN_OC</v>
          </cell>
          <cell r="B181" t="str">
            <v>NETH</v>
          </cell>
          <cell r="C181" t="str">
            <v>WHOL</v>
          </cell>
          <cell r="D181" t="str">
            <v>IN_OC</v>
          </cell>
          <cell r="E181">
            <v>0.2</v>
          </cell>
          <cell r="F181">
            <v>0.2</v>
          </cell>
          <cell r="G181">
            <v>0.23</v>
          </cell>
          <cell r="H181">
            <v>0.23</v>
          </cell>
          <cell r="I181">
            <v>0.23</v>
          </cell>
          <cell r="J181">
            <v>0.03</v>
          </cell>
          <cell r="K181">
            <v>0.13</v>
          </cell>
          <cell r="L181">
            <v>0.13</v>
          </cell>
          <cell r="M181">
            <v>0.16</v>
          </cell>
          <cell r="N181">
            <v>0.08</v>
          </cell>
          <cell r="O181">
            <v>7.0000000000000007E-2</v>
          </cell>
          <cell r="P181">
            <v>7.0000000000000007E-2</v>
          </cell>
        </row>
        <row r="182">
          <cell r="A182" t="str">
            <v>NORW_CON_COMB</v>
          </cell>
          <cell r="B182" t="str">
            <v>NORW</v>
          </cell>
          <cell r="C182" t="str">
            <v>WHOL</v>
          </cell>
          <cell r="D182" t="str">
            <v>CON_COMB</v>
          </cell>
          <cell r="E182">
            <v>0.2</v>
          </cell>
          <cell r="F182">
            <v>0.2</v>
          </cell>
          <cell r="G182">
            <v>0.23</v>
          </cell>
          <cell r="H182">
            <v>0.23</v>
          </cell>
          <cell r="I182">
            <v>0.23</v>
          </cell>
          <cell r="J182">
            <v>0.14000000000000001</v>
          </cell>
          <cell r="K182">
            <v>0.13</v>
          </cell>
          <cell r="L182">
            <v>0.13</v>
          </cell>
          <cell r="M182">
            <v>0.17</v>
          </cell>
          <cell r="N182">
            <v>0.08</v>
          </cell>
          <cell r="O182">
            <v>7.0000000000000007E-2</v>
          </cell>
          <cell r="P182">
            <v>7.0000000000000007E-2</v>
          </cell>
        </row>
        <row r="183">
          <cell r="A183" t="str">
            <v>NORW_PP_EX_WB</v>
          </cell>
          <cell r="B183" t="str">
            <v>NORW</v>
          </cell>
          <cell r="C183" t="str">
            <v>WHOL</v>
          </cell>
          <cell r="D183" t="str">
            <v>PP_EX_WB</v>
          </cell>
          <cell r="E183">
            <v>-1</v>
          </cell>
          <cell r="F183">
            <v>-1</v>
          </cell>
          <cell r="G183">
            <v>0.42</v>
          </cell>
          <cell r="H183">
            <v>0.42</v>
          </cell>
          <cell r="I183">
            <v>0.42</v>
          </cell>
          <cell r="J183">
            <v>-1</v>
          </cell>
          <cell r="K183">
            <v>-1</v>
          </cell>
          <cell r="L183">
            <v>-1</v>
          </cell>
          <cell r="M183">
            <v>-1</v>
          </cell>
          <cell r="N183">
            <v>-1</v>
          </cell>
          <cell r="O183">
            <v>-1</v>
          </cell>
          <cell r="P183">
            <v>-1</v>
          </cell>
        </row>
        <row r="184">
          <cell r="A184" t="str">
            <v>NORW_PP_EX_OTH</v>
          </cell>
          <cell r="B184" t="str">
            <v>NORW</v>
          </cell>
          <cell r="C184" t="str">
            <v>WHOL</v>
          </cell>
          <cell r="D184" t="str">
            <v>PP_EX_OTH</v>
          </cell>
          <cell r="E184">
            <v>0.27</v>
          </cell>
          <cell r="F184">
            <v>0.27</v>
          </cell>
          <cell r="G184">
            <v>0.3</v>
          </cell>
          <cell r="H184">
            <v>0.3</v>
          </cell>
          <cell r="I184">
            <v>0.3</v>
          </cell>
          <cell r="J184">
            <v>0.14000000000000001</v>
          </cell>
          <cell r="K184">
            <v>0.13</v>
          </cell>
          <cell r="L184">
            <v>0.13</v>
          </cell>
          <cell r="M184">
            <v>0.2</v>
          </cell>
          <cell r="N184">
            <v>1.1299999999999999</v>
          </cell>
          <cell r="O184">
            <v>7.0000000000000007E-2</v>
          </cell>
          <cell r="P184">
            <v>0.15</v>
          </cell>
        </row>
        <row r="185">
          <cell r="A185" t="str">
            <v>NORW_PP_NEW</v>
          </cell>
          <cell r="B185" t="str">
            <v>NORW</v>
          </cell>
          <cell r="C185" t="str">
            <v>WHOL</v>
          </cell>
          <cell r="D185" t="str">
            <v>PP_NEW</v>
          </cell>
          <cell r="E185">
            <v>0.1</v>
          </cell>
          <cell r="F185">
            <v>0.1</v>
          </cell>
          <cell r="G185">
            <v>0.15</v>
          </cell>
          <cell r="H185">
            <v>0.15</v>
          </cell>
          <cell r="I185">
            <v>0.15</v>
          </cell>
          <cell r="J185">
            <v>7.0000000000000007E-2</v>
          </cell>
          <cell r="K185">
            <v>7.0000000000000007E-2</v>
          </cell>
          <cell r="L185">
            <v>7.0000000000000007E-2</v>
          </cell>
          <cell r="M185">
            <v>0.1</v>
          </cell>
          <cell r="N185">
            <v>0.1</v>
          </cell>
          <cell r="O185">
            <v>7.0000000000000007E-2</v>
          </cell>
          <cell r="P185">
            <v>0.05</v>
          </cell>
        </row>
        <row r="186">
          <cell r="A186" t="str">
            <v>NORW_DOM</v>
          </cell>
          <cell r="B186" t="str">
            <v>NORW</v>
          </cell>
          <cell r="C186" t="str">
            <v>WHOL</v>
          </cell>
          <cell r="D186" t="str">
            <v>DOM</v>
          </cell>
          <cell r="E186">
            <v>7.0000000000000007E-2</v>
          </cell>
          <cell r="F186">
            <v>7.0000000000000007E-2</v>
          </cell>
          <cell r="G186">
            <v>0.08</v>
          </cell>
          <cell r="H186">
            <v>0.08</v>
          </cell>
          <cell r="I186">
            <v>0.08</v>
          </cell>
          <cell r="J186">
            <v>7.0000000000000007E-2</v>
          </cell>
          <cell r="K186">
            <v>0.05</v>
          </cell>
          <cell r="L186">
            <v>0.05</v>
          </cell>
          <cell r="M186">
            <v>0.16</v>
          </cell>
          <cell r="N186">
            <v>0.06</v>
          </cell>
          <cell r="O186">
            <v>0.06</v>
          </cell>
          <cell r="P186">
            <v>0.05</v>
          </cell>
        </row>
        <row r="187">
          <cell r="A187" t="str">
            <v>NORW_TRA_RD_LD2</v>
          </cell>
          <cell r="B187" t="str">
            <v>NORW</v>
          </cell>
          <cell r="C187" t="str">
            <v>WHOL</v>
          </cell>
          <cell r="D187" t="str">
            <v>TRA_RD_LD2</v>
          </cell>
          <cell r="E187">
            <v>-1</v>
          </cell>
          <cell r="F187">
            <v>-1</v>
          </cell>
          <cell r="G187">
            <v>-1</v>
          </cell>
          <cell r="H187">
            <v>-1</v>
          </cell>
          <cell r="I187">
            <v>-1</v>
          </cell>
          <cell r="J187">
            <v>-1</v>
          </cell>
          <cell r="K187">
            <v>-1</v>
          </cell>
          <cell r="L187">
            <v>-1</v>
          </cell>
          <cell r="M187">
            <v>-1</v>
          </cell>
          <cell r="N187">
            <v>-1</v>
          </cell>
          <cell r="O187">
            <v>0.2</v>
          </cell>
          <cell r="P187">
            <v>-1</v>
          </cell>
        </row>
        <row r="188">
          <cell r="A188" t="str">
            <v>NORW_TRA_RD_LD4</v>
          </cell>
          <cell r="B188" t="str">
            <v>NORW</v>
          </cell>
          <cell r="C188" t="str">
            <v>WHOL</v>
          </cell>
          <cell r="D188" t="str">
            <v>TRA_RD_LD4</v>
          </cell>
          <cell r="E188">
            <v>-1</v>
          </cell>
          <cell r="F188">
            <v>-1</v>
          </cell>
          <cell r="G188">
            <v>-1</v>
          </cell>
          <cell r="H188">
            <v>-1</v>
          </cell>
          <cell r="I188">
            <v>-1</v>
          </cell>
          <cell r="J188">
            <v>-1</v>
          </cell>
          <cell r="K188">
            <v>-1</v>
          </cell>
          <cell r="L188">
            <v>-1</v>
          </cell>
          <cell r="M188">
            <v>-1</v>
          </cell>
          <cell r="N188">
            <v>0.35</v>
          </cell>
          <cell r="O188">
            <v>0.75</v>
          </cell>
          <cell r="P188">
            <v>0.65</v>
          </cell>
        </row>
        <row r="189">
          <cell r="A189" t="str">
            <v>NORW_TRA_RD_HD</v>
          </cell>
          <cell r="B189" t="str">
            <v>NORW</v>
          </cell>
          <cell r="C189" t="str">
            <v>WHOL</v>
          </cell>
          <cell r="D189" t="str">
            <v>TRA_RD_HD</v>
          </cell>
          <cell r="E189">
            <v>-1</v>
          </cell>
          <cell r="F189">
            <v>-1</v>
          </cell>
          <cell r="G189">
            <v>-1</v>
          </cell>
          <cell r="H189">
            <v>-1</v>
          </cell>
          <cell r="I189">
            <v>-1</v>
          </cell>
          <cell r="J189">
            <v>-1</v>
          </cell>
          <cell r="K189">
            <v>-1</v>
          </cell>
          <cell r="L189">
            <v>-1</v>
          </cell>
          <cell r="M189">
            <v>-1</v>
          </cell>
          <cell r="N189">
            <v>1.2</v>
          </cell>
          <cell r="O189">
            <v>0.75</v>
          </cell>
          <cell r="P189">
            <v>0.65</v>
          </cell>
        </row>
        <row r="190">
          <cell r="A190" t="str">
            <v>NORW_TRA_OT</v>
          </cell>
          <cell r="B190" t="str">
            <v>NORW</v>
          </cell>
          <cell r="C190" t="str">
            <v>WHOL</v>
          </cell>
          <cell r="D190" t="str">
            <v>TRA_OT</v>
          </cell>
          <cell r="E190">
            <v>0.08</v>
          </cell>
          <cell r="F190">
            <v>0.08</v>
          </cell>
          <cell r="G190">
            <v>0.08</v>
          </cell>
          <cell r="H190">
            <v>0.08</v>
          </cell>
          <cell r="I190">
            <v>0.08</v>
          </cell>
          <cell r="J190">
            <v>7.0000000000000007E-2</v>
          </cell>
          <cell r="K190">
            <v>0.05</v>
          </cell>
          <cell r="L190">
            <v>0.05</v>
          </cell>
          <cell r="M190">
            <v>0.16</v>
          </cell>
          <cell r="N190">
            <v>1.2</v>
          </cell>
          <cell r="O190">
            <v>0.75</v>
          </cell>
          <cell r="P190">
            <v>0.05</v>
          </cell>
        </row>
        <row r="191">
          <cell r="A191" t="str">
            <v>NORW_TRA_OT_LD2</v>
          </cell>
          <cell r="B191" t="str">
            <v>NORW</v>
          </cell>
          <cell r="C191" t="str">
            <v>WHOL</v>
          </cell>
          <cell r="D191" t="str">
            <v>TRA_OT_LD2</v>
          </cell>
          <cell r="E191">
            <v>-1</v>
          </cell>
          <cell r="F191">
            <v>-1</v>
          </cell>
          <cell r="G191">
            <v>-1</v>
          </cell>
          <cell r="H191">
            <v>-1</v>
          </cell>
          <cell r="I191">
            <v>-1</v>
          </cell>
          <cell r="J191">
            <v>-1</v>
          </cell>
          <cell r="K191">
            <v>-1</v>
          </cell>
          <cell r="L191">
            <v>-1</v>
          </cell>
          <cell r="M191">
            <v>-1</v>
          </cell>
          <cell r="N191">
            <v>-1</v>
          </cell>
          <cell r="O191">
            <v>0.2</v>
          </cell>
          <cell r="P191">
            <v>-1</v>
          </cell>
        </row>
        <row r="192">
          <cell r="A192" t="str">
            <v>NORW_TRA_OT_LB</v>
          </cell>
          <cell r="B192" t="str">
            <v>NORW</v>
          </cell>
          <cell r="C192" t="str">
            <v>WHOL</v>
          </cell>
          <cell r="D192" t="str">
            <v>TRA_OT_LB</v>
          </cell>
          <cell r="E192">
            <v>0.08</v>
          </cell>
          <cell r="F192">
            <v>0.08</v>
          </cell>
          <cell r="G192">
            <v>0.08</v>
          </cell>
          <cell r="H192">
            <v>0.08</v>
          </cell>
          <cell r="I192">
            <v>0.08</v>
          </cell>
          <cell r="J192">
            <v>7.0000000000000007E-2</v>
          </cell>
          <cell r="K192">
            <v>0.05</v>
          </cell>
          <cell r="L192">
            <v>0.05</v>
          </cell>
          <cell r="M192">
            <v>0.16</v>
          </cell>
          <cell r="N192">
            <v>1.2</v>
          </cell>
          <cell r="O192">
            <v>0.75</v>
          </cell>
          <cell r="P192">
            <v>0.05</v>
          </cell>
        </row>
        <row r="193">
          <cell r="A193" t="str">
            <v>NORW_TRA_OTS_M</v>
          </cell>
          <cell r="B193" t="str">
            <v>NORW</v>
          </cell>
          <cell r="C193" t="str">
            <v>WHOL</v>
          </cell>
          <cell r="D193" t="str">
            <v>TRA_OTS_M</v>
          </cell>
          <cell r="E193">
            <v>-1</v>
          </cell>
          <cell r="F193">
            <v>-1</v>
          </cell>
          <cell r="G193">
            <v>-1</v>
          </cell>
          <cell r="H193">
            <v>-1</v>
          </cell>
          <cell r="I193">
            <v>-1</v>
          </cell>
          <cell r="J193">
            <v>-1</v>
          </cell>
          <cell r="K193">
            <v>-1</v>
          </cell>
          <cell r="L193">
            <v>-1</v>
          </cell>
          <cell r="M193">
            <v>-1</v>
          </cell>
          <cell r="N193">
            <v>1.6</v>
          </cell>
          <cell r="O193">
            <v>-1</v>
          </cell>
          <cell r="P193">
            <v>-1</v>
          </cell>
        </row>
        <row r="194">
          <cell r="A194" t="str">
            <v>NORW_TRA_OTS_L</v>
          </cell>
          <cell r="B194" t="str">
            <v>NORW</v>
          </cell>
          <cell r="C194" t="str">
            <v>WHOL</v>
          </cell>
          <cell r="D194" t="str">
            <v>TRA_OTS_L</v>
          </cell>
          <cell r="E194">
            <v>-1</v>
          </cell>
          <cell r="F194">
            <v>-1</v>
          </cell>
          <cell r="G194">
            <v>-1</v>
          </cell>
          <cell r="H194">
            <v>-1</v>
          </cell>
          <cell r="I194">
            <v>-1</v>
          </cell>
          <cell r="J194">
            <v>-1</v>
          </cell>
          <cell r="K194">
            <v>-1</v>
          </cell>
          <cell r="L194">
            <v>-1</v>
          </cell>
          <cell r="M194">
            <v>1.6</v>
          </cell>
          <cell r="N194">
            <v>1.6</v>
          </cell>
          <cell r="O194">
            <v>-1</v>
          </cell>
          <cell r="P194">
            <v>-1</v>
          </cell>
        </row>
        <row r="195">
          <cell r="A195" t="str">
            <v>NORW_IN_BO</v>
          </cell>
          <cell r="B195" t="str">
            <v>NORW</v>
          </cell>
          <cell r="C195" t="str">
            <v>WHOL</v>
          </cell>
          <cell r="D195" t="str">
            <v>IN_BO</v>
          </cell>
          <cell r="E195">
            <v>0.2</v>
          </cell>
          <cell r="F195">
            <v>0.2</v>
          </cell>
          <cell r="G195">
            <v>0.23</v>
          </cell>
          <cell r="H195">
            <v>0.23</v>
          </cell>
          <cell r="I195">
            <v>0.23</v>
          </cell>
          <cell r="J195">
            <v>0.14000000000000001</v>
          </cell>
          <cell r="K195">
            <v>0.13</v>
          </cell>
          <cell r="L195">
            <v>0.13</v>
          </cell>
          <cell r="M195">
            <v>0.17</v>
          </cell>
          <cell r="N195">
            <v>0.2</v>
          </cell>
          <cell r="O195">
            <v>7.0000000000000007E-2</v>
          </cell>
          <cell r="P195">
            <v>0.18</v>
          </cell>
        </row>
        <row r="196">
          <cell r="A196" t="str">
            <v>NORW_IN_OC</v>
          </cell>
          <cell r="B196" t="str">
            <v>NORW</v>
          </cell>
          <cell r="C196" t="str">
            <v>WHOL</v>
          </cell>
          <cell r="D196" t="str">
            <v>IN_OC</v>
          </cell>
          <cell r="E196">
            <v>0.2</v>
          </cell>
          <cell r="F196">
            <v>0.2</v>
          </cell>
          <cell r="G196">
            <v>0.23</v>
          </cell>
          <cell r="H196">
            <v>0.23</v>
          </cell>
          <cell r="I196">
            <v>0.23</v>
          </cell>
          <cell r="J196">
            <v>0.03</v>
          </cell>
          <cell r="K196">
            <v>0.13</v>
          </cell>
          <cell r="L196">
            <v>0.13</v>
          </cell>
          <cell r="M196">
            <v>0.17</v>
          </cell>
          <cell r="N196">
            <v>0.1</v>
          </cell>
          <cell r="O196">
            <v>7.0000000000000007E-2</v>
          </cell>
          <cell r="P196">
            <v>7.0000000000000007E-2</v>
          </cell>
        </row>
        <row r="197">
          <cell r="A197" t="str">
            <v>PORT_CON_COMB</v>
          </cell>
          <cell r="B197" t="str">
            <v>PORT</v>
          </cell>
          <cell r="C197" t="str">
            <v>WHOL</v>
          </cell>
          <cell r="D197" t="str">
            <v>CON_COMB</v>
          </cell>
          <cell r="E197">
            <v>0.2</v>
          </cell>
          <cell r="F197">
            <v>0.2</v>
          </cell>
          <cell r="G197">
            <v>0.25</v>
          </cell>
          <cell r="H197">
            <v>0.23</v>
          </cell>
          <cell r="I197">
            <v>0.23</v>
          </cell>
          <cell r="J197">
            <v>0.14000000000000001</v>
          </cell>
          <cell r="K197">
            <v>0.13</v>
          </cell>
          <cell r="L197">
            <v>0.13</v>
          </cell>
          <cell r="M197">
            <v>0.25</v>
          </cell>
          <cell r="N197">
            <v>0.15</v>
          </cell>
          <cell r="O197">
            <v>0.1</v>
          </cell>
          <cell r="P197">
            <v>7.0000000000000007E-2</v>
          </cell>
        </row>
        <row r="198">
          <cell r="A198" t="str">
            <v>PORT_PP_EX_WB</v>
          </cell>
          <cell r="B198" t="str">
            <v>PORT</v>
          </cell>
          <cell r="C198" t="str">
            <v>WHOL</v>
          </cell>
          <cell r="D198" t="str">
            <v>PP_EX_WB</v>
          </cell>
          <cell r="E198">
            <v>-1</v>
          </cell>
          <cell r="F198">
            <v>-1</v>
          </cell>
          <cell r="G198">
            <v>0.42</v>
          </cell>
          <cell r="H198">
            <v>0.42</v>
          </cell>
          <cell r="I198">
            <v>0.42</v>
          </cell>
          <cell r="J198">
            <v>-1</v>
          </cell>
          <cell r="K198">
            <v>-1</v>
          </cell>
          <cell r="L198">
            <v>-1</v>
          </cell>
          <cell r="M198">
            <v>-1</v>
          </cell>
          <cell r="N198">
            <v>-1</v>
          </cell>
          <cell r="O198">
            <v>-1</v>
          </cell>
          <cell r="P198">
            <v>-1</v>
          </cell>
        </row>
        <row r="199">
          <cell r="A199" t="str">
            <v>PORT_PP_EX_OTH</v>
          </cell>
          <cell r="B199" t="str">
            <v>PORT</v>
          </cell>
          <cell r="C199" t="str">
            <v>WHOL</v>
          </cell>
          <cell r="D199" t="str">
            <v>PP_EX_OTH</v>
          </cell>
          <cell r="E199">
            <v>0.27</v>
          </cell>
          <cell r="F199">
            <v>0.27</v>
          </cell>
          <cell r="G199">
            <v>0.39</v>
          </cell>
          <cell r="H199">
            <v>0.3</v>
          </cell>
          <cell r="I199">
            <v>0.3</v>
          </cell>
          <cell r="J199">
            <v>0.14000000000000001</v>
          </cell>
          <cell r="K199">
            <v>0.16</v>
          </cell>
          <cell r="L199">
            <v>0.16</v>
          </cell>
          <cell r="M199">
            <v>0.34</v>
          </cell>
          <cell r="N199">
            <v>0.9</v>
          </cell>
          <cell r="O199">
            <v>0.1</v>
          </cell>
          <cell r="P199">
            <v>0.3</v>
          </cell>
        </row>
        <row r="200">
          <cell r="A200" t="str">
            <v>PORT_PP_NEW</v>
          </cell>
          <cell r="B200" t="str">
            <v>PORT</v>
          </cell>
          <cell r="C200" t="str">
            <v>WHOL</v>
          </cell>
          <cell r="D200" t="str">
            <v>PP_NEW</v>
          </cell>
          <cell r="E200">
            <v>0.1</v>
          </cell>
          <cell r="F200">
            <v>0.1</v>
          </cell>
          <cell r="G200">
            <v>0.15</v>
          </cell>
          <cell r="H200">
            <v>0.15</v>
          </cell>
          <cell r="I200">
            <v>0.15</v>
          </cell>
          <cell r="J200">
            <v>7.0000000000000007E-2</v>
          </cell>
          <cell r="K200">
            <v>7.0000000000000007E-2</v>
          </cell>
          <cell r="L200">
            <v>7.0000000000000007E-2</v>
          </cell>
          <cell r="M200">
            <v>0.1</v>
          </cell>
          <cell r="N200">
            <v>0.05</v>
          </cell>
          <cell r="O200">
            <v>7.0000000000000007E-2</v>
          </cell>
          <cell r="P200">
            <v>0.05</v>
          </cell>
        </row>
        <row r="201">
          <cell r="A201" t="str">
            <v>PORT_DOM</v>
          </cell>
          <cell r="B201" t="str">
            <v>PORT</v>
          </cell>
          <cell r="C201" t="str">
            <v>WHOL</v>
          </cell>
          <cell r="D201" t="str">
            <v>DOM</v>
          </cell>
          <cell r="E201">
            <v>7.0000000000000007E-2</v>
          </cell>
          <cell r="F201">
            <v>7.0000000000000007E-2</v>
          </cell>
          <cell r="G201">
            <v>0.1</v>
          </cell>
          <cell r="H201">
            <v>0.08</v>
          </cell>
          <cell r="I201">
            <v>0.08</v>
          </cell>
          <cell r="J201">
            <v>7.0000000000000007E-2</v>
          </cell>
          <cell r="K201">
            <v>0.1</v>
          </cell>
          <cell r="L201">
            <v>0.05</v>
          </cell>
          <cell r="M201">
            <v>0.17</v>
          </cell>
          <cell r="N201">
            <v>0.08</v>
          </cell>
          <cell r="O201">
            <v>0.1</v>
          </cell>
          <cell r="P201">
            <v>0.05</v>
          </cell>
        </row>
        <row r="202">
          <cell r="A202" t="str">
            <v>PORT_TRA_RD_LD2</v>
          </cell>
          <cell r="B202" t="str">
            <v>PORT</v>
          </cell>
          <cell r="C202" t="str">
            <v>WHOL</v>
          </cell>
          <cell r="D202" t="str">
            <v>TRA_RD_LD2</v>
          </cell>
          <cell r="E202">
            <v>-1</v>
          </cell>
          <cell r="F202">
            <v>-1</v>
          </cell>
          <cell r="G202">
            <v>-1</v>
          </cell>
          <cell r="H202">
            <v>-1</v>
          </cell>
          <cell r="I202">
            <v>-1</v>
          </cell>
          <cell r="J202">
            <v>-1</v>
          </cell>
          <cell r="K202">
            <v>-1</v>
          </cell>
          <cell r="L202">
            <v>-1</v>
          </cell>
          <cell r="M202">
            <v>-1</v>
          </cell>
          <cell r="N202">
            <v>-1</v>
          </cell>
          <cell r="O202">
            <v>0.1</v>
          </cell>
          <cell r="P202">
            <v>-1</v>
          </cell>
        </row>
        <row r="203">
          <cell r="A203" t="str">
            <v>PORT_TRA_RD_LD4</v>
          </cell>
          <cell r="B203" t="str">
            <v>PORT</v>
          </cell>
          <cell r="C203" t="str">
            <v>WHOL</v>
          </cell>
          <cell r="D203" t="str">
            <v>TRA_RD_LD4</v>
          </cell>
          <cell r="E203">
            <v>-1</v>
          </cell>
          <cell r="F203">
            <v>-1</v>
          </cell>
          <cell r="G203">
            <v>-1</v>
          </cell>
          <cell r="H203">
            <v>-1</v>
          </cell>
          <cell r="I203">
            <v>-1</v>
          </cell>
          <cell r="J203">
            <v>-1</v>
          </cell>
          <cell r="K203">
            <v>-1</v>
          </cell>
          <cell r="L203">
            <v>-1</v>
          </cell>
          <cell r="M203">
            <v>-1</v>
          </cell>
          <cell r="N203">
            <v>0.35</v>
          </cell>
          <cell r="O203">
            <v>0.72</v>
          </cell>
          <cell r="P203">
            <v>0.65</v>
          </cell>
        </row>
        <row r="204">
          <cell r="A204" t="str">
            <v>PORT_TRA_RD_HD</v>
          </cell>
          <cell r="B204" t="str">
            <v>PORT</v>
          </cell>
          <cell r="C204" t="str">
            <v>WHOL</v>
          </cell>
          <cell r="D204" t="str">
            <v>TRA_RD_HD</v>
          </cell>
          <cell r="E204">
            <v>-1</v>
          </cell>
          <cell r="F204">
            <v>-1</v>
          </cell>
          <cell r="G204">
            <v>-1</v>
          </cell>
          <cell r="H204">
            <v>-1</v>
          </cell>
          <cell r="I204">
            <v>-1</v>
          </cell>
          <cell r="J204">
            <v>-1</v>
          </cell>
          <cell r="K204">
            <v>-1</v>
          </cell>
          <cell r="L204">
            <v>-1</v>
          </cell>
          <cell r="M204">
            <v>-1</v>
          </cell>
          <cell r="N204">
            <v>1.55</v>
          </cell>
          <cell r="O204">
            <v>0.8</v>
          </cell>
          <cell r="P204">
            <v>0.65</v>
          </cell>
        </row>
        <row r="205">
          <cell r="A205" t="str">
            <v>PORT_TRA_OT</v>
          </cell>
          <cell r="B205" t="str">
            <v>PORT</v>
          </cell>
          <cell r="C205" t="str">
            <v>WHOL</v>
          </cell>
          <cell r="D205" t="str">
            <v>TRA_OT</v>
          </cell>
          <cell r="E205">
            <v>0.08</v>
          </cell>
          <cell r="F205">
            <v>0.08</v>
          </cell>
          <cell r="G205">
            <v>0.08</v>
          </cell>
          <cell r="H205">
            <v>0.08</v>
          </cell>
          <cell r="I205">
            <v>0.08</v>
          </cell>
          <cell r="J205">
            <v>7.0000000000000007E-2</v>
          </cell>
          <cell r="K205">
            <v>0.05</v>
          </cell>
          <cell r="L205">
            <v>0.05</v>
          </cell>
          <cell r="M205">
            <v>0.16</v>
          </cell>
          <cell r="N205">
            <v>1.1000000000000001</v>
          </cell>
          <cell r="O205">
            <v>0.8</v>
          </cell>
          <cell r="P205">
            <v>0.05</v>
          </cell>
        </row>
        <row r="206">
          <cell r="A206" t="str">
            <v>PORT_TRA_OT_LD2</v>
          </cell>
          <cell r="B206" t="str">
            <v>PORT</v>
          </cell>
          <cell r="C206" t="str">
            <v>WHOL</v>
          </cell>
          <cell r="D206" t="str">
            <v>TRA_OT_LD2</v>
          </cell>
          <cell r="E206">
            <v>-1</v>
          </cell>
          <cell r="F206">
            <v>-1</v>
          </cell>
          <cell r="G206">
            <v>-1</v>
          </cell>
          <cell r="H206">
            <v>-1</v>
          </cell>
          <cell r="I206">
            <v>-1</v>
          </cell>
          <cell r="J206">
            <v>-1</v>
          </cell>
          <cell r="K206">
            <v>-1</v>
          </cell>
          <cell r="L206">
            <v>-1</v>
          </cell>
          <cell r="M206">
            <v>-1</v>
          </cell>
          <cell r="N206">
            <v>-1</v>
          </cell>
          <cell r="O206">
            <v>0.1</v>
          </cell>
          <cell r="P206">
            <v>-1</v>
          </cell>
        </row>
        <row r="207">
          <cell r="A207" t="str">
            <v>PORT_TRA_OT_LB</v>
          </cell>
          <cell r="B207" t="str">
            <v>PORT</v>
          </cell>
          <cell r="C207" t="str">
            <v>WHOL</v>
          </cell>
          <cell r="D207" t="str">
            <v>TRA_OT_LB</v>
          </cell>
          <cell r="E207">
            <v>0.08</v>
          </cell>
          <cell r="F207">
            <v>0.08</v>
          </cell>
          <cell r="G207">
            <v>0.08</v>
          </cell>
          <cell r="H207">
            <v>0.08</v>
          </cell>
          <cell r="I207">
            <v>0.08</v>
          </cell>
          <cell r="J207">
            <v>7.0000000000000007E-2</v>
          </cell>
          <cell r="K207">
            <v>0.05</v>
          </cell>
          <cell r="L207">
            <v>0.05</v>
          </cell>
          <cell r="M207">
            <v>0.16</v>
          </cell>
          <cell r="N207">
            <v>1.26</v>
          </cell>
          <cell r="O207">
            <v>0.8</v>
          </cell>
          <cell r="P207">
            <v>0.05</v>
          </cell>
        </row>
        <row r="208">
          <cell r="A208" t="str">
            <v>PORT_TRA_OTS_M</v>
          </cell>
          <cell r="B208" t="str">
            <v>PORT</v>
          </cell>
          <cell r="C208" t="str">
            <v>WHOL</v>
          </cell>
          <cell r="D208" t="str">
            <v>TRA_OTS_M</v>
          </cell>
          <cell r="E208">
            <v>-1</v>
          </cell>
          <cell r="F208">
            <v>-1</v>
          </cell>
          <cell r="G208">
            <v>-1</v>
          </cell>
          <cell r="H208">
            <v>-1</v>
          </cell>
          <cell r="I208">
            <v>-1</v>
          </cell>
          <cell r="J208">
            <v>-1</v>
          </cell>
          <cell r="K208">
            <v>-1</v>
          </cell>
          <cell r="L208">
            <v>-1</v>
          </cell>
          <cell r="M208">
            <v>-1</v>
          </cell>
          <cell r="N208">
            <v>1.4</v>
          </cell>
          <cell r="O208">
            <v>-1</v>
          </cell>
          <cell r="P208">
            <v>-1</v>
          </cell>
        </row>
        <row r="209">
          <cell r="A209" t="str">
            <v>PORT_TRA_OTS_L</v>
          </cell>
          <cell r="B209" t="str">
            <v>PORT</v>
          </cell>
          <cell r="C209" t="str">
            <v>WHOL</v>
          </cell>
          <cell r="D209" t="str">
            <v>TRA_OTS_L</v>
          </cell>
          <cell r="E209">
            <v>-1</v>
          </cell>
          <cell r="F209">
            <v>-1</v>
          </cell>
          <cell r="G209">
            <v>-1</v>
          </cell>
          <cell r="H209">
            <v>-1</v>
          </cell>
          <cell r="I209">
            <v>-1</v>
          </cell>
          <cell r="J209">
            <v>-1</v>
          </cell>
          <cell r="K209">
            <v>-1</v>
          </cell>
          <cell r="L209">
            <v>-1</v>
          </cell>
          <cell r="M209">
            <v>1.4</v>
          </cell>
          <cell r="N209">
            <v>1.4</v>
          </cell>
          <cell r="O209">
            <v>-1</v>
          </cell>
          <cell r="P209">
            <v>-1</v>
          </cell>
        </row>
        <row r="210">
          <cell r="A210" t="str">
            <v>PORT_IN_BO</v>
          </cell>
          <cell r="B210" t="str">
            <v>PORT</v>
          </cell>
          <cell r="C210" t="str">
            <v>WHOL</v>
          </cell>
          <cell r="D210" t="str">
            <v>IN_BO</v>
          </cell>
          <cell r="E210">
            <v>0.2</v>
          </cell>
          <cell r="F210">
            <v>0.2</v>
          </cell>
          <cell r="G210">
            <v>0.26</v>
          </cell>
          <cell r="H210">
            <v>0.26</v>
          </cell>
          <cell r="I210">
            <v>0.23</v>
          </cell>
          <cell r="J210">
            <v>0.14000000000000001</v>
          </cell>
          <cell r="K210">
            <v>0.13</v>
          </cell>
          <cell r="L210">
            <v>0.13</v>
          </cell>
          <cell r="M210">
            <v>0.25</v>
          </cell>
          <cell r="N210">
            <v>0.15</v>
          </cell>
          <cell r="O210">
            <v>0.1</v>
          </cell>
          <cell r="P210">
            <v>7.0000000000000007E-2</v>
          </cell>
        </row>
        <row r="211">
          <cell r="A211" t="str">
            <v>PORT_IN_OC</v>
          </cell>
          <cell r="B211" t="str">
            <v>PORT</v>
          </cell>
          <cell r="C211" t="str">
            <v>WHOL</v>
          </cell>
          <cell r="D211" t="str">
            <v>IN_OC</v>
          </cell>
          <cell r="E211">
            <v>0.2</v>
          </cell>
          <cell r="F211">
            <v>0.2</v>
          </cell>
          <cell r="G211">
            <v>0.26</v>
          </cell>
          <cell r="H211">
            <v>0.26</v>
          </cell>
          <cell r="I211">
            <v>0.23</v>
          </cell>
          <cell r="J211">
            <v>0.03</v>
          </cell>
          <cell r="K211">
            <v>0.13</v>
          </cell>
          <cell r="L211">
            <v>0.13</v>
          </cell>
          <cell r="M211">
            <v>0.25</v>
          </cell>
          <cell r="N211">
            <v>0.15</v>
          </cell>
          <cell r="O211">
            <v>0.1</v>
          </cell>
          <cell r="P211">
            <v>7.0000000000000007E-2</v>
          </cell>
        </row>
        <row r="212">
          <cell r="A212" t="str">
            <v>SPAI_CON_COMB</v>
          </cell>
          <cell r="B212" t="str">
            <v>SPAI</v>
          </cell>
          <cell r="C212" t="str">
            <v>WHOL</v>
          </cell>
          <cell r="D212" t="str">
            <v>CON_COMB</v>
          </cell>
          <cell r="E212">
            <v>0.2</v>
          </cell>
          <cell r="F212">
            <v>0.2</v>
          </cell>
          <cell r="G212">
            <v>0.23</v>
          </cell>
          <cell r="H212">
            <v>0.23</v>
          </cell>
          <cell r="I212">
            <v>0.23</v>
          </cell>
          <cell r="J212">
            <v>0.14000000000000001</v>
          </cell>
          <cell r="K212">
            <v>0.13</v>
          </cell>
          <cell r="L212">
            <v>0.13</v>
          </cell>
          <cell r="M212">
            <v>0.17</v>
          </cell>
          <cell r="N212">
            <v>0.08</v>
          </cell>
          <cell r="O212">
            <v>7.0000000000000007E-2</v>
          </cell>
          <cell r="P212">
            <v>7.0000000000000007E-2</v>
          </cell>
        </row>
        <row r="213">
          <cell r="A213" t="str">
            <v>SPAI_PP_EX_WB</v>
          </cell>
          <cell r="B213" t="str">
            <v>SPAI</v>
          </cell>
          <cell r="C213" t="str">
            <v>WHOL</v>
          </cell>
          <cell r="D213" t="str">
            <v>PP_EX_WB</v>
          </cell>
          <cell r="E213">
            <v>-1</v>
          </cell>
          <cell r="F213">
            <v>-1</v>
          </cell>
          <cell r="G213">
            <v>0.42</v>
          </cell>
          <cell r="H213">
            <v>0.42</v>
          </cell>
          <cell r="I213">
            <v>0.42</v>
          </cell>
          <cell r="J213">
            <v>-1</v>
          </cell>
          <cell r="K213">
            <v>-1</v>
          </cell>
          <cell r="L213">
            <v>-1</v>
          </cell>
          <cell r="M213">
            <v>-1</v>
          </cell>
          <cell r="N213">
            <v>-1</v>
          </cell>
          <cell r="O213">
            <v>-1</v>
          </cell>
          <cell r="P213">
            <v>-1</v>
          </cell>
        </row>
        <row r="214">
          <cell r="A214" t="str">
            <v>SPAI_PP_EX_OTH</v>
          </cell>
          <cell r="B214" t="str">
            <v>SPAI</v>
          </cell>
          <cell r="C214" t="str">
            <v>WHOL</v>
          </cell>
          <cell r="D214" t="str">
            <v>PP_EX_OTH</v>
          </cell>
          <cell r="E214">
            <v>0.3</v>
          </cell>
          <cell r="F214">
            <v>0.3</v>
          </cell>
          <cell r="G214">
            <v>0.33</v>
          </cell>
          <cell r="H214">
            <v>0.33</v>
          </cell>
          <cell r="I214">
            <v>0.33</v>
          </cell>
          <cell r="J214">
            <v>0.14000000000000001</v>
          </cell>
          <cell r="K214">
            <v>0.13</v>
          </cell>
          <cell r="L214">
            <v>0.13</v>
          </cell>
          <cell r="M214">
            <v>0.22</v>
          </cell>
          <cell r="N214">
            <v>0.08</v>
          </cell>
          <cell r="O214">
            <v>7.0000000000000007E-2</v>
          </cell>
          <cell r="P214">
            <v>0.2</v>
          </cell>
        </row>
        <row r="215">
          <cell r="A215" t="str">
            <v>SPAI_PP_NEW</v>
          </cell>
          <cell r="B215" t="str">
            <v>SPAI</v>
          </cell>
          <cell r="C215" t="str">
            <v>WHOL</v>
          </cell>
          <cell r="D215" t="str">
            <v>PP_NEW</v>
          </cell>
          <cell r="E215">
            <v>0.1</v>
          </cell>
          <cell r="F215">
            <v>0.1</v>
          </cell>
          <cell r="G215">
            <v>0.15</v>
          </cell>
          <cell r="H215">
            <v>0.15</v>
          </cell>
          <cell r="I215">
            <v>0.15</v>
          </cell>
          <cell r="J215">
            <v>7.0000000000000007E-2</v>
          </cell>
          <cell r="K215">
            <v>7.0000000000000007E-2</v>
          </cell>
          <cell r="L215">
            <v>7.0000000000000007E-2</v>
          </cell>
          <cell r="M215">
            <v>0.1</v>
          </cell>
          <cell r="N215">
            <v>0.05</v>
          </cell>
          <cell r="O215">
            <v>7.0000000000000007E-2</v>
          </cell>
          <cell r="P215">
            <v>0.05</v>
          </cell>
        </row>
        <row r="216">
          <cell r="A216" t="str">
            <v>SPAI_DOM</v>
          </cell>
          <cell r="B216" t="str">
            <v>SPAI</v>
          </cell>
          <cell r="C216" t="str">
            <v>WHOL</v>
          </cell>
          <cell r="D216" t="str">
            <v>DOM</v>
          </cell>
          <cell r="E216">
            <v>7.0000000000000007E-2</v>
          </cell>
          <cell r="F216">
            <v>7.0000000000000007E-2</v>
          </cell>
          <cell r="G216">
            <v>0.08</v>
          </cell>
          <cell r="H216">
            <v>0.08</v>
          </cell>
          <cell r="I216">
            <v>0.08</v>
          </cell>
          <cell r="J216">
            <v>7.0000000000000007E-2</v>
          </cell>
          <cell r="K216">
            <v>0.05</v>
          </cell>
          <cell r="L216">
            <v>0.05</v>
          </cell>
          <cell r="M216">
            <v>0.16</v>
          </cell>
          <cell r="N216">
            <v>0.06</v>
          </cell>
          <cell r="O216">
            <v>0.06</v>
          </cell>
          <cell r="P216">
            <v>0.05</v>
          </cell>
        </row>
        <row r="217">
          <cell r="A217" t="str">
            <v>SPAI_TRA_RD_LD2</v>
          </cell>
          <cell r="B217" t="str">
            <v>SPAI</v>
          </cell>
          <cell r="C217" t="str">
            <v>WHOL</v>
          </cell>
          <cell r="D217" t="str">
            <v>TRA_RD_LD2</v>
          </cell>
          <cell r="E217">
            <v>-1</v>
          </cell>
          <cell r="F217">
            <v>-1</v>
          </cell>
          <cell r="G217">
            <v>-1</v>
          </cell>
          <cell r="H217">
            <v>-1</v>
          </cell>
          <cell r="I217">
            <v>-1</v>
          </cell>
          <cell r="J217">
            <v>-1</v>
          </cell>
          <cell r="K217">
            <v>-1</v>
          </cell>
          <cell r="L217">
            <v>-1</v>
          </cell>
          <cell r="M217">
            <v>-1</v>
          </cell>
          <cell r="N217">
            <v>-1</v>
          </cell>
          <cell r="O217">
            <v>0.2</v>
          </cell>
          <cell r="P217">
            <v>-1</v>
          </cell>
        </row>
        <row r="218">
          <cell r="A218" t="str">
            <v>SPAI_TRA_RD_LD4</v>
          </cell>
          <cell r="B218" t="str">
            <v>SPAI</v>
          </cell>
          <cell r="C218" t="str">
            <v>WHOL</v>
          </cell>
          <cell r="D218" t="str">
            <v>TRA_RD_LD4</v>
          </cell>
          <cell r="E218">
            <v>-1</v>
          </cell>
          <cell r="F218">
            <v>-1</v>
          </cell>
          <cell r="G218">
            <v>-1</v>
          </cell>
          <cell r="H218">
            <v>-1</v>
          </cell>
          <cell r="I218">
            <v>-1</v>
          </cell>
          <cell r="J218">
            <v>-1</v>
          </cell>
          <cell r="K218">
            <v>-1</v>
          </cell>
          <cell r="L218">
            <v>-1</v>
          </cell>
          <cell r="M218">
            <v>-1</v>
          </cell>
          <cell r="N218">
            <v>0.35</v>
          </cell>
          <cell r="O218">
            <v>0.77</v>
          </cell>
          <cell r="P218">
            <v>0.65</v>
          </cell>
        </row>
        <row r="219">
          <cell r="A219" t="str">
            <v>SPAI_TRA_RD_HD</v>
          </cell>
          <cell r="B219" t="str">
            <v>SPAI</v>
          </cell>
          <cell r="C219" t="str">
            <v>WHOL</v>
          </cell>
          <cell r="D219" t="str">
            <v>TRA_RD_HD</v>
          </cell>
          <cell r="E219">
            <v>-1</v>
          </cell>
          <cell r="F219">
            <v>-1</v>
          </cell>
          <cell r="G219">
            <v>-1</v>
          </cell>
          <cell r="H219">
            <v>-1</v>
          </cell>
          <cell r="I219">
            <v>-1</v>
          </cell>
          <cell r="J219">
            <v>-1</v>
          </cell>
          <cell r="K219">
            <v>-1</v>
          </cell>
          <cell r="L219">
            <v>-1</v>
          </cell>
          <cell r="M219">
            <v>-1</v>
          </cell>
          <cell r="N219">
            <v>1.1399999999999999</v>
          </cell>
          <cell r="O219">
            <v>0.86</v>
          </cell>
          <cell r="P219">
            <v>0.65</v>
          </cell>
        </row>
        <row r="220">
          <cell r="A220" t="str">
            <v>SPAI_TRA_OT</v>
          </cell>
          <cell r="B220" t="str">
            <v>SPAI</v>
          </cell>
          <cell r="C220" t="str">
            <v>WHOL</v>
          </cell>
          <cell r="D220" t="str">
            <v>TRA_OT</v>
          </cell>
          <cell r="E220">
            <v>0.08</v>
          </cell>
          <cell r="F220">
            <v>0.08</v>
          </cell>
          <cell r="G220">
            <v>0.08</v>
          </cell>
          <cell r="H220">
            <v>0.08</v>
          </cell>
          <cell r="I220">
            <v>0.08</v>
          </cell>
          <cell r="J220">
            <v>7.0000000000000007E-2</v>
          </cell>
          <cell r="K220">
            <v>0.05</v>
          </cell>
          <cell r="L220">
            <v>0.05</v>
          </cell>
          <cell r="M220">
            <v>0.16</v>
          </cell>
          <cell r="N220">
            <v>1.5</v>
          </cell>
          <cell r="O220">
            <v>0.86</v>
          </cell>
          <cell r="P220">
            <v>0.05</v>
          </cell>
        </row>
        <row r="221">
          <cell r="A221" t="str">
            <v>SPAI_TRA_OT_LD2</v>
          </cell>
          <cell r="B221" t="str">
            <v>SPAI</v>
          </cell>
          <cell r="C221" t="str">
            <v>WHOL</v>
          </cell>
          <cell r="D221" t="str">
            <v>TRA_OT_LD2</v>
          </cell>
          <cell r="E221">
            <v>-1</v>
          </cell>
          <cell r="F221">
            <v>-1</v>
          </cell>
          <cell r="G221">
            <v>-1</v>
          </cell>
          <cell r="H221">
            <v>-1</v>
          </cell>
          <cell r="I221">
            <v>-1</v>
          </cell>
          <cell r="J221">
            <v>-1</v>
          </cell>
          <cell r="K221">
            <v>-1</v>
          </cell>
          <cell r="L221">
            <v>-1</v>
          </cell>
          <cell r="M221">
            <v>-1</v>
          </cell>
          <cell r="N221">
            <v>-1</v>
          </cell>
          <cell r="O221">
            <v>0.2</v>
          </cell>
          <cell r="P221">
            <v>-1</v>
          </cell>
        </row>
        <row r="222">
          <cell r="A222" t="str">
            <v>SPAI_TRA_OT_LB</v>
          </cell>
          <cell r="B222" t="str">
            <v>SPAI</v>
          </cell>
          <cell r="C222" t="str">
            <v>WHOL</v>
          </cell>
          <cell r="D222" t="str">
            <v>TRA_OT_LB</v>
          </cell>
          <cell r="E222">
            <v>0.08</v>
          </cell>
          <cell r="F222">
            <v>0.08</v>
          </cell>
          <cell r="G222">
            <v>0.08</v>
          </cell>
          <cell r="H222">
            <v>0.08</v>
          </cell>
          <cell r="I222">
            <v>0.08</v>
          </cell>
          <cell r="J222">
            <v>7.0000000000000007E-2</v>
          </cell>
          <cell r="K222">
            <v>0.05</v>
          </cell>
          <cell r="L222">
            <v>0.05</v>
          </cell>
          <cell r="M222">
            <v>0.16</v>
          </cell>
          <cell r="N222">
            <v>1.5</v>
          </cell>
          <cell r="O222">
            <v>0.86</v>
          </cell>
          <cell r="P222">
            <v>0.05</v>
          </cell>
        </row>
        <row r="223">
          <cell r="A223" t="str">
            <v>SPAI_TRA_OTS_M</v>
          </cell>
          <cell r="B223" t="str">
            <v>SPAI</v>
          </cell>
          <cell r="C223" t="str">
            <v>WHOL</v>
          </cell>
          <cell r="D223" t="str">
            <v>TRA_OTS_M</v>
          </cell>
          <cell r="E223">
            <v>-1</v>
          </cell>
          <cell r="F223">
            <v>-1</v>
          </cell>
          <cell r="G223">
            <v>-1</v>
          </cell>
          <cell r="H223">
            <v>-1</v>
          </cell>
          <cell r="I223">
            <v>-1</v>
          </cell>
          <cell r="J223">
            <v>-1</v>
          </cell>
          <cell r="K223">
            <v>-1</v>
          </cell>
          <cell r="L223">
            <v>-1</v>
          </cell>
          <cell r="M223">
            <v>-1</v>
          </cell>
          <cell r="N223">
            <v>1.4</v>
          </cell>
          <cell r="O223">
            <v>-1</v>
          </cell>
          <cell r="P223">
            <v>-1</v>
          </cell>
        </row>
        <row r="224">
          <cell r="A224" t="str">
            <v>SPAI_TRA_OTS_L</v>
          </cell>
          <cell r="B224" t="str">
            <v>SPAI</v>
          </cell>
          <cell r="C224" t="str">
            <v>WHOL</v>
          </cell>
          <cell r="D224" t="str">
            <v>TRA_OTS_L</v>
          </cell>
          <cell r="E224">
            <v>-1</v>
          </cell>
          <cell r="F224">
            <v>-1</v>
          </cell>
          <cell r="G224">
            <v>-1</v>
          </cell>
          <cell r="H224">
            <v>-1</v>
          </cell>
          <cell r="I224">
            <v>-1</v>
          </cell>
          <cell r="J224">
            <v>-1</v>
          </cell>
          <cell r="K224">
            <v>-1</v>
          </cell>
          <cell r="L224">
            <v>-1</v>
          </cell>
          <cell r="M224">
            <v>1.4</v>
          </cell>
          <cell r="N224">
            <v>1.4</v>
          </cell>
          <cell r="O224">
            <v>-1</v>
          </cell>
          <cell r="P224">
            <v>-1</v>
          </cell>
        </row>
        <row r="225">
          <cell r="A225" t="str">
            <v>SPAI_IN_BO</v>
          </cell>
          <cell r="B225" t="str">
            <v>SPAI</v>
          </cell>
          <cell r="C225" t="str">
            <v>WHOL</v>
          </cell>
          <cell r="D225" t="str">
            <v>IN_BO</v>
          </cell>
          <cell r="E225">
            <v>0.23</v>
          </cell>
          <cell r="F225">
            <v>0.23</v>
          </cell>
          <cell r="G225">
            <v>0.26</v>
          </cell>
          <cell r="H225">
            <v>0.26</v>
          </cell>
          <cell r="I225">
            <v>0.26</v>
          </cell>
          <cell r="J225">
            <v>0.03</v>
          </cell>
          <cell r="K225">
            <v>0.15</v>
          </cell>
          <cell r="L225">
            <v>0.16</v>
          </cell>
          <cell r="M225">
            <v>0.17</v>
          </cell>
          <cell r="N225">
            <v>0.08</v>
          </cell>
          <cell r="O225">
            <v>7.0000000000000007E-2</v>
          </cell>
          <cell r="P225">
            <v>0.1</v>
          </cell>
        </row>
        <row r="226">
          <cell r="A226" t="str">
            <v>SPAI_IN_OC</v>
          </cell>
          <cell r="B226" t="str">
            <v>SPAI</v>
          </cell>
          <cell r="C226" t="str">
            <v>WHOL</v>
          </cell>
          <cell r="D226" t="str">
            <v>IN_OC</v>
          </cell>
          <cell r="E226">
            <v>0.23</v>
          </cell>
          <cell r="F226">
            <v>0.23</v>
          </cell>
          <cell r="G226">
            <v>0.26</v>
          </cell>
          <cell r="H226">
            <v>0.26</v>
          </cell>
          <cell r="I226">
            <v>0.26</v>
          </cell>
          <cell r="J226">
            <v>0.03</v>
          </cell>
          <cell r="K226">
            <v>0.15</v>
          </cell>
          <cell r="L226">
            <v>0.16</v>
          </cell>
          <cell r="M226">
            <v>0.17</v>
          </cell>
          <cell r="N226">
            <v>0.08</v>
          </cell>
          <cell r="O226">
            <v>7.0000000000000007E-2</v>
          </cell>
          <cell r="P226">
            <v>0.1</v>
          </cell>
        </row>
        <row r="227">
          <cell r="A227" t="str">
            <v>SWED_CON_COMB</v>
          </cell>
          <cell r="B227" t="str">
            <v>SWED</v>
          </cell>
          <cell r="C227" t="str">
            <v>WHOL</v>
          </cell>
          <cell r="D227" t="str">
            <v>CON_COMB</v>
          </cell>
          <cell r="E227">
            <v>0.2</v>
          </cell>
          <cell r="F227">
            <v>0.2</v>
          </cell>
          <cell r="G227">
            <v>0.23</v>
          </cell>
          <cell r="H227">
            <v>0.23</v>
          </cell>
          <cell r="I227">
            <v>0.23</v>
          </cell>
          <cell r="J227">
            <v>0.14000000000000001</v>
          </cell>
          <cell r="K227">
            <v>0.13</v>
          </cell>
          <cell r="L227">
            <v>0.13</v>
          </cell>
          <cell r="M227">
            <v>0.17</v>
          </cell>
          <cell r="N227">
            <v>0.08</v>
          </cell>
          <cell r="O227">
            <v>7.0000000000000007E-2</v>
          </cell>
          <cell r="P227">
            <v>7.0000000000000007E-2</v>
          </cell>
        </row>
        <row r="228">
          <cell r="A228" t="str">
            <v>SWED_PP_EX_WB</v>
          </cell>
          <cell r="B228" t="str">
            <v>SWED</v>
          </cell>
          <cell r="C228" t="str">
            <v>WHOL</v>
          </cell>
          <cell r="D228" t="str">
            <v>PP_EX_WB</v>
          </cell>
          <cell r="E228">
            <v>-1</v>
          </cell>
          <cell r="F228">
            <v>-1</v>
          </cell>
          <cell r="G228">
            <v>0.42</v>
          </cell>
          <cell r="H228">
            <v>0.42</v>
          </cell>
          <cell r="I228">
            <v>0.42</v>
          </cell>
          <cell r="J228">
            <v>-1</v>
          </cell>
          <cell r="K228">
            <v>-1</v>
          </cell>
          <cell r="L228">
            <v>-1</v>
          </cell>
          <cell r="M228">
            <v>-1</v>
          </cell>
          <cell r="N228">
            <v>-1</v>
          </cell>
          <cell r="O228">
            <v>-1</v>
          </cell>
          <cell r="P228">
            <v>-1</v>
          </cell>
        </row>
        <row r="229">
          <cell r="A229" t="str">
            <v>SWED_PP_EX_OTH</v>
          </cell>
          <cell r="B229" t="str">
            <v>SWED</v>
          </cell>
          <cell r="C229" t="str">
            <v>WHOL</v>
          </cell>
          <cell r="D229" t="str">
            <v>PP_EX_OTH</v>
          </cell>
          <cell r="E229">
            <v>0.27</v>
          </cell>
          <cell r="F229">
            <v>0.27</v>
          </cell>
          <cell r="G229">
            <v>0.3</v>
          </cell>
          <cell r="H229">
            <v>0.3</v>
          </cell>
          <cell r="I229">
            <v>0.3</v>
          </cell>
          <cell r="J229">
            <v>0.14000000000000001</v>
          </cell>
          <cell r="K229">
            <v>0.13</v>
          </cell>
          <cell r="L229">
            <v>0.13</v>
          </cell>
          <cell r="M229">
            <v>0.2</v>
          </cell>
          <cell r="N229">
            <v>0.08</v>
          </cell>
          <cell r="O229">
            <v>7.0000000000000007E-2</v>
          </cell>
          <cell r="P229">
            <v>0.15</v>
          </cell>
        </row>
        <row r="230">
          <cell r="A230" t="str">
            <v>SWED_PP_NEW</v>
          </cell>
          <cell r="B230" t="str">
            <v>SWED</v>
          </cell>
          <cell r="C230" t="str">
            <v>WHOL</v>
          </cell>
          <cell r="D230" t="str">
            <v>PP_NEW</v>
          </cell>
          <cell r="E230">
            <v>0.1</v>
          </cell>
          <cell r="F230">
            <v>0.1</v>
          </cell>
          <cell r="G230">
            <v>0.15</v>
          </cell>
          <cell r="H230">
            <v>0.15</v>
          </cell>
          <cell r="I230">
            <v>0.15</v>
          </cell>
          <cell r="J230">
            <v>7.0000000000000007E-2</v>
          </cell>
          <cell r="K230">
            <v>7.0000000000000007E-2</v>
          </cell>
          <cell r="L230">
            <v>7.0000000000000007E-2</v>
          </cell>
          <cell r="M230">
            <v>0.1</v>
          </cell>
          <cell r="N230">
            <v>0.05</v>
          </cell>
          <cell r="O230">
            <v>7.0000000000000007E-2</v>
          </cell>
          <cell r="P230">
            <v>0.05</v>
          </cell>
        </row>
        <row r="231">
          <cell r="A231" t="str">
            <v>SWED_DOM</v>
          </cell>
          <cell r="B231" t="str">
            <v>SWED</v>
          </cell>
          <cell r="C231" t="str">
            <v>WHOL</v>
          </cell>
          <cell r="D231" t="str">
            <v>DOM</v>
          </cell>
          <cell r="E231">
            <v>7.0000000000000007E-2</v>
          </cell>
          <cell r="F231">
            <v>7.0000000000000007E-2</v>
          </cell>
          <cell r="G231">
            <v>0.08</v>
          </cell>
          <cell r="H231">
            <v>0.08</v>
          </cell>
          <cell r="I231">
            <v>0.08</v>
          </cell>
          <cell r="J231">
            <v>7.0000000000000007E-2</v>
          </cell>
          <cell r="K231">
            <v>0.05</v>
          </cell>
          <cell r="L231">
            <v>0.05</v>
          </cell>
          <cell r="M231">
            <v>0.16</v>
          </cell>
          <cell r="N231">
            <v>0.06</v>
          </cell>
          <cell r="O231">
            <v>0.06</v>
          </cell>
          <cell r="P231">
            <v>0.05</v>
          </cell>
        </row>
        <row r="232">
          <cell r="A232" t="str">
            <v>SWED_TRA_RD_LD2</v>
          </cell>
          <cell r="B232" t="str">
            <v>SWED</v>
          </cell>
          <cell r="C232" t="str">
            <v>WHOL</v>
          </cell>
          <cell r="D232" t="str">
            <v>TRA_RD_LD2</v>
          </cell>
          <cell r="E232">
            <v>-1</v>
          </cell>
          <cell r="F232">
            <v>-1</v>
          </cell>
          <cell r="G232">
            <v>-1</v>
          </cell>
          <cell r="H232">
            <v>-1</v>
          </cell>
          <cell r="I232">
            <v>-1</v>
          </cell>
          <cell r="J232">
            <v>-1</v>
          </cell>
          <cell r="K232">
            <v>-1</v>
          </cell>
          <cell r="L232">
            <v>-1</v>
          </cell>
          <cell r="M232">
            <v>-1</v>
          </cell>
          <cell r="N232">
            <v>-1</v>
          </cell>
          <cell r="O232">
            <v>0.2</v>
          </cell>
          <cell r="P232">
            <v>-1</v>
          </cell>
        </row>
        <row r="233">
          <cell r="A233" t="str">
            <v>SWED_TRA_RD_LD4</v>
          </cell>
          <cell r="B233" t="str">
            <v>SWED</v>
          </cell>
          <cell r="C233" t="str">
            <v>WHOL</v>
          </cell>
          <cell r="D233" t="str">
            <v>TRA_RD_LD4</v>
          </cell>
          <cell r="E233">
            <v>-1</v>
          </cell>
          <cell r="F233">
            <v>-1</v>
          </cell>
          <cell r="G233">
            <v>-1</v>
          </cell>
          <cell r="H233">
            <v>-1</v>
          </cell>
          <cell r="I233">
            <v>-1</v>
          </cell>
          <cell r="J233">
            <v>-1</v>
          </cell>
          <cell r="K233">
            <v>-1</v>
          </cell>
          <cell r="L233">
            <v>-1</v>
          </cell>
          <cell r="M233">
            <v>-1</v>
          </cell>
          <cell r="N233">
            <v>0.35</v>
          </cell>
          <cell r="O233">
            <v>0.75</v>
          </cell>
          <cell r="P233">
            <v>0.65</v>
          </cell>
        </row>
        <row r="234">
          <cell r="A234" t="str">
            <v>SWED_TRA_RD_HD</v>
          </cell>
          <cell r="B234" t="str">
            <v>SWED</v>
          </cell>
          <cell r="C234" t="str">
            <v>WHOL</v>
          </cell>
          <cell r="D234" t="str">
            <v>TRA_RD_HD</v>
          </cell>
          <cell r="E234">
            <v>-1</v>
          </cell>
          <cell r="F234">
            <v>-1</v>
          </cell>
          <cell r="G234">
            <v>-1</v>
          </cell>
          <cell r="H234">
            <v>-1</v>
          </cell>
          <cell r="I234">
            <v>-1</v>
          </cell>
          <cell r="J234">
            <v>-1</v>
          </cell>
          <cell r="K234">
            <v>-1</v>
          </cell>
          <cell r="L234">
            <v>-1</v>
          </cell>
          <cell r="M234">
            <v>-1</v>
          </cell>
          <cell r="N234">
            <v>1.2</v>
          </cell>
          <cell r="O234">
            <v>0.86</v>
          </cell>
          <cell r="P234">
            <v>0.65</v>
          </cell>
        </row>
        <row r="235">
          <cell r="A235" t="str">
            <v>SWED_TRA_OT</v>
          </cell>
          <cell r="B235" t="str">
            <v>SWED</v>
          </cell>
          <cell r="C235" t="str">
            <v>WHOL</v>
          </cell>
          <cell r="D235" t="str">
            <v>TRA_OT</v>
          </cell>
          <cell r="E235">
            <v>0.08</v>
          </cell>
          <cell r="F235">
            <v>0.08</v>
          </cell>
          <cell r="G235">
            <v>0.08</v>
          </cell>
          <cell r="H235">
            <v>0.08</v>
          </cell>
          <cell r="I235">
            <v>0.08</v>
          </cell>
          <cell r="J235">
            <v>7.0000000000000007E-2</v>
          </cell>
          <cell r="K235">
            <v>0.05</v>
          </cell>
          <cell r="L235">
            <v>0.05</v>
          </cell>
          <cell r="M235">
            <v>0.16</v>
          </cell>
          <cell r="N235">
            <v>1.45</v>
          </cell>
          <cell r="O235">
            <v>0.86</v>
          </cell>
          <cell r="P235">
            <v>0.05</v>
          </cell>
        </row>
        <row r="236">
          <cell r="A236" t="str">
            <v>SWED_TRA_OT_LD2</v>
          </cell>
          <cell r="B236" t="str">
            <v>SWED</v>
          </cell>
          <cell r="C236" t="str">
            <v>WHOL</v>
          </cell>
          <cell r="D236" t="str">
            <v>TRA_OT_LD2</v>
          </cell>
          <cell r="E236">
            <v>-1</v>
          </cell>
          <cell r="F236">
            <v>-1</v>
          </cell>
          <cell r="G236">
            <v>-1</v>
          </cell>
          <cell r="H236">
            <v>-1</v>
          </cell>
          <cell r="I236">
            <v>-1</v>
          </cell>
          <cell r="J236">
            <v>-1</v>
          </cell>
          <cell r="K236">
            <v>-1</v>
          </cell>
          <cell r="L236">
            <v>-1</v>
          </cell>
          <cell r="M236">
            <v>-1</v>
          </cell>
          <cell r="N236">
            <v>-1</v>
          </cell>
          <cell r="O236">
            <v>0.2</v>
          </cell>
          <cell r="P236">
            <v>-1</v>
          </cell>
        </row>
        <row r="237">
          <cell r="A237" t="str">
            <v>SWED_TRA_OT_LB</v>
          </cell>
          <cell r="B237" t="str">
            <v>SWED</v>
          </cell>
          <cell r="C237" t="str">
            <v>WHOL</v>
          </cell>
          <cell r="D237" t="str">
            <v>TRA_OT_LB</v>
          </cell>
          <cell r="E237">
            <v>0.08</v>
          </cell>
          <cell r="F237">
            <v>0.08</v>
          </cell>
          <cell r="G237">
            <v>0.08</v>
          </cell>
          <cell r="H237">
            <v>0.08</v>
          </cell>
          <cell r="I237">
            <v>0.08</v>
          </cell>
          <cell r="J237">
            <v>7.0000000000000007E-2</v>
          </cell>
          <cell r="K237">
            <v>0.05</v>
          </cell>
          <cell r="L237">
            <v>0.05</v>
          </cell>
          <cell r="M237">
            <v>0.16</v>
          </cell>
          <cell r="N237">
            <v>1.45</v>
          </cell>
          <cell r="O237">
            <v>0.86</v>
          </cell>
          <cell r="P237">
            <v>0.05</v>
          </cell>
        </row>
        <row r="238">
          <cell r="A238" t="str">
            <v>SWED_TRA_OTS_M</v>
          </cell>
          <cell r="B238" t="str">
            <v>SWED</v>
          </cell>
          <cell r="C238" t="str">
            <v>WHOL</v>
          </cell>
          <cell r="D238" t="str">
            <v>TRA_OTS_M</v>
          </cell>
          <cell r="E238">
            <v>-1</v>
          </cell>
          <cell r="F238">
            <v>-1</v>
          </cell>
          <cell r="G238">
            <v>-1</v>
          </cell>
          <cell r="H238">
            <v>-1</v>
          </cell>
          <cell r="I238">
            <v>-1</v>
          </cell>
          <cell r="J238">
            <v>-1</v>
          </cell>
          <cell r="K238">
            <v>-1</v>
          </cell>
          <cell r="L238">
            <v>-1</v>
          </cell>
          <cell r="M238">
            <v>-1</v>
          </cell>
          <cell r="N238">
            <v>1.3</v>
          </cell>
          <cell r="O238">
            <v>-1</v>
          </cell>
          <cell r="P238">
            <v>-1</v>
          </cell>
        </row>
        <row r="239">
          <cell r="A239" t="str">
            <v>SWED_TRA_OTS_L</v>
          </cell>
          <cell r="B239" t="str">
            <v>SWED</v>
          </cell>
          <cell r="C239" t="str">
            <v>WHOL</v>
          </cell>
          <cell r="D239" t="str">
            <v>TRA_OTS_L</v>
          </cell>
          <cell r="E239">
            <v>-1</v>
          </cell>
          <cell r="F239">
            <v>-1</v>
          </cell>
          <cell r="G239">
            <v>-1</v>
          </cell>
          <cell r="H239">
            <v>-1</v>
          </cell>
          <cell r="I239">
            <v>-1</v>
          </cell>
          <cell r="J239">
            <v>-1</v>
          </cell>
          <cell r="K239">
            <v>-1</v>
          </cell>
          <cell r="L239">
            <v>-1</v>
          </cell>
          <cell r="M239">
            <v>1.3</v>
          </cell>
          <cell r="N239">
            <v>1.3</v>
          </cell>
          <cell r="O239">
            <v>-1</v>
          </cell>
          <cell r="P239">
            <v>-1</v>
          </cell>
        </row>
        <row r="240">
          <cell r="A240" t="str">
            <v>SWED_IN_BO</v>
          </cell>
          <cell r="B240" t="str">
            <v>SWED</v>
          </cell>
          <cell r="C240" t="str">
            <v>WHOL</v>
          </cell>
          <cell r="D240" t="str">
            <v>IN_BO</v>
          </cell>
          <cell r="E240">
            <v>0.2</v>
          </cell>
          <cell r="F240">
            <v>0.2</v>
          </cell>
          <cell r="G240">
            <v>0.23</v>
          </cell>
          <cell r="H240">
            <v>0.23</v>
          </cell>
          <cell r="I240">
            <v>0.23</v>
          </cell>
          <cell r="J240">
            <v>0.14000000000000001</v>
          </cell>
          <cell r="K240">
            <v>0.13</v>
          </cell>
          <cell r="L240">
            <v>0.13</v>
          </cell>
          <cell r="M240">
            <v>0.17</v>
          </cell>
          <cell r="N240">
            <v>0.08</v>
          </cell>
          <cell r="O240">
            <v>7.0000000000000007E-2</v>
          </cell>
          <cell r="P240">
            <v>7.0000000000000007E-2</v>
          </cell>
        </row>
        <row r="241">
          <cell r="A241" t="str">
            <v>SWED_IN_OC</v>
          </cell>
          <cell r="B241" t="str">
            <v>SWED</v>
          </cell>
          <cell r="C241" t="str">
            <v>WHOL</v>
          </cell>
          <cell r="D241" t="str">
            <v>IN_OC</v>
          </cell>
          <cell r="E241">
            <v>0.2</v>
          </cell>
          <cell r="F241">
            <v>0.2</v>
          </cell>
          <cell r="G241">
            <v>0.23</v>
          </cell>
          <cell r="H241">
            <v>0.23</v>
          </cell>
          <cell r="I241">
            <v>0.23</v>
          </cell>
          <cell r="J241">
            <v>0.03</v>
          </cell>
          <cell r="K241">
            <v>0.13</v>
          </cell>
          <cell r="L241">
            <v>0.13</v>
          </cell>
          <cell r="M241">
            <v>0.17</v>
          </cell>
          <cell r="N241">
            <v>0.08</v>
          </cell>
          <cell r="O241">
            <v>7.0000000000000007E-2</v>
          </cell>
          <cell r="P241">
            <v>7.0000000000000007E-2</v>
          </cell>
        </row>
        <row r="242">
          <cell r="A242" t="str">
            <v>UNKI_CON_COMB</v>
          </cell>
          <cell r="B242" t="str">
            <v>UNKI</v>
          </cell>
          <cell r="C242" t="str">
            <v>WHOL</v>
          </cell>
          <cell r="D242" t="str">
            <v>CON_COMB</v>
          </cell>
          <cell r="E242">
            <v>0.2</v>
          </cell>
          <cell r="F242">
            <v>0.2</v>
          </cell>
          <cell r="G242">
            <v>0.23</v>
          </cell>
          <cell r="H242">
            <v>0.23</v>
          </cell>
          <cell r="I242">
            <v>0.23</v>
          </cell>
          <cell r="J242">
            <v>0.14000000000000001</v>
          </cell>
          <cell r="K242">
            <v>0.13</v>
          </cell>
          <cell r="L242">
            <v>0.13</v>
          </cell>
          <cell r="M242">
            <v>0.18</v>
          </cell>
          <cell r="N242">
            <v>0.08</v>
          </cell>
          <cell r="O242">
            <v>7.0000000000000007E-2</v>
          </cell>
          <cell r="P242">
            <v>0.08</v>
          </cell>
        </row>
        <row r="243">
          <cell r="A243" t="str">
            <v>UNKI_PP_EX_WB</v>
          </cell>
          <cell r="B243" t="str">
            <v>UNKI</v>
          </cell>
          <cell r="C243" t="str">
            <v>WHOL</v>
          </cell>
          <cell r="D243" t="str">
            <v>PP_EX_WB</v>
          </cell>
          <cell r="E243">
            <v>-1</v>
          </cell>
          <cell r="F243">
            <v>-1</v>
          </cell>
          <cell r="G243">
            <v>0.42</v>
          </cell>
          <cell r="H243">
            <v>0.42</v>
          </cell>
          <cell r="I243">
            <v>0.42</v>
          </cell>
          <cell r="J243">
            <v>-1</v>
          </cell>
          <cell r="K243">
            <v>-1</v>
          </cell>
          <cell r="L243">
            <v>-1</v>
          </cell>
          <cell r="M243">
            <v>-1</v>
          </cell>
          <cell r="N243">
            <v>-1</v>
          </cell>
          <cell r="O243">
            <v>-1</v>
          </cell>
          <cell r="P243">
            <v>-1</v>
          </cell>
        </row>
        <row r="244">
          <cell r="A244" t="str">
            <v>UNKI_PP_EX_OTH</v>
          </cell>
          <cell r="B244" t="str">
            <v>UNKI</v>
          </cell>
          <cell r="C244" t="str">
            <v>WHOL</v>
          </cell>
          <cell r="D244" t="str">
            <v>PP_EX_OTH</v>
          </cell>
          <cell r="E244">
            <v>0.27</v>
          </cell>
          <cell r="F244">
            <v>0.27</v>
          </cell>
          <cell r="G244">
            <v>0.35</v>
          </cell>
          <cell r="H244">
            <v>0.35</v>
          </cell>
          <cell r="I244">
            <v>0.35</v>
          </cell>
          <cell r="J244">
            <v>0.14000000000000001</v>
          </cell>
          <cell r="K244">
            <v>0.13</v>
          </cell>
          <cell r="L244">
            <v>0.13</v>
          </cell>
          <cell r="M244">
            <v>0.23</v>
          </cell>
          <cell r="N244">
            <v>0.08</v>
          </cell>
          <cell r="O244">
            <v>7.0000000000000007E-2</v>
          </cell>
          <cell r="P244">
            <v>0.15</v>
          </cell>
        </row>
        <row r="245">
          <cell r="A245" t="str">
            <v>UNKI_PP_NEW</v>
          </cell>
          <cell r="B245" t="str">
            <v>UNKI</v>
          </cell>
          <cell r="C245" t="str">
            <v>WHOL</v>
          </cell>
          <cell r="D245" t="str">
            <v>PP_NEW</v>
          </cell>
          <cell r="E245">
            <v>0.1</v>
          </cell>
          <cell r="F245">
            <v>0.1</v>
          </cell>
          <cell r="G245">
            <v>0.15</v>
          </cell>
          <cell r="H245">
            <v>0.15</v>
          </cell>
          <cell r="I245">
            <v>0.15</v>
          </cell>
          <cell r="J245">
            <v>7.0000000000000007E-2</v>
          </cell>
          <cell r="K245">
            <v>7.0000000000000007E-2</v>
          </cell>
          <cell r="L245">
            <v>7.0000000000000007E-2</v>
          </cell>
          <cell r="M245">
            <v>0.1</v>
          </cell>
          <cell r="N245">
            <v>0.05</v>
          </cell>
          <cell r="O245">
            <v>7.0000000000000007E-2</v>
          </cell>
          <cell r="P245">
            <v>0.05</v>
          </cell>
        </row>
        <row r="246">
          <cell r="A246" t="str">
            <v>UNKI_DOM</v>
          </cell>
          <cell r="B246" t="str">
            <v>UNKI</v>
          </cell>
          <cell r="C246" t="str">
            <v>WHOL</v>
          </cell>
          <cell r="D246" t="str">
            <v>DOM</v>
          </cell>
          <cell r="E246">
            <v>7.0000000000000007E-2</v>
          </cell>
          <cell r="F246">
            <v>7.0000000000000007E-2</v>
          </cell>
          <cell r="G246">
            <v>0.08</v>
          </cell>
          <cell r="H246">
            <v>0.08</v>
          </cell>
          <cell r="I246">
            <v>0.08</v>
          </cell>
          <cell r="J246">
            <v>7.0000000000000007E-2</v>
          </cell>
          <cell r="K246">
            <v>0.05</v>
          </cell>
          <cell r="L246">
            <v>0.05</v>
          </cell>
          <cell r="M246">
            <v>0.16</v>
          </cell>
          <cell r="N246">
            <v>0.06</v>
          </cell>
          <cell r="O246">
            <v>0.06</v>
          </cell>
          <cell r="P246">
            <v>0.05</v>
          </cell>
        </row>
        <row r="247">
          <cell r="A247" t="str">
            <v>UNKI_TRA_RD_LD2</v>
          </cell>
          <cell r="B247" t="str">
            <v>UNKI</v>
          </cell>
          <cell r="C247" t="str">
            <v>WHOL</v>
          </cell>
          <cell r="D247" t="str">
            <v>TRA_RD_LD2</v>
          </cell>
          <cell r="E247">
            <v>-1</v>
          </cell>
          <cell r="F247">
            <v>-1</v>
          </cell>
          <cell r="G247">
            <v>-1</v>
          </cell>
          <cell r="H247">
            <v>-1</v>
          </cell>
          <cell r="I247">
            <v>-1</v>
          </cell>
          <cell r="J247">
            <v>-1</v>
          </cell>
          <cell r="K247">
            <v>-1</v>
          </cell>
          <cell r="L247">
            <v>-1</v>
          </cell>
          <cell r="M247">
            <v>-1</v>
          </cell>
          <cell r="N247">
            <v>-1</v>
          </cell>
          <cell r="O247">
            <v>0.2</v>
          </cell>
          <cell r="P247">
            <v>-1</v>
          </cell>
        </row>
        <row r="248">
          <cell r="A248" t="str">
            <v>UNKI_TRA_RD_LD4</v>
          </cell>
          <cell r="B248" t="str">
            <v>UNKI</v>
          </cell>
          <cell r="C248" t="str">
            <v>WHOL</v>
          </cell>
          <cell r="D248" t="str">
            <v>TRA_RD_LD4</v>
          </cell>
          <cell r="E248">
            <v>-1</v>
          </cell>
          <cell r="F248">
            <v>-1</v>
          </cell>
          <cell r="G248">
            <v>-1</v>
          </cell>
          <cell r="H248">
            <v>-1</v>
          </cell>
          <cell r="I248">
            <v>-1</v>
          </cell>
          <cell r="J248">
            <v>-1</v>
          </cell>
          <cell r="K248">
            <v>-1</v>
          </cell>
          <cell r="L248">
            <v>-1</v>
          </cell>
          <cell r="M248">
            <v>-1</v>
          </cell>
          <cell r="N248">
            <v>0.35</v>
          </cell>
          <cell r="O248">
            <v>0.72</v>
          </cell>
          <cell r="P248">
            <v>0.65</v>
          </cell>
        </row>
        <row r="249">
          <cell r="A249" t="str">
            <v>UNKI_TRA_RD_HD</v>
          </cell>
          <cell r="B249" t="str">
            <v>UNKI</v>
          </cell>
          <cell r="C249" t="str">
            <v>WHOL</v>
          </cell>
          <cell r="D249" t="str">
            <v>TRA_RD_HD</v>
          </cell>
          <cell r="E249">
            <v>-1</v>
          </cell>
          <cell r="F249">
            <v>-1</v>
          </cell>
          <cell r="G249">
            <v>-1</v>
          </cell>
          <cell r="H249">
            <v>-1</v>
          </cell>
          <cell r="I249">
            <v>-1</v>
          </cell>
          <cell r="J249">
            <v>-1</v>
          </cell>
          <cell r="K249">
            <v>-1</v>
          </cell>
          <cell r="L249">
            <v>-1</v>
          </cell>
          <cell r="M249">
            <v>-1</v>
          </cell>
          <cell r="N249">
            <v>1.47</v>
          </cell>
          <cell r="O249">
            <v>0.86</v>
          </cell>
          <cell r="P249">
            <v>0.65</v>
          </cell>
        </row>
        <row r="250">
          <cell r="A250" t="str">
            <v>UNKI_TRA_OT</v>
          </cell>
          <cell r="B250" t="str">
            <v>UNKI</v>
          </cell>
          <cell r="C250" t="str">
            <v>WHOL</v>
          </cell>
          <cell r="D250" t="str">
            <v>TRA_OT</v>
          </cell>
          <cell r="E250">
            <v>0.08</v>
          </cell>
          <cell r="F250">
            <v>0.08</v>
          </cell>
          <cell r="G250">
            <v>0.08</v>
          </cell>
          <cell r="H250">
            <v>0.08</v>
          </cell>
          <cell r="I250">
            <v>0.08</v>
          </cell>
          <cell r="J250">
            <v>7.0000000000000007E-2</v>
          </cell>
          <cell r="K250">
            <v>0.05</v>
          </cell>
          <cell r="L250">
            <v>0.05</v>
          </cell>
          <cell r="M250">
            <v>0.16</v>
          </cell>
          <cell r="N250">
            <v>1.5</v>
          </cell>
          <cell r="O250">
            <v>0.8</v>
          </cell>
          <cell r="P250">
            <v>0.05</v>
          </cell>
        </row>
        <row r="251">
          <cell r="A251" t="str">
            <v>UNKI_TRA_OT_LD2</v>
          </cell>
          <cell r="B251" t="str">
            <v>UNKI</v>
          </cell>
          <cell r="C251" t="str">
            <v>WHOL</v>
          </cell>
          <cell r="D251" t="str">
            <v>TRA_OT_LD2</v>
          </cell>
          <cell r="E251">
            <v>-1</v>
          </cell>
          <cell r="F251">
            <v>-1</v>
          </cell>
          <cell r="G251">
            <v>-1</v>
          </cell>
          <cell r="H251">
            <v>-1</v>
          </cell>
          <cell r="I251">
            <v>-1</v>
          </cell>
          <cell r="J251">
            <v>-1</v>
          </cell>
          <cell r="K251">
            <v>-1</v>
          </cell>
          <cell r="L251">
            <v>-1</v>
          </cell>
          <cell r="M251">
            <v>-1</v>
          </cell>
          <cell r="N251">
            <v>-1</v>
          </cell>
          <cell r="O251">
            <v>0.2</v>
          </cell>
          <cell r="P251">
            <v>-1</v>
          </cell>
        </row>
        <row r="252">
          <cell r="A252" t="str">
            <v>UNKI_TRA_OT_LB</v>
          </cell>
          <cell r="B252" t="str">
            <v>UNKI</v>
          </cell>
          <cell r="C252" t="str">
            <v>WHOL</v>
          </cell>
          <cell r="D252" t="str">
            <v>TRA_OT_LB</v>
          </cell>
          <cell r="E252">
            <v>0.08</v>
          </cell>
          <cell r="F252">
            <v>0.08</v>
          </cell>
          <cell r="G252">
            <v>0.08</v>
          </cell>
          <cell r="H252">
            <v>0.08</v>
          </cell>
          <cell r="I252">
            <v>0.08</v>
          </cell>
          <cell r="J252">
            <v>7.0000000000000007E-2</v>
          </cell>
          <cell r="K252">
            <v>0.05</v>
          </cell>
          <cell r="L252">
            <v>0.05</v>
          </cell>
          <cell r="M252">
            <v>0.16</v>
          </cell>
          <cell r="N252">
            <v>1.5</v>
          </cell>
          <cell r="O252">
            <v>0.8</v>
          </cell>
          <cell r="P252">
            <v>0.05</v>
          </cell>
        </row>
        <row r="253">
          <cell r="A253" t="str">
            <v>UNKI_TRA_OTS_M</v>
          </cell>
          <cell r="B253" t="str">
            <v>UNKI</v>
          </cell>
          <cell r="C253" t="str">
            <v>WHOL</v>
          </cell>
          <cell r="D253" t="str">
            <v>TRA_OTS_M</v>
          </cell>
          <cell r="E253">
            <v>-1</v>
          </cell>
          <cell r="F253">
            <v>-1</v>
          </cell>
          <cell r="G253">
            <v>-1</v>
          </cell>
          <cell r="H253">
            <v>-1</v>
          </cell>
          <cell r="I253">
            <v>-1</v>
          </cell>
          <cell r="J253">
            <v>-1</v>
          </cell>
          <cell r="K253">
            <v>-1</v>
          </cell>
          <cell r="L253">
            <v>-1</v>
          </cell>
          <cell r="M253">
            <v>-1</v>
          </cell>
          <cell r="N253">
            <v>1.4</v>
          </cell>
          <cell r="O253">
            <v>-1</v>
          </cell>
          <cell r="P253">
            <v>-1</v>
          </cell>
        </row>
        <row r="254">
          <cell r="A254" t="str">
            <v>UNKI_TRA_OTS_L</v>
          </cell>
          <cell r="B254" t="str">
            <v>UNKI</v>
          </cell>
          <cell r="C254" t="str">
            <v>WHOL</v>
          </cell>
          <cell r="D254" t="str">
            <v>TRA_OTS_L</v>
          </cell>
          <cell r="E254">
            <v>-1</v>
          </cell>
          <cell r="F254">
            <v>-1</v>
          </cell>
          <cell r="G254">
            <v>-1</v>
          </cell>
          <cell r="H254">
            <v>-1</v>
          </cell>
          <cell r="I254">
            <v>-1</v>
          </cell>
          <cell r="J254">
            <v>-1</v>
          </cell>
          <cell r="K254">
            <v>-1</v>
          </cell>
          <cell r="L254">
            <v>-1</v>
          </cell>
          <cell r="M254">
            <v>1.5</v>
          </cell>
          <cell r="N254">
            <v>1.5</v>
          </cell>
          <cell r="O254">
            <v>-1</v>
          </cell>
          <cell r="P254">
            <v>-1</v>
          </cell>
        </row>
        <row r="255">
          <cell r="A255" t="str">
            <v>UNKI_IN_BO</v>
          </cell>
          <cell r="B255" t="str">
            <v>UNKI</v>
          </cell>
          <cell r="C255" t="str">
            <v>WHOL</v>
          </cell>
          <cell r="D255" t="str">
            <v>IN_BO</v>
          </cell>
          <cell r="E255">
            <v>0.2</v>
          </cell>
          <cell r="F255">
            <v>0.2</v>
          </cell>
          <cell r="G255">
            <v>0.24</v>
          </cell>
          <cell r="H255">
            <v>0.24</v>
          </cell>
          <cell r="I255">
            <v>0.24</v>
          </cell>
          <cell r="J255">
            <v>0.14000000000000001</v>
          </cell>
          <cell r="K255">
            <v>0.13</v>
          </cell>
          <cell r="L255">
            <v>0.13</v>
          </cell>
          <cell r="M255">
            <v>0.18</v>
          </cell>
          <cell r="N255">
            <v>0.08</v>
          </cell>
          <cell r="O255">
            <v>7.0000000000000007E-2</v>
          </cell>
          <cell r="P255">
            <v>0.09</v>
          </cell>
        </row>
        <row r="256">
          <cell r="A256" t="str">
            <v>UNKI_IN_OC</v>
          </cell>
          <cell r="B256" t="str">
            <v>UNKI</v>
          </cell>
          <cell r="C256" t="str">
            <v>WHOL</v>
          </cell>
          <cell r="D256" t="str">
            <v>IN_OC</v>
          </cell>
          <cell r="E256">
            <v>0.2</v>
          </cell>
          <cell r="F256">
            <v>0.2</v>
          </cell>
          <cell r="G256">
            <v>0.26</v>
          </cell>
          <cell r="H256">
            <v>0.26</v>
          </cell>
          <cell r="I256">
            <v>0.26</v>
          </cell>
          <cell r="J256">
            <v>0.03</v>
          </cell>
          <cell r="K256">
            <v>0.13</v>
          </cell>
          <cell r="L256">
            <v>0.13</v>
          </cell>
          <cell r="M256">
            <v>0.2</v>
          </cell>
          <cell r="N256">
            <v>0.08</v>
          </cell>
          <cell r="O256">
            <v>7.0000000000000007E-2</v>
          </cell>
          <cell r="P256">
            <v>0.09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43"/>
  </sheetPr>
  <dimension ref="A1:AI94"/>
  <sheetViews>
    <sheetView zoomScale="80" zoomScaleNormal="80" workbookViewId="0">
      <selection activeCell="H17" sqref="H17"/>
    </sheetView>
  </sheetViews>
  <sheetFormatPr defaultColWidth="11.42578125" defaultRowHeight="12.75" x14ac:dyDescent="0.2"/>
  <cols>
    <col min="1" max="1" width="11.85546875" customWidth="1"/>
    <col min="2" max="2" width="9.5703125" customWidth="1"/>
    <col min="3" max="3" width="10.42578125" customWidth="1"/>
    <col min="4" max="8" width="9.5703125" customWidth="1"/>
    <col min="9" max="9" width="12" bestFit="1" customWidth="1"/>
    <col min="10" max="10" width="9.5703125" customWidth="1"/>
    <col min="11" max="11" width="4.85546875" customWidth="1"/>
    <col min="12" max="13" width="6.5703125" customWidth="1"/>
    <col min="14" max="14" width="9.5703125" customWidth="1"/>
    <col min="15" max="15" width="14.85546875" customWidth="1"/>
    <col min="16" max="17" width="13.7109375" bestFit="1" customWidth="1"/>
    <col min="18" max="19" width="13" bestFit="1" customWidth="1"/>
    <col min="20" max="20" width="13.7109375" bestFit="1" customWidth="1"/>
    <col min="21" max="21" width="13.7109375" customWidth="1"/>
    <col min="22" max="22" width="13.7109375" bestFit="1" customWidth="1"/>
    <col min="23" max="23" width="9.5703125" customWidth="1"/>
    <col min="24" max="24" width="13.7109375" bestFit="1" customWidth="1"/>
    <col min="25" max="25" width="13.7109375" customWidth="1"/>
    <col min="26" max="28" width="5.85546875" customWidth="1"/>
    <col min="33" max="34" width="5.5703125" customWidth="1"/>
  </cols>
  <sheetData>
    <row r="1" spans="1:5" s="1" customFormat="1" x14ac:dyDescent="0.2">
      <c r="B1" s="6" t="s">
        <v>61</v>
      </c>
    </row>
    <row r="2" spans="1:5" s="1" customFormat="1" x14ac:dyDescent="0.2">
      <c r="B2" s="1" t="s">
        <v>1</v>
      </c>
    </row>
    <row r="3" spans="1:5" ht="13.5" thickBot="1" x14ac:dyDescent="0.25"/>
    <row r="4" spans="1:5" ht="13.5" thickBot="1" x14ac:dyDescent="0.25">
      <c r="A4" s="2" t="s">
        <v>2</v>
      </c>
      <c r="B4" s="2"/>
      <c r="C4" s="2"/>
      <c r="D4" s="2"/>
    </row>
    <row r="5" spans="1:5" ht="13.5" thickBot="1" x14ac:dyDescent="0.25">
      <c r="A5" s="2" t="s">
        <v>3</v>
      </c>
      <c r="B5" s="2"/>
      <c r="C5" s="2"/>
      <c r="D5" s="2"/>
    </row>
    <row r="6" spans="1:5" ht="13.5" thickBot="1" x14ac:dyDescent="0.25">
      <c r="A6" s="2" t="s">
        <v>4</v>
      </c>
      <c r="B6" s="2" t="s">
        <v>55</v>
      </c>
      <c r="C6" s="2" t="s">
        <v>56</v>
      </c>
      <c r="D6" s="2" t="s">
        <v>60</v>
      </c>
      <c r="E6" t="s">
        <v>25</v>
      </c>
    </row>
    <row r="7" spans="1:5" ht="13.5" thickBot="1" x14ac:dyDescent="0.25">
      <c r="A7" s="3" t="s">
        <v>6</v>
      </c>
      <c r="B7" s="14">
        <f t="shared" ref="B7:D10" si="0">(B37)</f>
        <v>-0.13352375063088329</v>
      </c>
      <c r="C7" s="14">
        <f t="shared" si="0"/>
        <v>-0.10317758708053015</v>
      </c>
      <c r="D7" s="14">
        <f t="shared" si="0"/>
        <v>-7.0076014816854992E-2</v>
      </c>
      <c r="E7" t="s">
        <v>20</v>
      </c>
    </row>
    <row r="8" spans="1:5" ht="13.5" thickBot="1" x14ac:dyDescent="0.25">
      <c r="A8" s="3" t="s">
        <v>7</v>
      </c>
      <c r="B8" s="15">
        <f t="shared" si="0"/>
        <v>-0.16338672603338233</v>
      </c>
      <c r="C8" s="15">
        <f t="shared" si="0"/>
        <v>-0.11290584691743744</v>
      </c>
      <c r="D8" s="15">
        <f t="shared" si="0"/>
        <v>-8.0046279372346762E-2</v>
      </c>
      <c r="E8" t="s">
        <v>18</v>
      </c>
    </row>
    <row r="9" spans="1:5" ht="13.5" thickBot="1" x14ac:dyDescent="0.25">
      <c r="A9" s="3" t="s">
        <v>15</v>
      </c>
      <c r="B9" s="14">
        <f t="shared" si="0"/>
        <v>-0.35823742419502225</v>
      </c>
      <c r="C9" s="14">
        <f t="shared" si="0"/>
        <v>-0.19807970384909979</v>
      </c>
      <c r="D9" s="14">
        <f t="shared" si="0"/>
        <v>-0.15495068167760695</v>
      </c>
      <c r="E9" t="s">
        <v>19</v>
      </c>
    </row>
    <row r="10" spans="1:5" ht="13.5" thickBot="1" x14ac:dyDescent="0.25">
      <c r="A10" s="3" t="s">
        <v>0</v>
      </c>
      <c r="B10" s="15">
        <f t="shared" si="0"/>
        <v>0.20823419532819165</v>
      </c>
      <c r="C10" s="15">
        <f t="shared" si="0"/>
        <v>-3.2045263725216322E-2</v>
      </c>
      <c r="D10" s="15">
        <f t="shared" si="0"/>
        <v>-2.7507509697384469E-2</v>
      </c>
      <c r="E10" t="s">
        <v>21</v>
      </c>
    </row>
    <row r="11" spans="1:5" ht="13.5" thickBot="1" x14ac:dyDescent="0.25">
      <c r="A11" s="3" t="s">
        <v>8</v>
      </c>
      <c r="B11" s="16">
        <f t="shared" ref="B11:D12" si="1">(B42)</f>
        <v>-0.17573443223893548</v>
      </c>
      <c r="C11" s="16">
        <f t="shared" si="1"/>
        <v>-8.0758277935024658E-2</v>
      </c>
      <c r="D11" s="16">
        <f t="shared" si="1"/>
        <v>-4.5575405086244136E-2</v>
      </c>
      <c r="E11" t="s">
        <v>22</v>
      </c>
    </row>
    <row r="12" spans="1:5" ht="13.5" thickBot="1" x14ac:dyDescent="0.25">
      <c r="A12" s="3" t="s">
        <v>9</v>
      </c>
      <c r="B12" s="15">
        <f t="shared" si="1"/>
        <v>-0.13629360316865347</v>
      </c>
      <c r="C12" s="15">
        <f t="shared" si="1"/>
        <v>-9.4851672007196575E-2</v>
      </c>
      <c r="D12" s="15">
        <f t="shared" si="1"/>
        <v>-2.7485127110689067E-2</v>
      </c>
      <c r="E12" t="s">
        <v>23</v>
      </c>
    </row>
    <row r="13" spans="1:5" ht="13.5" thickBot="1" x14ac:dyDescent="0.25">
      <c r="A13" s="3" t="s">
        <v>16</v>
      </c>
      <c r="B13" s="14">
        <f t="shared" ref="B13:D18" si="2">(B45)</f>
        <v>-0.47196782673338666</v>
      </c>
      <c r="C13" s="14">
        <f t="shared" si="2"/>
        <v>-0.13872380403870554</v>
      </c>
      <c r="D13" s="14">
        <f t="shared" si="2"/>
        <v>-5.4502212277948825E-2</v>
      </c>
      <c r="E13" t="s">
        <v>24</v>
      </c>
    </row>
    <row r="14" spans="1:5" ht="13.5" thickBot="1" x14ac:dyDescent="0.25">
      <c r="A14" s="3" t="s">
        <v>10</v>
      </c>
      <c r="B14" s="15">
        <f t="shared" si="2"/>
        <v>-0.3075614456537642</v>
      </c>
      <c r="C14" s="15">
        <f t="shared" si="2"/>
        <v>-0.20361216985530695</v>
      </c>
      <c r="D14" s="15">
        <f t="shared" si="2"/>
        <v>-0.17068004567760453</v>
      </c>
      <c r="E14" s="5">
        <v>2</v>
      </c>
    </row>
    <row r="15" spans="1:5" ht="13.5" thickBot="1" x14ac:dyDescent="0.25">
      <c r="A15" s="3" t="s">
        <v>17</v>
      </c>
      <c r="B15" s="14">
        <f t="shared" si="2"/>
        <v>-0.32547121961344005</v>
      </c>
      <c r="C15" s="14">
        <f t="shared" si="2"/>
        <v>-0.10465337604622671</v>
      </c>
      <c r="D15" s="14">
        <f t="shared" si="2"/>
        <v>-4.7345616911713129E-2</v>
      </c>
      <c r="E15" s="5">
        <v>3</v>
      </c>
    </row>
    <row r="16" spans="1:5" ht="13.5" thickBot="1" x14ac:dyDescent="0.25">
      <c r="A16" s="3" t="s">
        <v>11</v>
      </c>
      <c r="B16" s="15">
        <f t="shared" si="2"/>
        <v>-0.22019217436193605</v>
      </c>
      <c r="C16" s="15">
        <f t="shared" si="2"/>
        <v>-2.8442636219871975E-2</v>
      </c>
      <c r="D16" s="15">
        <f t="shared" si="2"/>
        <v>-2.2118431597596966E-2</v>
      </c>
      <c r="E16" s="5">
        <v>4</v>
      </c>
    </row>
    <row r="17" spans="1:14" ht="13.5" thickBot="1" x14ac:dyDescent="0.25">
      <c r="A17" s="3" t="s">
        <v>14</v>
      </c>
      <c r="B17" s="16">
        <f t="shared" si="2"/>
        <v>0.25395963593869908</v>
      </c>
      <c r="C17" s="16">
        <f t="shared" si="2"/>
        <v>0.13555795185440256</v>
      </c>
      <c r="D17" s="16">
        <f t="shared" si="2"/>
        <v>5.7197355924698989E-2</v>
      </c>
      <c r="E17" s="5">
        <v>5</v>
      </c>
    </row>
    <row r="18" spans="1:14" ht="13.5" thickBot="1" x14ac:dyDescent="0.25">
      <c r="A18" s="3" t="s">
        <v>12</v>
      </c>
      <c r="B18" s="15">
        <f t="shared" si="2"/>
        <v>-0.31611691457703373</v>
      </c>
      <c r="C18" s="15">
        <f t="shared" si="2"/>
        <v>-7.6597515125289561E-2</v>
      </c>
      <c r="D18" s="15">
        <f t="shared" si="2"/>
        <v>-1.8944669005120152E-2</v>
      </c>
      <c r="E18" s="5">
        <v>6</v>
      </c>
    </row>
    <row r="19" spans="1:14" ht="13.5" thickBot="1" x14ac:dyDescent="0.25">
      <c r="A19" s="3" t="s">
        <v>5</v>
      </c>
      <c r="B19" s="14">
        <f>B51</f>
        <v>0.62723742741881949</v>
      </c>
      <c r="C19" s="14">
        <f>C51</f>
        <v>-1.3935328838785455E-2</v>
      </c>
      <c r="D19" s="14">
        <f>D51</f>
        <v>-8.5572408246332499E-2</v>
      </c>
      <c r="E19" s="13" t="s">
        <v>5</v>
      </c>
    </row>
    <row r="20" spans="1:14" ht="13.5" thickBot="1" x14ac:dyDescent="0.25">
      <c r="A20" s="3" t="s">
        <v>13</v>
      </c>
      <c r="B20" s="17">
        <f>(B36)</f>
        <v>-0.17432583817045944</v>
      </c>
      <c r="C20" s="17">
        <f>(C36)</f>
        <v>-0.10375850059994762</v>
      </c>
      <c r="D20" s="17">
        <f>(D36)</f>
        <v>-7.134693882838572E-2</v>
      </c>
      <c r="E20" s="13" t="s">
        <v>46</v>
      </c>
    </row>
    <row r="23" spans="1:14" x14ac:dyDescent="0.2">
      <c r="B23" s="4"/>
    </row>
    <row r="24" spans="1:14" x14ac:dyDescent="0.2">
      <c r="B24" s="4"/>
    </row>
    <row r="25" spans="1:14" x14ac:dyDescent="0.2">
      <c r="B25" s="4"/>
    </row>
    <row r="26" spans="1:14" x14ac:dyDescent="0.2">
      <c r="B26" s="4"/>
    </row>
    <row r="27" spans="1:14" x14ac:dyDescent="0.2">
      <c r="B27" s="4"/>
    </row>
    <row r="28" spans="1:14" x14ac:dyDescent="0.2">
      <c r="B28" s="4"/>
    </row>
    <row r="29" spans="1:14" x14ac:dyDescent="0.2">
      <c r="A29" s="21" t="s">
        <v>53</v>
      </c>
      <c r="B29" s="21"/>
      <c r="C29" s="19"/>
      <c r="D29" s="19"/>
    </row>
    <row r="30" spans="1:14" x14ac:dyDescent="0.2">
      <c r="A30" s="21" t="s">
        <v>39</v>
      </c>
      <c r="B30" s="21"/>
      <c r="C30" s="19"/>
      <c r="D30" s="19"/>
    </row>
    <row r="31" spans="1:14" x14ac:dyDescent="0.2">
      <c r="A31" s="21" t="s">
        <v>40</v>
      </c>
      <c r="B31" s="21"/>
      <c r="C31" s="19"/>
      <c r="D31" s="19"/>
    </row>
    <row r="32" spans="1:14" x14ac:dyDescent="0.2">
      <c r="A32" s="21"/>
      <c r="B32" s="22">
        <v>2009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0" t="s">
        <v>38</v>
      </c>
      <c r="N32" s="19"/>
    </row>
    <row r="33" spans="1:35" x14ac:dyDescent="0.2">
      <c r="A33" s="21" t="s">
        <v>41</v>
      </c>
      <c r="B33" s="21">
        <v>-0.127</v>
      </c>
      <c r="C33" s="19"/>
      <c r="D33" s="19"/>
      <c r="I33" s="19"/>
      <c r="J33" s="19"/>
      <c r="K33" s="19"/>
      <c r="L33" s="19"/>
      <c r="M33" s="19"/>
      <c r="N33" s="59" t="s">
        <v>57</v>
      </c>
      <c r="O33" s="59"/>
      <c r="P33" s="59"/>
      <c r="Q33" s="59"/>
      <c r="R33" s="59"/>
      <c r="S33" s="59"/>
      <c r="T33" s="59"/>
      <c r="U33" s="29"/>
      <c r="V33" s="58" t="s">
        <v>59</v>
      </c>
      <c r="W33" s="58"/>
      <c r="X33" s="58"/>
      <c r="Y33" s="58"/>
      <c r="Z33" s="58"/>
      <c r="AA33" s="58"/>
      <c r="AB33" s="58"/>
      <c r="AC33" s="57" t="s">
        <v>58</v>
      </c>
      <c r="AD33" s="57"/>
      <c r="AE33" s="57"/>
      <c r="AF33" s="57"/>
      <c r="AG33" s="57"/>
      <c r="AH33" s="57"/>
      <c r="AI33" s="57"/>
    </row>
    <row r="34" spans="1:35" x14ac:dyDescent="0.2">
      <c r="D34" s="19"/>
      <c r="I34" s="19"/>
      <c r="J34" s="19"/>
      <c r="K34" s="19"/>
      <c r="L34" s="19"/>
      <c r="N34">
        <v>1990</v>
      </c>
      <c r="O34">
        <v>2005</v>
      </c>
      <c r="P34">
        <v>2008</v>
      </c>
      <c r="Q34">
        <v>2009</v>
      </c>
      <c r="R34" s="27" t="s">
        <v>55</v>
      </c>
      <c r="S34" s="27" t="s">
        <v>56</v>
      </c>
      <c r="T34" s="27" t="s">
        <v>60</v>
      </c>
      <c r="U34" s="27" t="s">
        <v>66</v>
      </c>
      <c r="V34">
        <v>1990</v>
      </c>
      <c r="W34">
        <v>2005</v>
      </c>
      <c r="X34">
        <v>2008</v>
      </c>
      <c r="Y34">
        <v>2009</v>
      </c>
      <c r="Z34" s="27" t="s">
        <v>55</v>
      </c>
      <c r="AA34" s="27" t="s">
        <v>56</v>
      </c>
      <c r="AB34" s="27" t="s">
        <v>60</v>
      </c>
      <c r="AC34">
        <v>1990</v>
      </c>
      <c r="AD34">
        <v>2005</v>
      </c>
      <c r="AE34">
        <v>2008</v>
      </c>
      <c r="AF34">
        <v>2009</v>
      </c>
      <c r="AG34" s="27" t="s">
        <v>55</v>
      </c>
      <c r="AH34" s="27" t="s">
        <v>56</v>
      </c>
      <c r="AI34" s="27" t="s">
        <v>60</v>
      </c>
    </row>
    <row r="35" spans="1:35" x14ac:dyDescent="0.2">
      <c r="A35" s="8" t="s">
        <v>51</v>
      </c>
      <c r="B35" s="11" t="s">
        <v>55</v>
      </c>
      <c r="C35" s="11" t="s">
        <v>56</v>
      </c>
      <c r="D35" s="11" t="s">
        <v>60</v>
      </c>
      <c r="F35" s="23" t="s">
        <v>54</v>
      </c>
      <c r="G35" s="24">
        <v>2009</v>
      </c>
      <c r="I35" s="19"/>
      <c r="J35" s="19"/>
      <c r="K35" s="19"/>
      <c r="L35" s="19"/>
      <c r="M35" s="12" t="s">
        <v>26</v>
      </c>
      <c r="N35" s="12">
        <v>4129856.0647344198</v>
      </c>
      <c r="O35" s="12">
        <v>3990112.3587627201</v>
      </c>
      <c r="P35" s="12">
        <v>3848080.3274480798</v>
      </c>
      <c r="Q35" s="12">
        <v>3578422.19340538</v>
      </c>
      <c r="R35" s="28">
        <f>Q35/N35-1</f>
        <v>-0.13352375063088329</v>
      </c>
      <c r="S35" s="28">
        <f>Q35/O35-1</f>
        <v>-0.10317758708053015</v>
      </c>
      <c r="T35" s="28">
        <f>Q35/P35-1</f>
        <v>-7.0076014816854992E-2</v>
      </c>
      <c r="U35" s="28">
        <f>Q35/$Q$50</f>
        <v>0.7754691117260375</v>
      </c>
      <c r="V35" s="12">
        <v>3177033.8901383099</v>
      </c>
      <c r="W35" s="12">
        <v>3286283.5997901601</v>
      </c>
      <c r="X35" s="12">
        <v>3146439.5754414001</v>
      </c>
      <c r="Y35" s="12">
        <v>2924712.5551625998</v>
      </c>
      <c r="Z35" s="28">
        <f>Y35/V35-1</f>
        <v>-7.9420410263462915E-2</v>
      </c>
      <c r="AA35" s="28">
        <f>Y35/W35-1</f>
        <v>-0.11002429755321419</v>
      </c>
      <c r="AB35" s="28">
        <f>Y35/X35-1</f>
        <v>-7.0469181105343504E-2</v>
      </c>
      <c r="AC35" s="12">
        <v>4330687.1153052701</v>
      </c>
      <c r="AD35" s="12">
        <v>4311443.2310254499</v>
      </c>
      <c r="AE35" s="12">
        <v>4204484.2179373102</v>
      </c>
      <c r="AF35" s="12">
        <v>3934653.3847142002</v>
      </c>
      <c r="AG35" s="28">
        <f>AF35/AC35-1</f>
        <v>-9.1448243672795027E-2</v>
      </c>
      <c r="AH35" s="28">
        <f>AF35/AD35-1</f>
        <v>-8.7392974027778791E-2</v>
      </c>
      <c r="AI35" s="28">
        <f>AF35/AE35-1</f>
        <v>-6.417691665292713E-2</v>
      </c>
    </row>
    <row r="36" spans="1:35" x14ac:dyDescent="0.2">
      <c r="A36" s="7" t="s">
        <v>46</v>
      </c>
      <c r="B36" s="26">
        <f>Q50/N50-1</f>
        <v>-0.17432583817045944</v>
      </c>
      <c r="C36" s="26">
        <f>Q50/O50-1</f>
        <v>-0.10375850059994762</v>
      </c>
      <c r="D36" s="26">
        <f>Q50/P50-1</f>
        <v>-7.134693882838572E-2</v>
      </c>
      <c r="F36" s="23" t="s">
        <v>26</v>
      </c>
      <c r="G36" s="25">
        <v>-7.00760148168541</v>
      </c>
      <c r="K36" s="19"/>
      <c r="L36" s="19"/>
      <c r="M36" s="12" t="s">
        <v>27</v>
      </c>
      <c r="N36" s="12">
        <v>1688143.9322410801</v>
      </c>
      <c r="O36" s="12">
        <v>1592078.6053784799</v>
      </c>
      <c r="P36" s="12">
        <v>1535211.5985959701</v>
      </c>
      <c r="Q36" s="12">
        <v>1412323.62207909</v>
      </c>
      <c r="R36" s="28">
        <f t="shared" ref="R36:R50" si="3">Q36/N36-1</f>
        <v>-0.16338672603338233</v>
      </c>
      <c r="S36" s="28">
        <f t="shared" ref="S36:S50" si="4">Q36/O36-1</f>
        <v>-0.11290584691743744</v>
      </c>
      <c r="T36" s="28">
        <f t="shared" ref="T36:T50" si="5">Q36/P36-1</f>
        <v>-8.0046279372346762E-2</v>
      </c>
      <c r="U36" s="42">
        <f t="shared" ref="U36:U50" si="6">Q36/$Q$50</f>
        <v>0.30606040469504237</v>
      </c>
      <c r="V36" s="12">
        <v>1167318.9213733501</v>
      </c>
      <c r="W36" s="12">
        <v>1212198.58778246</v>
      </c>
      <c r="X36" s="12">
        <v>1156863.0052032201</v>
      </c>
      <c r="Y36" s="12">
        <v>1061135.9512356401</v>
      </c>
      <c r="Z36" s="28">
        <f t="shared" ref="Z36:Z50" si="7">Y36/V36-1</f>
        <v>-9.0963119155805128E-2</v>
      </c>
      <c r="AA36" s="28">
        <f t="shared" ref="AA36:AA50" si="8">Y36/W36-1</f>
        <v>-0.12461872012503072</v>
      </c>
      <c r="AB36" s="28">
        <f t="shared" ref="AB36:AB50" si="9">Y36/X36-1</f>
        <v>-8.2747095841969709E-2</v>
      </c>
      <c r="AC36" s="12">
        <v>1731816.75643731</v>
      </c>
      <c r="AD36" s="12">
        <v>1697692.4160899799</v>
      </c>
      <c r="AE36" s="12">
        <v>1658896.6228445601</v>
      </c>
      <c r="AF36" s="12">
        <v>1533196.4700441</v>
      </c>
      <c r="AG36" s="28">
        <f t="shared" ref="AG36:AG50" si="10">AF36/AC36-1</f>
        <v>-0.11468897367745268</v>
      </c>
      <c r="AH36" s="28">
        <f t="shared" ref="AH36:AH50" si="11">AF36/AD36-1</f>
        <v>-9.689384513169752E-2</v>
      </c>
      <c r="AI36" s="28">
        <f t="shared" ref="AI36:AI50" si="12">AF36/AE36-1</f>
        <v>-7.5773349025762826E-2</v>
      </c>
    </row>
    <row r="37" spans="1:35" x14ac:dyDescent="0.2">
      <c r="A37" s="8" t="s">
        <v>26</v>
      </c>
      <c r="B37" s="26">
        <f t="shared" ref="B37:B51" si="13">Q35/N35-1</f>
        <v>-0.13352375063088329</v>
      </c>
      <c r="C37" s="26">
        <f t="shared" ref="C37:C51" si="14">Q35/O35-1</f>
        <v>-0.10317758708053015</v>
      </c>
      <c r="D37" s="26">
        <f>Q35/P35-1</f>
        <v>-7.0076014816854992E-2</v>
      </c>
      <c r="F37" s="23" t="s">
        <v>27</v>
      </c>
      <c r="G37" s="25">
        <v>-8.0046279372343001</v>
      </c>
      <c r="K37" s="19"/>
      <c r="L37" s="19"/>
      <c r="M37" s="12" t="s">
        <v>28</v>
      </c>
      <c r="N37" s="12">
        <v>828676.77952691703</v>
      </c>
      <c r="O37" s="12">
        <v>663175.31441914605</v>
      </c>
      <c r="P37" s="12">
        <v>629328.64746253402</v>
      </c>
      <c r="Q37" s="12">
        <v>531813.74453896796</v>
      </c>
      <c r="R37" s="28">
        <f t="shared" si="3"/>
        <v>-0.35823742419502225</v>
      </c>
      <c r="S37" s="28">
        <f t="shared" si="4"/>
        <v>-0.19807970384909979</v>
      </c>
      <c r="T37" s="28">
        <f t="shared" si="5"/>
        <v>-0.15495068167760695</v>
      </c>
      <c r="U37" s="28">
        <f t="shared" si="6"/>
        <v>0.11524775719347663</v>
      </c>
      <c r="V37" s="12">
        <v>635828.26836335496</v>
      </c>
      <c r="W37" s="12">
        <v>559149.45770880999</v>
      </c>
      <c r="X37" s="12">
        <v>535077.02496608905</v>
      </c>
      <c r="Y37" s="12">
        <v>453141.91009211697</v>
      </c>
      <c r="Z37" s="28">
        <f t="shared" si="7"/>
        <v>-0.28732028341784699</v>
      </c>
      <c r="AA37" s="28">
        <f t="shared" si="8"/>
        <v>-0.18958714196213866</v>
      </c>
      <c r="AB37" s="28">
        <f t="shared" si="9"/>
        <v>-0.15312770134199793</v>
      </c>
      <c r="AC37" s="12">
        <v>876985.08111767098</v>
      </c>
      <c r="AD37" s="12">
        <v>741521.254600505</v>
      </c>
      <c r="AE37" s="12">
        <v>695782.10684559599</v>
      </c>
      <c r="AF37" s="12">
        <v>596697.48761769803</v>
      </c>
      <c r="AG37" s="28">
        <f t="shared" si="10"/>
        <v>-0.31960360504965635</v>
      </c>
      <c r="AH37" s="28">
        <f t="shared" si="11"/>
        <v>-0.19530629241481534</v>
      </c>
      <c r="AI37" s="28">
        <f t="shared" si="12"/>
        <v>-0.14240754146022649</v>
      </c>
    </row>
    <row r="38" spans="1:35" x14ac:dyDescent="0.2">
      <c r="A38" s="8" t="s">
        <v>27</v>
      </c>
      <c r="B38" s="26">
        <f t="shared" si="13"/>
        <v>-0.16338672603338233</v>
      </c>
      <c r="C38" s="26">
        <f t="shared" si="14"/>
        <v>-0.11290584691743744</v>
      </c>
      <c r="D38" s="26">
        <f t="shared" ref="D38:D51" si="15">Q36/P36-1</f>
        <v>-8.0046279372346762E-2</v>
      </c>
      <c r="E38" s="19"/>
      <c r="F38" s="23" t="s">
        <v>28</v>
      </c>
      <c r="G38" s="25">
        <v>-15.495068167760801</v>
      </c>
      <c r="H38" s="19"/>
      <c r="K38" s="19"/>
      <c r="L38" s="19"/>
      <c r="M38" s="12" t="s">
        <v>29</v>
      </c>
      <c r="N38" s="12">
        <v>771485.14787195704</v>
      </c>
      <c r="O38" s="12">
        <v>962994.13796360604</v>
      </c>
      <c r="P38" s="12">
        <v>958500.70426422299</v>
      </c>
      <c r="Q38" s="12">
        <v>932134.73684672499</v>
      </c>
      <c r="R38" s="28">
        <f t="shared" si="3"/>
        <v>0.20823419532819165</v>
      </c>
      <c r="S38" s="28">
        <f t="shared" si="4"/>
        <v>-3.2045263725216322E-2</v>
      </c>
      <c r="T38" s="28">
        <f t="shared" si="5"/>
        <v>-2.7507509697384469E-2</v>
      </c>
      <c r="U38" s="28">
        <f t="shared" si="6"/>
        <v>0.20200011550443309</v>
      </c>
      <c r="V38" s="12">
        <v>693739.78861757705</v>
      </c>
      <c r="W38" s="12">
        <v>853897.89774783095</v>
      </c>
      <c r="X38" s="12">
        <v>832462.98340301099</v>
      </c>
      <c r="Y38" s="12">
        <v>809986.74794355303</v>
      </c>
      <c r="Z38" s="28">
        <f t="shared" si="7"/>
        <v>0.16756565103123555</v>
      </c>
      <c r="AA38" s="28">
        <f t="shared" si="8"/>
        <v>-5.1424356378080183E-2</v>
      </c>
      <c r="AB38" s="28">
        <f t="shared" si="9"/>
        <v>-2.699968155650323E-2</v>
      </c>
      <c r="AC38" s="12">
        <v>824188.63295401796</v>
      </c>
      <c r="AD38" s="12">
        <v>1035078.56429457</v>
      </c>
      <c r="AE38" s="12">
        <v>1038634.79373267</v>
      </c>
      <c r="AF38" s="12">
        <v>1011389.42138</v>
      </c>
      <c r="AG38" s="28">
        <f t="shared" si="10"/>
        <v>0.22713342667081649</v>
      </c>
      <c r="AH38" s="28">
        <f t="shared" si="11"/>
        <v>-2.2886323542710696E-2</v>
      </c>
      <c r="AI38" s="28">
        <f t="shared" si="12"/>
        <v>-2.6231907997954718E-2</v>
      </c>
    </row>
    <row r="39" spans="1:35" x14ac:dyDescent="0.2">
      <c r="A39" s="8" t="s">
        <v>28</v>
      </c>
      <c r="B39" s="26">
        <f t="shared" si="13"/>
        <v>-0.35823742419502225</v>
      </c>
      <c r="C39" s="26">
        <f t="shared" si="14"/>
        <v>-0.19807970384909979</v>
      </c>
      <c r="D39" s="26">
        <f t="shared" si="15"/>
        <v>-0.15495068167760695</v>
      </c>
      <c r="E39" s="19"/>
      <c r="F39" s="23" t="s">
        <v>29</v>
      </c>
      <c r="G39" s="25">
        <v>-2.75075096973847</v>
      </c>
      <c r="H39" s="19"/>
      <c r="K39" s="19"/>
      <c r="L39" s="19"/>
      <c r="M39" s="12" t="s">
        <v>42</v>
      </c>
      <c r="N39" s="12">
        <v>815879.99144029501</v>
      </c>
      <c r="O39" s="12">
        <v>761092.38022735098</v>
      </c>
      <c r="P39" s="12">
        <v>715512.49010456004</v>
      </c>
      <c r="Q39" s="12">
        <v>693229.57948187797</v>
      </c>
      <c r="R39" s="28">
        <f t="shared" si="3"/>
        <v>-0.15032898618079715</v>
      </c>
      <c r="S39" s="28">
        <f t="shared" si="4"/>
        <v>-8.916499824265911E-2</v>
      </c>
      <c r="T39" s="28">
        <f t="shared" si="5"/>
        <v>-3.1142587908459585E-2</v>
      </c>
      <c r="U39" s="28">
        <f t="shared" si="6"/>
        <v>0.15022769733926897</v>
      </c>
      <c r="V39" s="12">
        <v>658075.70184692997</v>
      </c>
      <c r="W39" s="12">
        <v>652916.54556982697</v>
      </c>
      <c r="X39" s="12">
        <v>615078.42109050497</v>
      </c>
      <c r="Y39" s="12">
        <v>593720.72655266302</v>
      </c>
      <c r="Z39" s="28">
        <f t="shared" si="7"/>
        <v>-9.7792662931712515E-2</v>
      </c>
      <c r="AA39" s="28">
        <f t="shared" si="8"/>
        <v>-9.0663683465857514E-2</v>
      </c>
      <c r="AB39" s="28">
        <f t="shared" si="9"/>
        <v>-3.4723530862903251E-2</v>
      </c>
      <c r="AC39" s="12">
        <v>871355.45502106403</v>
      </c>
      <c r="AD39" s="12">
        <v>825959.74845743098</v>
      </c>
      <c r="AE39" s="12">
        <v>801268.74193280004</v>
      </c>
      <c r="AF39" s="12">
        <v>784062.36901319004</v>
      </c>
      <c r="AG39" s="28">
        <f t="shared" si="10"/>
        <v>-0.10018079935674906</v>
      </c>
      <c r="AH39" s="28">
        <f t="shared" si="11"/>
        <v>-5.0725691563649256E-2</v>
      </c>
      <c r="AI39" s="28">
        <f t="shared" si="12"/>
        <v>-2.1473910086777126E-2</v>
      </c>
    </row>
    <row r="40" spans="1:35" x14ac:dyDescent="0.2">
      <c r="A40" s="8" t="s">
        <v>29</v>
      </c>
      <c r="B40" s="26">
        <f t="shared" si="13"/>
        <v>0.20823419532819165</v>
      </c>
      <c r="C40" s="26">
        <f t="shared" si="14"/>
        <v>-3.2045263725216322E-2</v>
      </c>
      <c r="D40" s="26">
        <f t="shared" si="15"/>
        <v>-2.7507509697384469E-2</v>
      </c>
      <c r="E40" s="19"/>
      <c r="F40" s="23" t="s">
        <v>42</v>
      </c>
      <c r="G40" s="25">
        <v>-3.1142587908458998</v>
      </c>
      <c r="H40" s="19"/>
      <c r="K40" s="19"/>
      <c r="L40" s="19"/>
      <c r="M40" s="12" t="s">
        <v>30</v>
      </c>
      <c r="N40" s="12">
        <v>207656.11795584601</v>
      </c>
      <c r="O40" s="12">
        <v>186201.065353554</v>
      </c>
      <c r="P40" s="12">
        <v>179337.151282654</v>
      </c>
      <c r="Q40" s="12">
        <v>171163.787965934</v>
      </c>
      <c r="R40" s="28">
        <f t="shared" si="3"/>
        <v>-0.17573443223893548</v>
      </c>
      <c r="S40" s="28">
        <f t="shared" si="4"/>
        <v>-8.0758277935024658E-2</v>
      </c>
      <c r="T40" s="28">
        <f t="shared" si="5"/>
        <v>-4.5575405086244136E-2</v>
      </c>
      <c r="U40" s="28">
        <f t="shared" si="6"/>
        <v>3.709238972925466E-2</v>
      </c>
      <c r="V40" s="12">
        <v>167103.2311112</v>
      </c>
      <c r="W40" s="12">
        <v>162992.698250357</v>
      </c>
      <c r="X40" s="12">
        <v>157449.63399768301</v>
      </c>
      <c r="Y40" s="12">
        <v>149745.31994788899</v>
      </c>
      <c r="Z40" s="28">
        <f t="shared" si="7"/>
        <v>-0.10387537720177342</v>
      </c>
      <c r="AA40" s="28">
        <f t="shared" si="8"/>
        <v>-8.1275900360395448E-2</v>
      </c>
      <c r="AB40" s="28">
        <f t="shared" si="9"/>
        <v>-4.8931927335616354E-2</v>
      </c>
      <c r="AC40" s="12">
        <v>213917.40127349601</v>
      </c>
      <c r="AD40" s="12">
        <v>192610.64248868899</v>
      </c>
      <c r="AE40" s="12">
        <v>185236.598099164</v>
      </c>
      <c r="AF40" s="12">
        <v>176872.066165105</v>
      </c>
      <c r="AG40" s="28">
        <f t="shared" si="10"/>
        <v>-0.17317588418638319</v>
      </c>
      <c r="AH40" s="28">
        <f t="shared" si="11"/>
        <v>-8.171187282399639E-2</v>
      </c>
      <c r="AI40" s="28">
        <f t="shared" si="12"/>
        <v>-4.5155935813403048E-2</v>
      </c>
    </row>
    <row r="41" spans="1:35" x14ac:dyDescent="0.2">
      <c r="A41" s="8" t="s">
        <v>42</v>
      </c>
      <c r="B41" s="26">
        <f t="shared" si="13"/>
        <v>-0.15032898618079715</v>
      </c>
      <c r="C41" s="26">
        <f t="shared" si="14"/>
        <v>-8.916499824265911E-2</v>
      </c>
      <c r="D41" s="26">
        <f t="shared" si="15"/>
        <v>-3.1142587908459585E-2</v>
      </c>
      <c r="E41" s="19"/>
      <c r="F41" s="23" t="s">
        <v>43</v>
      </c>
      <c r="G41" s="25">
        <v>-6.3648971668411098</v>
      </c>
      <c r="H41" s="19"/>
      <c r="K41" s="19"/>
      <c r="L41" s="19"/>
      <c r="M41" s="12" t="s">
        <v>31</v>
      </c>
      <c r="N41" s="12">
        <v>515530.41511489003</v>
      </c>
      <c r="O41" s="12">
        <v>491927.01740193699</v>
      </c>
      <c r="P41" s="12">
        <v>457851.01051768602</v>
      </c>
      <c r="Q41" s="12">
        <v>445266.91729585</v>
      </c>
      <c r="R41" s="28">
        <f t="shared" si="3"/>
        <v>-0.13629360316865347</v>
      </c>
      <c r="S41" s="42">
        <f t="shared" si="4"/>
        <v>-9.4851672007196575E-2</v>
      </c>
      <c r="T41" s="28">
        <f t="shared" si="5"/>
        <v>-2.7485127110689067E-2</v>
      </c>
      <c r="U41" s="28">
        <f t="shared" si="6"/>
        <v>9.6492454543998435E-2</v>
      </c>
      <c r="V41" s="12">
        <v>418893.42258928902</v>
      </c>
      <c r="W41" s="12">
        <v>423466.47312039102</v>
      </c>
      <c r="X41" s="12">
        <v>392411.84475446597</v>
      </c>
      <c r="Y41" s="12">
        <v>380273.48379127798</v>
      </c>
      <c r="Z41" s="28">
        <f t="shared" si="7"/>
        <v>-9.219514252406058E-2</v>
      </c>
      <c r="AA41" s="28">
        <f t="shared" si="8"/>
        <v>-0.10199860454320619</v>
      </c>
      <c r="AB41" s="28">
        <f t="shared" si="9"/>
        <v>-3.09327078819015E-2</v>
      </c>
      <c r="AC41" s="12">
        <v>555615.03167590802</v>
      </c>
      <c r="AD41" s="12">
        <v>537963.29825553298</v>
      </c>
      <c r="AE41" s="12">
        <v>521121.60930933699</v>
      </c>
      <c r="AF41" s="12">
        <v>513830.44167893502</v>
      </c>
      <c r="AG41" s="28">
        <f t="shared" si="10"/>
        <v>-7.5204210856098741E-2</v>
      </c>
      <c r="AH41" s="28">
        <f t="shared" si="11"/>
        <v>-4.4859671012602909E-2</v>
      </c>
      <c r="AI41" s="28">
        <f t="shared" si="12"/>
        <v>-1.3991297808711556E-2</v>
      </c>
    </row>
    <row r="42" spans="1:35" x14ac:dyDescent="0.2">
      <c r="A42" s="8" t="s">
        <v>30</v>
      </c>
      <c r="B42" s="26">
        <f t="shared" si="13"/>
        <v>-0.17573443223893548</v>
      </c>
      <c r="C42" s="26">
        <f t="shared" si="14"/>
        <v>-8.0758277935024658E-2</v>
      </c>
      <c r="D42" s="26">
        <f t="shared" si="15"/>
        <v>-4.5575405086244136E-2</v>
      </c>
      <c r="E42" s="19"/>
      <c r="F42" s="23" t="s">
        <v>32</v>
      </c>
      <c r="G42" s="25">
        <v>-5.4502212277947901</v>
      </c>
      <c r="H42" s="19"/>
      <c r="K42" s="19"/>
      <c r="L42" s="19"/>
      <c r="M42" s="12" t="s">
        <v>43</v>
      </c>
      <c r="N42" s="12">
        <v>25670.213654174899</v>
      </c>
      <c r="O42" s="12">
        <v>10771.9207741352</v>
      </c>
      <c r="P42" s="12">
        <v>9526.8870207925902</v>
      </c>
      <c r="Q42" s="12">
        <v>8920.5104587180103</v>
      </c>
      <c r="R42" s="28">
        <f t="shared" si="3"/>
        <v>-0.65249566758992616</v>
      </c>
      <c r="S42" s="28">
        <f t="shared" si="4"/>
        <v>-0.17187374046258019</v>
      </c>
      <c r="T42" s="28">
        <f t="shared" si="5"/>
        <v>-6.3648971668410992E-2</v>
      </c>
      <c r="U42" s="28">
        <f t="shared" si="6"/>
        <v>1.9331369938162095E-3</v>
      </c>
      <c r="V42" s="12">
        <v>22071.2099371041</v>
      </c>
      <c r="W42" s="12">
        <v>8121.1109812243103</v>
      </c>
      <c r="X42" s="12">
        <v>6958.1407785800502</v>
      </c>
      <c r="Y42" s="12">
        <v>6727.2193386304098</v>
      </c>
      <c r="Z42" s="28">
        <f t="shared" si="7"/>
        <v>-0.69520387156839902</v>
      </c>
      <c r="AA42" s="28">
        <f t="shared" si="8"/>
        <v>-0.17163804876161937</v>
      </c>
      <c r="AB42" s="28">
        <f t="shared" si="9"/>
        <v>-3.3187233098316948E-2</v>
      </c>
      <c r="AC42" s="12">
        <v>26341.1897752064</v>
      </c>
      <c r="AD42" s="12">
        <v>11191.2475829621</v>
      </c>
      <c r="AE42" s="12">
        <v>9901.9525816785208</v>
      </c>
      <c r="AF42" s="12">
        <v>9307.6366592131999</v>
      </c>
      <c r="AG42" s="28">
        <f t="shared" si="10"/>
        <v>-0.64665086358498525</v>
      </c>
      <c r="AH42" s="28">
        <f t="shared" si="11"/>
        <v>-0.1683110761142097</v>
      </c>
      <c r="AI42" s="28">
        <f t="shared" si="12"/>
        <v>-6.0020073572658483E-2</v>
      </c>
    </row>
    <row r="43" spans="1:35" x14ac:dyDescent="0.2">
      <c r="A43" s="8" t="s">
        <v>31</v>
      </c>
      <c r="B43" s="26">
        <f t="shared" si="13"/>
        <v>-0.13629360316865347</v>
      </c>
      <c r="C43" s="26">
        <f t="shared" si="14"/>
        <v>-9.4851672007196575E-2</v>
      </c>
      <c r="D43" s="26">
        <f t="shared" si="15"/>
        <v>-2.7485127110689067E-2</v>
      </c>
      <c r="E43" s="19"/>
      <c r="F43" s="23" t="s">
        <v>33</v>
      </c>
      <c r="G43" s="25">
        <v>-17.068004567760301</v>
      </c>
      <c r="H43" s="19"/>
      <c r="K43" s="19"/>
      <c r="L43" s="19"/>
      <c r="M43" s="12" t="s">
        <v>32</v>
      </c>
      <c r="N43" s="12">
        <v>154022.67980317099</v>
      </c>
      <c r="O43" s="12">
        <v>94428.396756098198</v>
      </c>
      <c r="P43" s="12">
        <v>86017.049859797698</v>
      </c>
      <c r="Q43" s="12">
        <v>81328.930348816095</v>
      </c>
      <c r="R43" s="28">
        <f t="shared" si="3"/>
        <v>-0.47196782673338666</v>
      </c>
      <c r="S43" s="28">
        <f t="shared" si="4"/>
        <v>-0.13872380403870554</v>
      </c>
      <c r="T43" s="28">
        <f t="shared" si="5"/>
        <v>-5.4502212277948825E-2</v>
      </c>
      <c r="U43" s="28">
        <f t="shared" si="6"/>
        <v>1.7624547905904561E-2</v>
      </c>
      <c r="V43" s="12">
        <v>96616.732579426098</v>
      </c>
      <c r="W43" s="12">
        <v>55782.920561056198</v>
      </c>
      <c r="X43" s="12">
        <v>49840.882831843701</v>
      </c>
      <c r="Y43" s="12">
        <v>48094.146175024202</v>
      </c>
      <c r="Z43" s="28">
        <f t="shared" si="7"/>
        <v>-0.50221721547572251</v>
      </c>
      <c r="AA43" s="28">
        <f t="shared" si="8"/>
        <v>-0.13783384427884848</v>
      </c>
      <c r="AB43" s="28">
        <f t="shared" si="9"/>
        <v>-3.5046262376867365E-2</v>
      </c>
      <c r="AC43" s="12">
        <v>159028.94500495499</v>
      </c>
      <c r="AD43" s="12">
        <v>99632.951322705296</v>
      </c>
      <c r="AE43" s="12">
        <v>92143.970208635801</v>
      </c>
      <c r="AF43" s="12">
        <v>86797.992988148297</v>
      </c>
      <c r="AG43" s="28">
        <f t="shared" si="10"/>
        <v>-0.45420003267050624</v>
      </c>
      <c r="AH43" s="28">
        <f t="shared" si="11"/>
        <v>-0.12882242435020641</v>
      </c>
      <c r="AI43" s="28">
        <f t="shared" si="12"/>
        <v>-5.8017656590908184E-2</v>
      </c>
    </row>
    <row r="44" spans="1:35" x14ac:dyDescent="0.2">
      <c r="A44" s="8" t="s">
        <v>43</v>
      </c>
      <c r="B44" s="26">
        <f t="shared" si="13"/>
        <v>-0.65249566758992616</v>
      </c>
      <c r="C44" s="26">
        <f t="shared" si="14"/>
        <v>-0.17187374046258019</v>
      </c>
      <c r="D44" s="26">
        <f t="shared" si="15"/>
        <v>-6.3648971668410992E-2</v>
      </c>
      <c r="E44" s="19"/>
      <c r="F44" s="23" t="s">
        <v>34</v>
      </c>
      <c r="G44" s="25">
        <v>-4.7345616911708097</v>
      </c>
      <c r="H44" s="19"/>
      <c r="K44" s="19"/>
      <c r="L44" s="19"/>
      <c r="M44" s="12" t="s">
        <v>33</v>
      </c>
      <c r="N44" s="12">
        <v>463232.43983331602</v>
      </c>
      <c r="O44" s="12">
        <v>402768.58689086599</v>
      </c>
      <c r="P44" s="12">
        <v>386774.72945473902</v>
      </c>
      <c r="Q44" s="12">
        <v>320760.00096446101</v>
      </c>
      <c r="R44" s="28">
        <f t="shared" si="3"/>
        <v>-0.3075614456537642</v>
      </c>
      <c r="S44" s="28">
        <f t="shared" si="4"/>
        <v>-0.20361216985530695</v>
      </c>
      <c r="T44" s="28">
        <f t="shared" si="5"/>
        <v>-0.17068004567760453</v>
      </c>
      <c r="U44" s="42">
        <f t="shared" si="6"/>
        <v>6.9510935150008765E-2</v>
      </c>
      <c r="V44" s="12">
        <v>352882.22042517201</v>
      </c>
      <c r="W44" s="12">
        <v>309348.00874476798</v>
      </c>
      <c r="X44" s="12">
        <v>290293.365639036</v>
      </c>
      <c r="Y44" s="12">
        <v>250284.56231646001</v>
      </c>
      <c r="Z44" s="28">
        <f t="shared" si="7"/>
        <v>-0.29074193079236654</v>
      </c>
      <c r="AA44" s="28">
        <f t="shared" si="8"/>
        <v>-0.19092880755227071</v>
      </c>
      <c r="AB44" s="28">
        <f t="shared" si="9"/>
        <v>-0.13782196928442647</v>
      </c>
      <c r="AC44" s="12">
        <v>496606.86646258598</v>
      </c>
      <c r="AD44" s="12">
        <v>445934.99092945899</v>
      </c>
      <c r="AE44" s="12">
        <v>431098.30797938601</v>
      </c>
      <c r="AF44" s="12">
        <v>364330.74465251801</v>
      </c>
      <c r="AG44" s="28">
        <f t="shared" si="10"/>
        <v>-0.26635983258204421</v>
      </c>
      <c r="AH44" s="28">
        <f t="shared" si="11"/>
        <v>-0.18299583557427024</v>
      </c>
      <c r="AI44" s="28">
        <f t="shared" si="12"/>
        <v>-0.15487781346165863</v>
      </c>
    </row>
    <row r="45" spans="1:35" x14ac:dyDescent="0.2">
      <c r="A45" s="8" t="s">
        <v>32</v>
      </c>
      <c r="B45" s="26">
        <f t="shared" si="13"/>
        <v>-0.47196782673338666</v>
      </c>
      <c r="C45" s="26">
        <f t="shared" si="14"/>
        <v>-0.13872380403870554</v>
      </c>
      <c r="D45" s="26">
        <f t="shared" si="15"/>
        <v>-5.4502212277948825E-2</v>
      </c>
      <c r="E45" s="19"/>
      <c r="F45" s="23" t="s">
        <v>35</v>
      </c>
      <c r="G45" s="25">
        <v>-2.2118431597597201</v>
      </c>
      <c r="H45" s="19"/>
      <c r="K45" s="19"/>
      <c r="L45" s="19"/>
      <c r="M45" s="12" t="s">
        <v>34</v>
      </c>
      <c r="N45" s="12">
        <v>16963.281598273501</v>
      </c>
      <c r="O45" s="12">
        <v>12779.655768745</v>
      </c>
      <c r="P45" s="12">
        <v>12010.8843783872</v>
      </c>
      <c r="Q45" s="12">
        <v>11442.221647837199</v>
      </c>
      <c r="R45" s="28">
        <f t="shared" si="3"/>
        <v>-0.32547121961344005</v>
      </c>
      <c r="S45" s="28">
        <f t="shared" si="4"/>
        <v>-0.10465337604622671</v>
      </c>
      <c r="T45" s="28">
        <f t="shared" si="5"/>
        <v>-4.7345616911713129E-2</v>
      </c>
      <c r="U45" s="28">
        <f t="shared" si="6"/>
        <v>2.4796094417737606E-3</v>
      </c>
      <c r="V45" s="12">
        <v>13537.3844977793</v>
      </c>
      <c r="W45" s="12">
        <v>10515.4291406423</v>
      </c>
      <c r="X45" s="12">
        <v>9803.9117102484797</v>
      </c>
      <c r="Y45" s="12">
        <v>9347.9278457927794</v>
      </c>
      <c r="Z45" s="28">
        <f t="shared" si="7"/>
        <v>-0.30947312257207193</v>
      </c>
      <c r="AA45" s="28">
        <f t="shared" si="8"/>
        <v>-0.11102745111344148</v>
      </c>
      <c r="AB45" s="28">
        <f t="shared" si="9"/>
        <v>-4.6510400943231556E-2</v>
      </c>
      <c r="AC45" s="12">
        <v>17300.047643632901</v>
      </c>
      <c r="AD45" s="12">
        <v>13102.8129547181</v>
      </c>
      <c r="AE45" s="12">
        <v>12317.2483119443</v>
      </c>
      <c r="AF45" s="12">
        <v>11725.121017474399</v>
      </c>
      <c r="AG45" s="28">
        <f t="shared" si="10"/>
        <v>-0.32224920653384992</v>
      </c>
      <c r="AH45" s="28">
        <f t="shared" si="11"/>
        <v>-0.10514474578892752</v>
      </c>
      <c r="AI45" s="28">
        <f t="shared" si="12"/>
        <v>-4.8073017566407472E-2</v>
      </c>
    </row>
    <row r="46" spans="1:35" x14ac:dyDescent="0.2">
      <c r="A46" s="8" t="s">
        <v>33</v>
      </c>
      <c r="B46" s="26">
        <f t="shared" si="13"/>
        <v>-0.3075614456537642</v>
      </c>
      <c r="C46" s="26">
        <f t="shared" si="14"/>
        <v>-0.20361216985530695</v>
      </c>
      <c r="D46" s="26">
        <f t="shared" si="15"/>
        <v>-0.17068004567760453</v>
      </c>
      <c r="E46" s="19"/>
      <c r="F46" s="23" t="s">
        <v>37</v>
      </c>
      <c r="G46" s="25">
        <v>-1.89446690051261</v>
      </c>
      <c r="H46" s="19"/>
      <c r="K46" s="19"/>
      <c r="L46" s="19"/>
      <c r="M46" s="12" t="s">
        <v>35</v>
      </c>
      <c r="N46" s="12">
        <v>610460.07389756502</v>
      </c>
      <c r="O46" s="12">
        <v>489977.80327939999</v>
      </c>
      <c r="P46" s="12">
        <v>486808.99430657702</v>
      </c>
      <c r="Q46" s="12">
        <v>476041.54286491201</v>
      </c>
      <c r="R46" s="28">
        <f t="shared" si="3"/>
        <v>-0.22019217436193605</v>
      </c>
      <c r="S46" s="28">
        <f t="shared" si="4"/>
        <v>-2.8442636219871975E-2</v>
      </c>
      <c r="T46" s="28">
        <f t="shared" si="5"/>
        <v>-2.2118431597596966E-2</v>
      </c>
      <c r="U46" s="28">
        <f t="shared" si="6"/>
        <v>0.10316153109894545</v>
      </c>
      <c r="V46" s="12">
        <v>441170.62494487403</v>
      </c>
      <c r="W46" s="12">
        <v>392543.45149219001</v>
      </c>
      <c r="X46" s="12">
        <v>386833.49581249797</v>
      </c>
      <c r="Y46" s="12">
        <v>378864.33856737299</v>
      </c>
      <c r="Z46" s="28">
        <f t="shared" si="7"/>
        <v>-0.14122945376357832</v>
      </c>
      <c r="AA46" s="28">
        <f t="shared" si="8"/>
        <v>-3.4847385360316396E-2</v>
      </c>
      <c r="AB46" s="28">
        <f t="shared" si="9"/>
        <v>-2.060100102858653E-2</v>
      </c>
      <c r="AC46" s="12">
        <v>651454.35609605303</v>
      </c>
      <c r="AD46" s="12">
        <v>526197.69608291902</v>
      </c>
      <c r="AE46" s="12">
        <v>522391.95757234102</v>
      </c>
      <c r="AF46" s="12">
        <v>512132.38732876303</v>
      </c>
      <c r="AG46" s="28">
        <f t="shared" si="10"/>
        <v>-0.21386297821723033</v>
      </c>
      <c r="AH46" s="28">
        <f t="shared" si="11"/>
        <v>-2.6730084260839448E-2</v>
      </c>
      <c r="AI46" s="28">
        <f t="shared" si="12"/>
        <v>-1.9639602208380569E-2</v>
      </c>
    </row>
    <row r="47" spans="1:35" x14ac:dyDescent="0.2">
      <c r="A47" s="8" t="s">
        <v>34</v>
      </c>
      <c r="B47" s="26">
        <f t="shared" si="13"/>
        <v>-0.32547121961344005</v>
      </c>
      <c r="C47" s="26">
        <f t="shared" si="14"/>
        <v>-0.10465337604622671</v>
      </c>
      <c r="D47" s="26">
        <f t="shared" si="15"/>
        <v>-4.7345616911713129E-2</v>
      </c>
      <c r="E47" s="19"/>
      <c r="F47" s="23" t="s">
        <v>44</v>
      </c>
      <c r="G47" s="25">
        <v>-6.8889138728845101</v>
      </c>
      <c r="H47" s="19"/>
      <c r="K47" s="19"/>
      <c r="L47" s="19"/>
      <c r="M47" s="12" t="s">
        <v>36</v>
      </c>
      <c r="N47" s="12">
        <v>-344614.04075246898</v>
      </c>
      <c r="O47" s="12">
        <v>-380546.05348467198</v>
      </c>
      <c r="P47" s="12">
        <v>-408752.53296803503</v>
      </c>
      <c r="Q47" s="12">
        <v>-432132.09708133002</v>
      </c>
      <c r="R47" s="28">
        <f t="shared" si="3"/>
        <v>0.25395963593869908</v>
      </c>
      <c r="S47" s="28">
        <f t="shared" si="4"/>
        <v>0.13555795185440256</v>
      </c>
      <c r="T47" s="28">
        <f t="shared" si="5"/>
        <v>5.7197355924698989E-2</v>
      </c>
      <c r="U47" s="28">
        <f t="shared" si="6"/>
        <v>-9.364604715718812E-2</v>
      </c>
      <c r="V47" s="12">
        <v>-229095.822085019</v>
      </c>
      <c r="W47" s="12">
        <v>-255261.92601714801</v>
      </c>
      <c r="X47" s="12">
        <v>-278280.376288581</v>
      </c>
      <c r="Y47" s="12">
        <v>-293325.52552682301</v>
      </c>
      <c r="Z47" s="28">
        <f t="shared" si="7"/>
        <v>0.28036174059065955</v>
      </c>
      <c r="AA47" s="28">
        <f t="shared" si="8"/>
        <v>0.14911585171976638</v>
      </c>
      <c r="AB47" s="28">
        <f t="shared" si="9"/>
        <v>5.4064715014758846E-2</v>
      </c>
      <c r="AC47" s="12">
        <v>-399669.39788112201</v>
      </c>
      <c r="AD47" s="12">
        <v>-479262.16222163697</v>
      </c>
      <c r="AE47" s="12">
        <v>-522349.16529212001</v>
      </c>
      <c r="AF47" s="12">
        <v>-539225.35193260002</v>
      </c>
      <c r="AG47" s="28">
        <f t="shared" si="10"/>
        <v>0.34917848299455656</v>
      </c>
      <c r="AH47" s="28">
        <f t="shared" si="11"/>
        <v>0.12511563490220379</v>
      </c>
      <c r="AI47" s="28">
        <f t="shared" si="12"/>
        <v>3.2308248508527981E-2</v>
      </c>
    </row>
    <row r="48" spans="1:35" x14ac:dyDescent="0.2">
      <c r="A48" s="8" t="s">
        <v>35</v>
      </c>
      <c r="B48" s="26">
        <f t="shared" si="13"/>
        <v>-0.22019217436193605</v>
      </c>
      <c r="C48" s="26">
        <f t="shared" si="14"/>
        <v>-2.8442636219871975E-2</v>
      </c>
      <c r="D48" s="26">
        <f t="shared" si="15"/>
        <v>-2.2118431597596966E-2</v>
      </c>
      <c r="E48" s="19"/>
      <c r="F48" s="23" t="s">
        <v>45</v>
      </c>
      <c r="G48" s="25">
        <v>-9.9080108452254994</v>
      </c>
      <c r="H48" s="19"/>
      <c r="K48" s="19"/>
      <c r="L48" s="19"/>
      <c r="M48" s="12" t="s">
        <v>37</v>
      </c>
      <c r="N48" s="12">
        <v>214263.045129148</v>
      </c>
      <c r="O48" s="12">
        <v>158685.81122014599</v>
      </c>
      <c r="P48" s="12">
        <v>149360.45681179501</v>
      </c>
      <c r="Q48" s="12">
        <v>146530.87239504201</v>
      </c>
      <c r="R48" s="28">
        <f t="shared" si="3"/>
        <v>-0.31611691457703373</v>
      </c>
      <c r="S48" s="28">
        <f t="shared" si="4"/>
        <v>-7.6597515125289561E-2</v>
      </c>
      <c r="T48" s="28">
        <f t="shared" si="5"/>
        <v>-1.8944669005120152E-2</v>
      </c>
      <c r="U48" s="28">
        <f t="shared" si="6"/>
        <v>3.1754264677329544E-2</v>
      </c>
      <c r="V48" s="12">
        <v>183670.257808789</v>
      </c>
      <c r="W48" s="12">
        <v>123175.84595808601</v>
      </c>
      <c r="X48" s="12">
        <v>114778.366866781</v>
      </c>
      <c r="Y48" s="12">
        <v>112410.88697955001</v>
      </c>
      <c r="Z48" s="28">
        <f t="shared" si="7"/>
        <v>-0.38797446946159342</v>
      </c>
      <c r="AA48" s="28">
        <f t="shared" si="8"/>
        <v>-8.7395048069725312E-2</v>
      </c>
      <c r="AB48" s="28">
        <f t="shared" si="9"/>
        <v>-2.062653400513037E-2</v>
      </c>
      <c r="AC48" s="12">
        <v>226933.982412237</v>
      </c>
      <c r="AD48" s="12">
        <v>194311.49683737301</v>
      </c>
      <c r="AE48" s="12">
        <v>185338.99366131701</v>
      </c>
      <c r="AF48" s="12">
        <v>182527.47667325599</v>
      </c>
      <c r="AG48" s="28">
        <f t="shared" si="10"/>
        <v>-0.19568028228718237</v>
      </c>
      <c r="AH48" s="28">
        <f t="shared" si="11"/>
        <v>-6.0644997109870036E-2</v>
      </c>
      <c r="AI48" s="28">
        <f t="shared" si="12"/>
        <v>-1.5169592391327535E-2</v>
      </c>
    </row>
    <row r="49" spans="1:35" x14ac:dyDescent="0.2">
      <c r="A49" s="8" t="s">
        <v>36</v>
      </c>
      <c r="B49" s="26">
        <f t="shared" si="13"/>
        <v>0.25395963593869908</v>
      </c>
      <c r="C49" s="26">
        <f t="shared" si="14"/>
        <v>0.13555795185440256</v>
      </c>
      <c r="D49" s="26">
        <f t="shared" si="15"/>
        <v>5.7197355924698989E-2</v>
      </c>
      <c r="E49" s="19"/>
      <c r="F49" s="23" t="s">
        <v>46</v>
      </c>
      <c r="G49" s="25">
        <v>-7.1346938828386097</v>
      </c>
      <c r="H49" s="19"/>
      <c r="K49" s="19"/>
      <c r="L49" s="19"/>
      <c r="M49" s="12" t="s">
        <v>5</v>
      </c>
      <c r="N49" s="12">
        <v>179753.81161964301</v>
      </c>
      <c r="O49" s="12">
        <v>296635.848077</v>
      </c>
      <c r="P49" s="12">
        <v>319874.567025828</v>
      </c>
      <c r="Q49" s="12">
        <v>292502.12998867501</v>
      </c>
      <c r="R49" s="28">
        <f t="shared" si="3"/>
        <v>0.62723742741881949</v>
      </c>
      <c r="S49" s="28">
        <f t="shared" si="4"/>
        <v>-1.3935328838785455E-2</v>
      </c>
      <c r="T49" s="28">
        <f t="shared" si="5"/>
        <v>-8.5572408246332499E-2</v>
      </c>
      <c r="U49" s="28">
        <f t="shared" si="6"/>
        <v>6.3387256914040666E-2</v>
      </c>
      <c r="V49" s="12">
        <v>170289.999075145</v>
      </c>
      <c r="W49" s="12">
        <v>285485.426757604</v>
      </c>
      <c r="X49" s="12">
        <v>306130.61165787798</v>
      </c>
      <c r="Y49" s="12">
        <v>278727.08452924399</v>
      </c>
      <c r="Z49" s="28">
        <f t="shared" si="7"/>
        <v>0.63677894205782604</v>
      </c>
      <c r="AA49" s="28">
        <f t="shared" si="8"/>
        <v>-2.367316015082721E-2</v>
      </c>
      <c r="AB49" s="28">
        <f t="shared" si="9"/>
        <v>-8.9515801703814346E-2</v>
      </c>
      <c r="AC49" s="12">
        <v>185347.572797317</v>
      </c>
      <c r="AD49" s="12">
        <v>304106.45295315998</v>
      </c>
      <c r="AE49" s="12">
        <v>330481.96197245101</v>
      </c>
      <c r="AF49" s="12">
        <v>302055.63029213698</v>
      </c>
      <c r="AG49" s="28">
        <f t="shared" si="10"/>
        <v>0.62967135600121216</v>
      </c>
      <c r="AH49" s="28">
        <f t="shared" si="11"/>
        <v>-6.7437656817459501E-3</v>
      </c>
      <c r="AI49" s="28">
        <f t="shared" si="12"/>
        <v>-8.6014775241148089E-2</v>
      </c>
    </row>
    <row r="50" spans="1:35" x14ac:dyDescent="0.2">
      <c r="A50" s="8" t="s">
        <v>37</v>
      </c>
      <c r="B50" s="26">
        <f t="shared" si="13"/>
        <v>-0.31611691457703373</v>
      </c>
      <c r="C50" s="26">
        <f t="shared" si="14"/>
        <v>-7.6597515125289561E-2</v>
      </c>
      <c r="D50" s="26">
        <f t="shared" si="15"/>
        <v>-1.8944669005120152E-2</v>
      </c>
      <c r="E50" s="19"/>
      <c r="F50" s="19"/>
      <c r="G50" s="19"/>
      <c r="H50" s="19"/>
      <c r="K50" s="19"/>
      <c r="L50" s="19"/>
      <c r="M50" s="12" t="s">
        <v>46</v>
      </c>
      <c r="N50" s="12">
        <v>5588797.5849959003</v>
      </c>
      <c r="O50" s="12">
        <v>5148752.6126779802</v>
      </c>
      <c r="P50" s="12">
        <v>4969052.4422593703</v>
      </c>
      <c r="Q50" s="12">
        <v>4614525.7616264503</v>
      </c>
      <c r="R50" s="28">
        <f t="shared" si="3"/>
        <v>-0.17432583817045944</v>
      </c>
      <c r="S50" s="28">
        <f t="shared" si="4"/>
        <v>-0.10375850059994762</v>
      </c>
      <c r="T50" s="28">
        <f t="shared" si="5"/>
        <v>-7.134693882838572E-2</v>
      </c>
      <c r="U50" s="28">
        <f t="shared" si="6"/>
        <v>1</v>
      </c>
      <c r="V50" s="12">
        <v>4264911.1103943503</v>
      </c>
      <c r="W50" s="12">
        <v>4177649.2556869001</v>
      </c>
      <c r="X50" s="12">
        <v>3997989.5983018102</v>
      </c>
      <c r="Y50" s="12">
        <v>3723714.4170467998</v>
      </c>
      <c r="Z50" s="28">
        <f t="shared" si="7"/>
        <v>-0.12689518710684433</v>
      </c>
      <c r="AA50" s="28">
        <f t="shared" si="8"/>
        <v>-0.10865795830566038</v>
      </c>
      <c r="AB50" s="28">
        <f t="shared" si="9"/>
        <v>-6.8603275349068404E-2</v>
      </c>
      <c r="AC50" s="12">
        <v>5882360.3970280997</v>
      </c>
      <c r="AD50" s="12">
        <v>5590742.6436354304</v>
      </c>
      <c r="AE50" s="12">
        <v>5447888.7590027303</v>
      </c>
      <c r="AF50" s="12">
        <v>5092280.4502558596</v>
      </c>
      <c r="AG50" s="28">
        <f t="shared" si="10"/>
        <v>-0.13431342070972163</v>
      </c>
      <c r="AH50" s="28">
        <f t="shared" si="11"/>
        <v>-8.9158493808872863E-2</v>
      </c>
      <c r="AI50" s="28">
        <f t="shared" si="12"/>
        <v>-6.5274517244725661E-2</v>
      </c>
    </row>
    <row r="51" spans="1:35" x14ac:dyDescent="0.2">
      <c r="A51" s="18" t="s">
        <v>5</v>
      </c>
      <c r="B51" s="26">
        <f t="shared" si="13"/>
        <v>0.62723742741881949</v>
      </c>
      <c r="C51" s="26">
        <f t="shared" si="14"/>
        <v>-1.3935328838785455E-2</v>
      </c>
      <c r="D51" s="26">
        <f t="shared" si="15"/>
        <v>-8.5572408246332499E-2</v>
      </c>
      <c r="E51" s="19"/>
      <c r="F51" s="19"/>
      <c r="G51" s="19"/>
      <c r="H51" s="19"/>
      <c r="I51" s="20"/>
      <c r="J51" s="20"/>
      <c r="K51" s="19"/>
      <c r="L51" s="19"/>
      <c r="M51" s="19"/>
      <c r="N51" s="19"/>
    </row>
    <row r="52" spans="1:35" x14ac:dyDescent="0.2"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Q52">
        <f>(O50-Q50)/1000</f>
        <v>534.22685105152982</v>
      </c>
    </row>
    <row r="53" spans="1:35" x14ac:dyDescent="0.2">
      <c r="A53" s="4"/>
      <c r="D53" s="19"/>
      <c r="E53" s="19"/>
      <c r="F53" s="19"/>
      <c r="G53" s="19"/>
      <c r="H53" s="19"/>
      <c r="I53" s="19"/>
      <c r="J53" s="19"/>
      <c r="K53" s="19"/>
      <c r="L53" s="19"/>
      <c r="M53" s="12" t="s">
        <v>27</v>
      </c>
      <c r="N53" s="19"/>
      <c r="Q53">
        <f>O36-Q36</f>
        <v>179754.98329938995</v>
      </c>
      <c r="R53">
        <f>Q53/1000</f>
        <v>179.75498329938995</v>
      </c>
    </row>
    <row r="54" spans="1:35" x14ac:dyDescent="0.2">
      <c r="A54" s="4"/>
      <c r="D54" s="19"/>
      <c r="E54" s="19"/>
      <c r="F54" s="19"/>
      <c r="G54" s="19"/>
      <c r="H54" s="19"/>
      <c r="I54" s="19"/>
      <c r="J54" s="19"/>
      <c r="K54" s="19"/>
      <c r="L54" s="19"/>
      <c r="M54" s="12" t="s">
        <v>33</v>
      </c>
      <c r="N54" s="19"/>
      <c r="Q54">
        <f>O44-Q44</f>
        <v>82008.58592640498</v>
      </c>
      <c r="R54">
        <f>Q54/1000</f>
        <v>82.008585926404976</v>
      </c>
    </row>
    <row r="55" spans="1:35" ht="13.5" customHeight="1" x14ac:dyDescent="0.2">
      <c r="A55" s="4"/>
    </row>
    <row r="56" spans="1:35" x14ac:dyDescent="0.2">
      <c r="A56" s="24" t="s">
        <v>52</v>
      </c>
      <c r="B56" s="24">
        <v>2008</v>
      </c>
      <c r="C56" s="24">
        <v>2009</v>
      </c>
    </row>
    <row r="57" spans="1:35" x14ac:dyDescent="0.2">
      <c r="A57" s="23" t="s">
        <v>46</v>
      </c>
      <c r="B57" s="23">
        <v>4969.0524422593699</v>
      </c>
      <c r="C57" s="23">
        <v>4614.5257616264498</v>
      </c>
      <c r="D57">
        <f>C57-B57</f>
        <v>-354.52668063292003</v>
      </c>
      <c r="E57" s="9">
        <f>C57/B57-1</f>
        <v>-7.134693882838572E-2</v>
      </c>
      <c r="O57" s="12"/>
      <c r="P57" s="12"/>
      <c r="Q57" s="12" t="s">
        <v>52</v>
      </c>
    </row>
    <row r="58" spans="1:35" x14ac:dyDescent="0.2">
      <c r="A58" s="23" t="s">
        <v>47</v>
      </c>
      <c r="B58" s="23">
        <v>3934.0973773078699</v>
      </c>
      <c r="C58" s="23">
        <v>3659.7511237541999</v>
      </c>
      <c r="E58" s="9">
        <f t="shared" ref="E58:E68" si="16">C58/B58-1</f>
        <v>-6.9735501499306296E-2</v>
      </c>
      <c r="O58" s="61" t="s">
        <v>44</v>
      </c>
      <c r="P58" s="12" t="s">
        <v>72</v>
      </c>
      <c r="Q58" s="12">
        <v>68.864467884521005</v>
      </c>
    </row>
    <row r="59" spans="1:35" x14ac:dyDescent="0.2">
      <c r="A59" s="23" t="s">
        <v>33</v>
      </c>
      <c r="B59" s="23">
        <v>386.77472945473897</v>
      </c>
      <c r="C59" s="23">
        <v>320.76000096446103</v>
      </c>
      <c r="E59" s="9">
        <f t="shared" si="16"/>
        <v>-0.17068004567760442</v>
      </c>
      <c r="O59" s="61"/>
      <c r="P59" s="12" t="s">
        <v>73</v>
      </c>
      <c r="Q59" s="12">
        <v>67.663077079513897</v>
      </c>
    </row>
    <row r="60" spans="1:35" x14ac:dyDescent="0.2">
      <c r="A60" s="23" t="s">
        <v>34</v>
      </c>
      <c r="B60" s="23">
        <v>12.0108843783872</v>
      </c>
      <c r="C60" s="23">
        <v>11.442221647837201</v>
      </c>
      <c r="E60" s="9">
        <f t="shared" si="16"/>
        <v>-4.7345616911713018E-2</v>
      </c>
      <c r="O60" s="61"/>
      <c r="P60" s="12" t="s">
        <v>74</v>
      </c>
      <c r="Q60" s="12">
        <v>73.123803216274496</v>
      </c>
    </row>
    <row r="61" spans="1:35" x14ac:dyDescent="0.2">
      <c r="A61" s="23" t="s">
        <v>35</v>
      </c>
      <c r="B61" s="23">
        <v>486.80899430657701</v>
      </c>
      <c r="C61" s="23">
        <v>476.041542864912</v>
      </c>
      <c r="E61" s="9">
        <f t="shared" si="16"/>
        <v>-2.2118431597596966E-2</v>
      </c>
      <c r="O61" s="61"/>
      <c r="P61" s="12" t="s">
        <v>75</v>
      </c>
      <c r="Q61" s="12">
        <v>77.742575038895396</v>
      </c>
    </row>
    <row r="62" spans="1:35" x14ac:dyDescent="0.2">
      <c r="A62" s="23" t="s">
        <v>36</v>
      </c>
      <c r="B62" s="23">
        <v>-408.75253296803498</v>
      </c>
      <c r="C62" s="23">
        <v>-432.13209708133002</v>
      </c>
      <c r="E62" s="9">
        <f t="shared" si="16"/>
        <v>5.7197355924699211E-2</v>
      </c>
      <c r="O62" s="61"/>
      <c r="P62" s="12" t="s">
        <v>76</v>
      </c>
      <c r="Q62" s="12">
        <v>81.259152193110296</v>
      </c>
    </row>
    <row r="63" spans="1:35" x14ac:dyDescent="0.2">
      <c r="A63" s="23" t="s">
        <v>37</v>
      </c>
      <c r="B63" s="23">
        <v>149.36045681179499</v>
      </c>
      <c r="C63" s="23">
        <v>146.530872395042</v>
      </c>
      <c r="E63" s="9">
        <f t="shared" si="16"/>
        <v>-1.8944669005120152E-2</v>
      </c>
      <c r="O63" s="61"/>
      <c r="P63" s="12" t="s">
        <v>77</v>
      </c>
      <c r="Q63" s="12">
        <v>85.983353939849707</v>
      </c>
    </row>
    <row r="64" spans="1:35" x14ac:dyDescent="0.2">
      <c r="A64" s="23" t="s">
        <v>48</v>
      </c>
      <c r="B64" s="23" t="s">
        <v>50</v>
      </c>
      <c r="C64" s="23" t="s">
        <v>50</v>
      </c>
      <c r="E64" s="9" t="e">
        <f t="shared" si="16"/>
        <v>#VALUE!</v>
      </c>
      <c r="O64" s="61"/>
      <c r="P64" s="12" t="s">
        <v>78</v>
      </c>
      <c r="Q64" s="12">
        <v>90.265596100274493</v>
      </c>
    </row>
    <row r="65" spans="1:29" x14ac:dyDescent="0.2">
      <c r="A65" s="23" t="s">
        <v>5</v>
      </c>
      <c r="B65" s="23">
        <v>319.87456702582801</v>
      </c>
      <c r="C65" s="23">
        <v>292.50212998867499</v>
      </c>
      <c r="E65" s="9">
        <f t="shared" si="16"/>
        <v>-8.5572408246332499E-2</v>
      </c>
      <c r="O65" s="61"/>
      <c r="P65" s="12" t="s">
        <v>79</v>
      </c>
      <c r="Q65" s="12">
        <v>93.976384172588197</v>
      </c>
    </row>
    <row r="66" spans="1:29" x14ac:dyDescent="0.2">
      <c r="A66" s="23" t="s">
        <v>44</v>
      </c>
      <c r="B66" s="23">
        <v>143.114639724005</v>
      </c>
      <c r="C66" s="23">
        <v>133.25559545393</v>
      </c>
      <c r="E66" s="9">
        <f t="shared" si="16"/>
        <v>-6.8889138728840504E-2</v>
      </c>
      <c r="O66" s="61"/>
      <c r="P66" s="12" t="s">
        <v>80</v>
      </c>
      <c r="Q66" s="12">
        <v>101.518516568354</v>
      </c>
    </row>
    <row r="67" spans="1:29" x14ac:dyDescent="0.2">
      <c r="A67" s="23" t="s">
        <v>45</v>
      </c>
      <c r="B67" s="23">
        <v>176.75992730182199</v>
      </c>
      <c r="C67" s="23">
        <v>159.246534534745</v>
      </c>
      <c r="E67" s="9">
        <f t="shared" si="16"/>
        <v>-9.9080108452253679E-2</v>
      </c>
      <c r="O67" s="61"/>
      <c r="P67" s="12" t="s">
        <v>81</v>
      </c>
      <c r="Q67" s="12">
        <v>109.23259506956001</v>
      </c>
    </row>
    <row r="68" spans="1:29" x14ac:dyDescent="0.2">
      <c r="A68" s="23" t="s">
        <v>49</v>
      </c>
      <c r="B68" s="23">
        <v>383.202065437915</v>
      </c>
      <c r="C68" s="23">
        <v>393.65791289710802</v>
      </c>
      <c r="E68" s="9">
        <f t="shared" si="16"/>
        <v>2.7285467387145435E-2</v>
      </c>
      <c r="O68" s="61"/>
      <c r="P68" s="12" t="s">
        <v>82</v>
      </c>
      <c r="Q68" s="12">
        <v>115.891132369674</v>
      </c>
    </row>
    <row r="69" spans="1:29" x14ac:dyDescent="0.2">
      <c r="O69" s="61"/>
      <c r="P69" s="12" t="s">
        <v>83</v>
      </c>
      <c r="Q69" s="12">
        <v>114.190221363898</v>
      </c>
      <c r="R69" s="5"/>
    </row>
    <row r="70" spans="1:29" x14ac:dyDescent="0.2">
      <c r="C70" s="65" t="s">
        <v>52</v>
      </c>
      <c r="D70" s="66"/>
      <c r="E70" s="66"/>
      <c r="F70" s="67"/>
      <c r="G70" s="65" t="s">
        <v>71</v>
      </c>
      <c r="H70" s="66"/>
      <c r="I70" s="66"/>
      <c r="J70" s="67"/>
      <c r="O70" s="61"/>
      <c r="P70" s="12" t="s">
        <v>84</v>
      </c>
      <c r="Q70" s="12">
        <v>111.97710987660599</v>
      </c>
      <c r="R70" s="5"/>
    </row>
    <row r="71" spans="1:29" s="5" customFormat="1" x14ac:dyDescent="0.2">
      <c r="A71" s="48"/>
      <c r="B71" s="38"/>
      <c r="C71" s="38">
        <v>1990</v>
      </c>
      <c r="D71" s="37">
        <v>2005</v>
      </c>
      <c r="E71" s="37">
        <v>2008</v>
      </c>
      <c r="F71" s="37">
        <v>2009</v>
      </c>
      <c r="G71" s="38">
        <v>1990</v>
      </c>
      <c r="H71" s="37">
        <v>2005</v>
      </c>
      <c r="I71" s="37">
        <v>2008</v>
      </c>
      <c r="J71" s="37">
        <v>2009</v>
      </c>
      <c r="K71"/>
      <c r="L71"/>
      <c r="O71" s="61"/>
      <c r="P71" s="12" t="s">
        <v>85</v>
      </c>
      <c r="Q71" s="12">
        <v>116.045081301373</v>
      </c>
      <c r="S71"/>
      <c r="T71"/>
      <c r="U71"/>
      <c r="V71"/>
      <c r="W71"/>
      <c r="X71"/>
      <c r="Y71"/>
      <c r="Z71"/>
      <c r="AA71"/>
      <c r="AB71"/>
      <c r="AC71"/>
    </row>
    <row r="72" spans="1:29" s="5" customFormat="1" x14ac:dyDescent="0.2">
      <c r="A72" s="62" t="s">
        <v>46</v>
      </c>
      <c r="B72" s="32" t="s">
        <v>67</v>
      </c>
      <c r="C72" s="33">
        <v>605.75660594199599</v>
      </c>
      <c r="D72" s="31">
        <v>439.912976938116</v>
      </c>
      <c r="E72" s="31">
        <v>423.28234689885699</v>
      </c>
      <c r="F72" s="31">
        <v>413.29074656906602</v>
      </c>
      <c r="G72" s="31">
        <v>649.07549790071096</v>
      </c>
      <c r="H72" s="31">
        <v>500.94983076409699</v>
      </c>
      <c r="I72" s="31">
        <v>486.22776805762101</v>
      </c>
      <c r="J72" s="32">
        <v>476.21615435668201</v>
      </c>
      <c r="K72" s="9">
        <f>F72/SUM($F$72:$F$75)</f>
        <v>8.9562994751468575E-2</v>
      </c>
      <c r="L72" s="9">
        <f>J72/SUM($J$72:$J$75)</f>
        <v>9.3517267756286923E-2</v>
      </c>
      <c r="M72" s="50">
        <f>F72/C72-1</f>
        <v>-0.31772804041258684</v>
      </c>
      <c r="N72" s="50">
        <f>F72/D72-1</f>
        <v>-6.0517038061359663E-2</v>
      </c>
      <c r="O72" s="61"/>
      <c r="P72" s="12" t="s">
        <v>86</v>
      </c>
      <c r="Q72" s="12">
        <v>124.938518337793</v>
      </c>
      <c r="R72"/>
      <c r="S72"/>
      <c r="T72"/>
      <c r="U72"/>
      <c r="V72"/>
      <c r="W72"/>
      <c r="X72"/>
      <c r="Y72"/>
      <c r="Z72"/>
      <c r="AA72"/>
      <c r="AB72"/>
      <c r="AC72"/>
    </row>
    <row r="73" spans="1:29" s="5" customFormat="1" ht="13.5" customHeight="1" x14ac:dyDescent="0.2">
      <c r="A73" s="63"/>
      <c r="B73" s="34" t="s">
        <v>68</v>
      </c>
      <c r="C73" s="33">
        <v>4395.6804130089104</v>
      </c>
      <c r="D73" s="33">
        <v>4241.0060389997498</v>
      </c>
      <c r="E73" s="33">
        <v>4092.0663278909301</v>
      </c>
      <c r="F73" s="33">
        <v>3764.9951669789102</v>
      </c>
      <c r="G73" s="33">
        <v>4618.9213900692002</v>
      </c>
      <c r="H73" s="33">
        <v>4593.2933298224598</v>
      </c>
      <c r="I73" s="33">
        <v>4482.7310808593002</v>
      </c>
      <c r="J73" s="34">
        <v>4154.6754069036497</v>
      </c>
      <c r="K73" s="9">
        <f t="shared" ref="K73:K75" si="17">F73/SUM($F$72:$F$75)</f>
        <v>0.81590077972647201</v>
      </c>
      <c r="L73" s="9">
        <f>J73/SUM($J$72:$J$75)</f>
        <v>0.81587717869994858</v>
      </c>
      <c r="M73" s="50">
        <f t="shared" ref="M73:M79" si="18">F73/C73-1</f>
        <v>-0.1434784121619721</v>
      </c>
      <c r="N73" s="50">
        <f t="shared" ref="N73:N79" si="19">F73/D73-1</f>
        <v>-0.11224008351874637</v>
      </c>
      <c r="O73" s="61"/>
      <c r="P73" s="12" t="s">
        <v>87</v>
      </c>
      <c r="Q73" s="12">
        <v>132.04892609567801</v>
      </c>
      <c r="R73"/>
      <c r="S73"/>
      <c r="T73"/>
      <c r="U73"/>
      <c r="V73"/>
      <c r="W73"/>
      <c r="X73"/>
      <c r="Y73"/>
      <c r="Z73"/>
      <c r="AA73"/>
      <c r="AB73"/>
      <c r="AC73"/>
    </row>
    <row r="74" spans="1:29" x14ac:dyDescent="0.2">
      <c r="A74" s="63"/>
      <c r="B74" s="34" t="s">
        <v>69</v>
      </c>
      <c r="C74" s="33">
        <v>59.086728048295498</v>
      </c>
      <c r="D74" s="33">
        <v>73.4850242778476</v>
      </c>
      <c r="E74" s="33">
        <v>80.950490753525003</v>
      </c>
      <c r="F74" s="33">
        <v>81.3523629161336</v>
      </c>
      <c r="G74" s="33">
        <v>65.924972310481806</v>
      </c>
      <c r="H74" s="33">
        <v>79.945523457966402</v>
      </c>
      <c r="I74" s="33">
        <v>87.486070050180501</v>
      </c>
      <c r="J74" s="34">
        <v>87.466764795109498</v>
      </c>
      <c r="K74" s="9">
        <f t="shared" si="17"/>
        <v>1.7629625907096453E-2</v>
      </c>
      <c r="L74" s="9">
        <f>J74/SUM($J$72:$J$75)</f>
        <v>1.7176344792776459E-2</v>
      </c>
      <c r="M74" s="49">
        <f t="shared" si="18"/>
        <v>0.37682971461271175</v>
      </c>
      <c r="N74" s="49">
        <f t="shared" si="19"/>
        <v>0.10706043463413062</v>
      </c>
      <c r="O74" s="61"/>
      <c r="P74" s="12" t="s">
        <v>88</v>
      </c>
      <c r="Q74" s="12">
        <v>137.74225734019799</v>
      </c>
    </row>
    <row r="75" spans="1:29" x14ac:dyDescent="0.2">
      <c r="A75" s="64"/>
      <c r="B75" s="36" t="s">
        <v>70</v>
      </c>
      <c r="C75" s="35">
        <v>528.27383799669803</v>
      </c>
      <c r="D75" s="35">
        <v>394.34857246225801</v>
      </c>
      <c r="E75" s="35">
        <v>372.75327671606499</v>
      </c>
      <c r="F75" s="35">
        <v>354.88748516233699</v>
      </c>
      <c r="G75" s="35">
        <v>548.43853674771105</v>
      </c>
      <c r="H75" s="35">
        <v>416.55395959091197</v>
      </c>
      <c r="I75" s="35">
        <v>391.44384003562101</v>
      </c>
      <c r="J75" s="36">
        <v>373.92212420041301</v>
      </c>
      <c r="K75" s="9">
        <f t="shared" si="17"/>
        <v>7.690659961496292E-2</v>
      </c>
      <c r="L75" s="9">
        <f>J75/SUM($J$72:$J$75)</f>
        <v>7.3429208750988142E-2</v>
      </c>
      <c r="M75" s="49">
        <f t="shared" si="18"/>
        <v>-0.32821302204150571</v>
      </c>
      <c r="N75" s="49">
        <f t="shared" si="19"/>
        <v>-0.10006651489450424</v>
      </c>
      <c r="O75" s="61"/>
      <c r="P75" s="12" t="s">
        <v>89</v>
      </c>
      <c r="Q75" s="12">
        <v>142.34062820638999</v>
      </c>
    </row>
    <row r="76" spans="1:29" x14ac:dyDescent="0.2">
      <c r="A76" s="63" t="s">
        <v>47</v>
      </c>
      <c r="B76" s="34" t="s">
        <v>67</v>
      </c>
      <c r="C76" s="31">
        <v>158.35912088638901</v>
      </c>
      <c r="D76" s="31">
        <v>91.607354406115405</v>
      </c>
      <c r="E76" s="31">
        <v>84.951268091823906</v>
      </c>
      <c r="F76" s="31">
        <v>80.304734693880704</v>
      </c>
      <c r="G76" s="31">
        <v>164.06072432884301</v>
      </c>
      <c r="H76" s="31">
        <v>96.811139274733506</v>
      </c>
      <c r="I76" s="31">
        <v>91.537346679624406</v>
      </c>
      <c r="J76" s="32">
        <v>87.250194797487097</v>
      </c>
      <c r="K76" s="9">
        <f>F76/SUM($F$76:$F$79)</f>
        <v>2.1942676422079661E-2</v>
      </c>
      <c r="L76" s="9">
        <f>J76/SUM($J$76:$J$79)</f>
        <v>2.1696195378927467E-2</v>
      </c>
      <c r="M76" s="49">
        <f t="shared" si="18"/>
        <v>-0.49289479352759591</v>
      </c>
      <c r="N76" s="49">
        <f t="shared" si="19"/>
        <v>-0.12338113883441848</v>
      </c>
      <c r="O76" s="61"/>
      <c r="P76" s="12" t="s">
        <v>90</v>
      </c>
      <c r="Q76" s="12">
        <v>143.114639724005</v>
      </c>
    </row>
    <row r="77" spans="1:29" x14ac:dyDescent="0.2">
      <c r="A77" s="63"/>
      <c r="B77" s="34" t="s">
        <v>68</v>
      </c>
      <c r="C77" s="33">
        <v>4091.6100110932398</v>
      </c>
      <c r="D77" s="33">
        <v>3956.41921700384</v>
      </c>
      <c r="E77" s="33">
        <v>3813.71742102796</v>
      </c>
      <c r="F77" s="33">
        <v>3546.0683918966301</v>
      </c>
      <c r="G77" s="33">
        <v>4290.0915198989096</v>
      </c>
      <c r="H77" s="33">
        <v>4275.4715826525198</v>
      </c>
      <c r="I77" s="33">
        <v>4167.3345894807098</v>
      </c>
      <c r="J77" s="34">
        <v>3898.5651259943602</v>
      </c>
      <c r="K77" s="9">
        <f>F77/SUM($F$76:$F$79)</f>
        <v>0.96893703205125381</v>
      </c>
      <c r="L77" s="9">
        <f>J77/SUM($J$76:$J$79)</f>
        <v>0.96944231319335372</v>
      </c>
      <c r="M77" s="49">
        <f t="shared" si="18"/>
        <v>-0.13333177348709391</v>
      </c>
      <c r="N77" s="49">
        <f t="shared" si="19"/>
        <v>-0.10371773126154327</v>
      </c>
      <c r="O77" s="61"/>
      <c r="P77" s="12" t="s">
        <v>91</v>
      </c>
      <c r="Q77" s="12">
        <v>133.25559545393</v>
      </c>
      <c r="R77" s="9">
        <f>Q77/Q73-1</f>
        <v>9.1380474944391388E-3</v>
      </c>
      <c r="S77" s="9">
        <f>Q77/Q76-1</f>
        <v>-6.8889138728840504E-2</v>
      </c>
    </row>
    <row r="78" spans="1:29" x14ac:dyDescent="0.2">
      <c r="A78" s="63"/>
      <c r="B78" s="34" t="s">
        <v>69</v>
      </c>
      <c r="C78" s="33"/>
      <c r="D78" s="33"/>
      <c r="E78" s="33"/>
      <c r="F78" s="33"/>
      <c r="G78" s="33"/>
      <c r="H78" s="33"/>
      <c r="I78" s="33"/>
      <c r="J78" s="34"/>
      <c r="K78" s="9">
        <f>F78/SUM($F$76:$F$79)</f>
        <v>0</v>
      </c>
      <c r="L78" s="9">
        <f>J78/SUM($J$76:$J$79)</f>
        <v>0</v>
      </c>
      <c r="M78" s="49" t="e">
        <f t="shared" si="18"/>
        <v>#DIV/0!</v>
      </c>
      <c r="N78" s="49" t="e">
        <f t="shared" si="19"/>
        <v>#DIV/0!</v>
      </c>
    </row>
    <row r="79" spans="1:29" x14ac:dyDescent="0.2">
      <c r="A79" s="64"/>
      <c r="B79" s="36" t="s">
        <v>70</v>
      </c>
      <c r="C79" s="35">
        <v>33.909612557963101</v>
      </c>
      <c r="D79" s="35">
        <v>36.514184108859702</v>
      </c>
      <c r="E79" s="35">
        <v>35.4286881880886</v>
      </c>
      <c r="F79" s="35">
        <v>33.377997163683503</v>
      </c>
      <c r="G79" s="35">
        <v>35.563816082467604</v>
      </c>
      <c r="H79" s="35">
        <v>38.793460420904601</v>
      </c>
      <c r="I79" s="35">
        <v>37.7562519856168</v>
      </c>
      <c r="J79" s="36">
        <v>35.636056910497402</v>
      </c>
      <c r="K79" s="9">
        <f>F79/SUM($F$76:$F$79)</f>
        <v>9.1202915266664786E-3</v>
      </c>
      <c r="L79" s="9">
        <f>J79/SUM($J$76:$J$79)</f>
        <v>8.86149142771883E-3</v>
      </c>
      <c r="M79" s="49">
        <f t="shared" si="18"/>
        <v>-1.5677424605512247E-2</v>
      </c>
      <c r="N79" s="49">
        <f t="shared" si="19"/>
        <v>-8.5889552833120608E-2</v>
      </c>
    </row>
    <row r="80" spans="1:29" x14ac:dyDescent="0.2">
      <c r="A80" s="44"/>
      <c r="B80" s="33"/>
      <c r="C80" s="33"/>
      <c r="D80" s="33"/>
      <c r="E80" s="33"/>
      <c r="F80" s="33"/>
      <c r="G80" s="44"/>
      <c r="H80" s="45"/>
      <c r="I80" s="46"/>
      <c r="J80" s="12"/>
      <c r="K80" s="12"/>
      <c r="L80" s="12"/>
      <c r="M80" s="12"/>
      <c r="N80" s="12"/>
      <c r="O80" s="12"/>
      <c r="P80" s="12"/>
      <c r="V80" s="12"/>
      <c r="W80" s="12"/>
      <c r="X80" s="12"/>
      <c r="Y80" s="12"/>
      <c r="Z80" s="12"/>
      <c r="AA80" s="12"/>
      <c r="AB80" s="12"/>
      <c r="AC80" s="12"/>
    </row>
    <row r="81" spans="1:29" x14ac:dyDescent="0.2">
      <c r="A81" s="60"/>
      <c r="B81" s="33"/>
      <c r="C81" s="33"/>
      <c r="D81" s="33"/>
      <c r="E81" s="33"/>
      <c r="F81" s="33"/>
      <c r="G81" s="47"/>
      <c r="H81" s="47"/>
      <c r="I81" s="47"/>
      <c r="J81" s="12"/>
      <c r="K81" s="12"/>
      <c r="L81" s="12"/>
      <c r="M81" s="12"/>
      <c r="N81" s="12"/>
      <c r="O81" s="12"/>
      <c r="P81" s="12"/>
      <c r="V81" s="12"/>
      <c r="W81" s="12"/>
      <c r="X81" s="12"/>
      <c r="Y81" s="12"/>
      <c r="Z81" s="12"/>
      <c r="AA81" s="12"/>
      <c r="AB81" s="12"/>
      <c r="AC81" s="12"/>
    </row>
    <row r="82" spans="1:29" x14ac:dyDescent="0.2">
      <c r="A82" s="60"/>
      <c r="B82" s="33"/>
      <c r="C82" s="33"/>
      <c r="D82" s="33"/>
      <c r="E82" s="33"/>
      <c r="F82" s="33"/>
      <c r="G82" s="47"/>
      <c r="H82" s="47"/>
      <c r="I82" s="47"/>
    </row>
    <row r="83" spans="1:29" x14ac:dyDescent="0.2">
      <c r="A83" s="60"/>
      <c r="B83" s="33"/>
      <c r="C83" s="33"/>
      <c r="D83" s="33"/>
      <c r="E83" s="33"/>
      <c r="F83" s="33"/>
      <c r="G83" s="47"/>
      <c r="H83" s="47"/>
      <c r="I83" s="47"/>
    </row>
    <row r="84" spans="1:29" x14ac:dyDescent="0.2">
      <c r="A84" s="60"/>
      <c r="B84" s="33"/>
      <c r="C84" s="33"/>
      <c r="D84" s="33"/>
      <c r="E84" s="33"/>
      <c r="F84" s="33"/>
      <c r="G84" s="47"/>
      <c r="H84" s="47"/>
      <c r="I84" s="47"/>
    </row>
    <row r="85" spans="1:29" x14ac:dyDescent="0.2">
      <c r="A85" s="60"/>
      <c r="B85" s="33"/>
      <c r="C85" s="33"/>
      <c r="D85" s="33"/>
      <c r="E85" s="33"/>
      <c r="F85" s="33"/>
      <c r="G85" s="47"/>
      <c r="H85" s="47"/>
      <c r="I85" s="47"/>
    </row>
    <row r="86" spans="1:29" x14ac:dyDescent="0.2">
      <c r="A86" s="60"/>
      <c r="B86" s="33"/>
      <c r="C86" s="33"/>
      <c r="D86" s="33"/>
      <c r="E86" s="33"/>
      <c r="F86" s="33"/>
      <c r="G86" s="47"/>
      <c r="H86" s="47"/>
      <c r="I86" s="47"/>
    </row>
    <row r="87" spans="1:29" x14ac:dyDescent="0.2">
      <c r="A87" s="60"/>
      <c r="B87" s="33"/>
      <c r="C87" s="33"/>
      <c r="D87" s="33"/>
      <c r="E87" s="33"/>
      <c r="F87" s="33"/>
      <c r="G87" s="47"/>
      <c r="H87" s="47"/>
      <c r="I87" s="47"/>
    </row>
    <row r="88" spans="1:29" x14ac:dyDescent="0.2">
      <c r="A88" s="60"/>
      <c r="B88" s="33"/>
      <c r="C88" s="33"/>
      <c r="D88" s="33"/>
      <c r="E88" s="33"/>
      <c r="F88" s="33"/>
      <c r="G88" s="47"/>
      <c r="H88" s="47"/>
      <c r="I88" s="47"/>
    </row>
    <row r="89" spans="1:29" x14ac:dyDescent="0.2">
      <c r="A89" s="33"/>
      <c r="B89" s="33"/>
      <c r="C89" s="33"/>
      <c r="D89" s="33"/>
      <c r="E89" s="43"/>
      <c r="F89" s="43"/>
      <c r="G89" s="43"/>
      <c r="H89" s="43"/>
      <c r="I89" s="43"/>
    </row>
    <row r="90" spans="1:29" x14ac:dyDescent="0.2">
      <c r="A90" s="39"/>
      <c r="B90" s="12"/>
      <c r="C90" s="12"/>
      <c r="D90" s="12"/>
      <c r="E90" s="12"/>
      <c r="F90" s="39"/>
      <c r="H90" s="40"/>
    </row>
    <row r="91" spans="1:29" x14ac:dyDescent="0.2">
      <c r="A91" s="12"/>
      <c r="B91" s="12"/>
      <c r="C91" s="12"/>
      <c r="D91" s="12"/>
      <c r="E91" s="12"/>
      <c r="F91" s="41"/>
      <c r="G91" s="9"/>
      <c r="H91" s="41"/>
      <c r="I91" s="9"/>
    </row>
    <row r="92" spans="1:29" x14ac:dyDescent="0.2">
      <c r="A92" s="12"/>
      <c r="B92" s="12"/>
      <c r="C92" s="12"/>
      <c r="D92" s="12"/>
      <c r="E92" s="12"/>
      <c r="F92" s="41"/>
      <c r="G92" s="9"/>
      <c r="H92" s="41"/>
      <c r="I92" s="9"/>
    </row>
    <row r="93" spans="1:29" x14ac:dyDescent="0.2">
      <c r="A93" s="12"/>
      <c r="B93" s="12"/>
      <c r="C93" s="12"/>
      <c r="D93" s="12"/>
      <c r="E93" s="12"/>
      <c r="F93" s="41"/>
      <c r="G93" s="9"/>
      <c r="H93" s="41"/>
      <c r="I93" s="9"/>
      <c r="J93" s="9"/>
    </row>
    <row r="94" spans="1:29" x14ac:dyDescent="0.2">
      <c r="A94" s="12"/>
      <c r="B94" s="12"/>
      <c r="C94" s="12"/>
      <c r="D94" s="12"/>
      <c r="E94" s="12"/>
      <c r="F94" s="41"/>
      <c r="G94" s="9"/>
      <c r="H94" s="41"/>
      <c r="I94" s="9"/>
      <c r="J94" s="9"/>
    </row>
  </sheetData>
  <mergeCells count="10">
    <mergeCell ref="AC33:AI33"/>
    <mergeCell ref="V33:AB33"/>
    <mergeCell ref="N33:T33"/>
    <mergeCell ref="A81:A84"/>
    <mergeCell ref="A85:A88"/>
    <mergeCell ref="O58:O77"/>
    <mergeCell ref="A72:A75"/>
    <mergeCell ref="A76:A79"/>
    <mergeCell ref="G70:J70"/>
    <mergeCell ref="C70:F70"/>
  </mergeCells>
  <phoneticPr fontId="0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36"/>
  <sheetViews>
    <sheetView zoomScale="80" zoomScaleNormal="80" workbookViewId="0">
      <selection activeCell="B7" sqref="B7:B20"/>
    </sheetView>
  </sheetViews>
  <sheetFormatPr defaultColWidth="11.42578125" defaultRowHeight="12.75" x14ac:dyDescent="0.2"/>
  <cols>
    <col min="1" max="1" width="11.85546875" customWidth="1"/>
    <col min="2" max="2" width="9.5703125" customWidth="1"/>
    <col min="3" max="3" width="10.42578125" customWidth="1"/>
    <col min="4" max="8" width="9.5703125" customWidth="1"/>
    <col min="9" max="9" width="12" bestFit="1" customWidth="1"/>
    <col min="10" max="10" width="9.5703125" customWidth="1"/>
    <col min="11" max="11" width="4.85546875" customWidth="1"/>
    <col min="12" max="13" width="6.5703125" customWidth="1"/>
    <col min="14" max="14" width="9.5703125" customWidth="1"/>
    <col min="15" max="15" width="14.85546875" customWidth="1"/>
    <col min="16" max="17" width="13.7109375" bestFit="1" customWidth="1"/>
    <col min="18" max="19" width="13" bestFit="1" customWidth="1"/>
    <col min="20" max="20" width="13.7109375" bestFit="1" customWidth="1"/>
    <col min="21" max="21" width="13.7109375" customWidth="1"/>
    <col min="22" max="22" width="13.7109375" bestFit="1" customWidth="1"/>
    <col min="23" max="23" width="9.5703125" customWidth="1"/>
    <col min="24" max="24" width="13.7109375" bestFit="1" customWidth="1"/>
    <col min="25" max="25" width="13.7109375" customWidth="1"/>
    <col min="26" max="28" width="5.85546875" customWidth="1"/>
    <col min="33" max="34" width="5.5703125" customWidth="1"/>
  </cols>
  <sheetData>
    <row r="1" spans="1:3" s="1" customFormat="1" x14ac:dyDescent="0.2">
      <c r="B1" s="6" t="s">
        <v>61</v>
      </c>
    </row>
    <row r="2" spans="1:3" s="1" customFormat="1" x14ac:dyDescent="0.2">
      <c r="B2" s="1" t="s">
        <v>1</v>
      </c>
    </row>
    <row r="3" spans="1:3" ht="13.5" thickBot="1" x14ac:dyDescent="0.25"/>
    <row r="4" spans="1:3" ht="13.5" thickBot="1" x14ac:dyDescent="0.25">
      <c r="A4" s="2" t="s">
        <v>2</v>
      </c>
      <c r="B4" s="2"/>
    </row>
    <row r="5" spans="1:3" ht="13.5" thickBot="1" x14ac:dyDescent="0.25">
      <c r="A5" s="2" t="s">
        <v>3</v>
      </c>
      <c r="B5" s="2"/>
    </row>
    <row r="6" spans="1:3" ht="13.5" thickBot="1" x14ac:dyDescent="0.25">
      <c r="A6" s="2" t="s">
        <v>4</v>
      </c>
      <c r="B6" s="2" t="s">
        <v>55</v>
      </c>
      <c r="C6" t="s">
        <v>25</v>
      </c>
    </row>
    <row r="7" spans="1:3" ht="13.5" thickBot="1" x14ac:dyDescent="0.25">
      <c r="A7" s="3" t="s">
        <v>6</v>
      </c>
      <c r="B7" s="53">
        <v>-0.13352375063088329</v>
      </c>
      <c r="C7" t="s">
        <v>20</v>
      </c>
    </row>
    <row r="8" spans="1:3" ht="13.5" thickBot="1" x14ac:dyDescent="0.25">
      <c r="A8" s="3" t="s">
        <v>7</v>
      </c>
      <c r="B8" s="54">
        <v>-0.16338672603338233</v>
      </c>
      <c r="C8" t="s">
        <v>18</v>
      </c>
    </row>
    <row r="9" spans="1:3" ht="13.5" thickBot="1" x14ac:dyDescent="0.25">
      <c r="A9" s="3" t="s">
        <v>15</v>
      </c>
      <c r="B9" s="53">
        <v>-0.35823742419502225</v>
      </c>
      <c r="C9" t="s">
        <v>19</v>
      </c>
    </row>
    <row r="10" spans="1:3" ht="13.5" thickBot="1" x14ac:dyDescent="0.25">
      <c r="A10" s="3" t="s">
        <v>0</v>
      </c>
      <c r="B10" s="54">
        <v>0.20823419532819165</v>
      </c>
      <c r="C10" t="s">
        <v>21</v>
      </c>
    </row>
    <row r="11" spans="1:3" ht="13.5" thickBot="1" x14ac:dyDescent="0.25">
      <c r="A11" s="3" t="s">
        <v>8</v>
      </c>
      <c r="B11" s="55">
        <v>-0.17573443223893548</v>
      </c>
      <c r="C11" t="s">
        <v>22</v>
      </c>
    </row>
    <row r="12" spans="1:3" ht="13.5" thickBot="1" x14ac:dyDescent="0.25">
      <c r="A12" s="3" t="s">
        <v>9</v>
      </c>
      <c r="B12" s="54">
        <v>-0.13629360316865347</v>
      </c>
      <c r="C12" t="s">
        <v>23</v>
      </c>
    </row>
    <row r="13" spans="1:3" ht="13.5" thickBot="1" x14ac:dyDescent="0.25">
      <c r="A13" s="3" t="s">
        <v>16</v>
      </c>
      <c r="B13" s="53">
        <v>-0.47196782673338666</v>
      </c>
      <c r="C13" t="s">
        <v>24</v>
      </c>
    </row>
    <row r="14" spans="1:3" ht="13.5" thickBot="1" x14ac:dyDescent="0.25">
      <c r="A14" s="3" t="s">
        <v>10</v>
      </c>
      <c r="B14" s="54">
        <v>-0.3075614456537642</v>
      </c>
      <c r="C14" s="5">
        <v>2</v>
      </c>
    </row>
    <row r="15" spans="1:3" ht="13.5" thickBot="1" x14ac:dyDescent="0.25">
      <c r="A15" s="3" t="s">
        <v>17</v>
      </c>
      <c r="B15" s="53">
        <v>-0.32547121961344005</v>
      </c>
      <c r="C15" s="5">
        <v>3</v>
      </c>
    </row>
    <row r="16" spans="1:3" ht="13.5" thickBot="1" x14ac:dyDescent="0.25">
      <c r="A16" s="3" t="s">
        <v>11</v>
      </c>
      <c r="B16" s="54">
        <v>-0.22019217436193605</v>
      </c>
      <c r="C16" s="5">
        <v>4</v>
      </c>
    </row>
    <row r="17" spans="1:9" ht="13.5" thickBot="1" x14ac:dyDescent="0.25">
      <c r="A17" s="3" t="s">
        <v>14</v>
      </c>
      <c r="B17" s="55">
        <v>0.25395963593869908</v>
      </c>
      <c r="C17" s="5">
        <v>5</v>
      </c>
    </row>
    <row r="18" spans="1:9" ht="13.5" thickBot="1" x14ac:dyDescent="0.25">
      <c r="A18" s="3" t="s">
        <v>12</v>
      </c>
      <c r="B18" s="54">
        <v>-0.31611691457703373</v>
      </c>
      <c r="C18" s="5">
        <v>6</v>
      </c>
    </row>
    <row r="19" spans="1:9" ht="13.5" thickBot="1" x14ac:dyDescent="0.25">
      <c r="A19" s="3" t="s">
        <v>5</v>
      </c>
      <c r="B19" s="53">
        <v>0.62723742741881949</v>
      </c>
      <c r="C19" s="13" t="s">
        <v>5</v>
      </c>
    </row>
    <row r="20" spans="1:9" ht="13.5" thickBot="1" x14ac:dyDescent="0.25">
      <c r="A20" s="3" t="s">
        <v>13</v>
      </c>
      <c r="B20" s="56">
        <v>-0.17432583817045944</v>
      </c>
      <c r="C20" s="13" t="s">
        <v>46</v>
      </c>
    </row>
    <row r="23" spans="1:9" x14ac:dyDescent="0.2">
      <c r="B23" s="4"/>
    </row>
    <row r="24" spans="1:9" x14ac:dyDescent="0.2">
      <c r="B24" s="4"/>
    </row>
    <row r="25" spans="1:9" x14ac:dyDescent="0.2">
      <c r="B25" s="4"/>
    </row>
    <row r="26" spans="1:9" x14ac:dyDescent="0.2">
      <c r="B26" s="4"/>
    </row>
    <row r="27" spans="1:9" x14ac:dyDescent="0.2">
      <c r="B27" s="4"/>
    </row>
    <row r="28" spans="1:9" x14ac:dyDescent="0.2">
      <c r="B28" s="4"/>
    </row>
    <row r="29" spans="1:9" x14ac:dyDescent="0.2">
      <c r="A29" s="60"/>
      <c r="B29" s="51"/>
      <c r="C29" s="51"/>
      <c r="D29" s="51"/>
      <c r="E29" s="51"/>
      <c r="F29" s="51"/>
      <c r="G29" s="47"/>
      <c r="H29" s="47"/>
      <c r="I29" s="47"/>
    </row>
    <row r="30" spans="1:9" x14ac:dyDescent="0.2">
      <c r="A30" s="60"/>
      <c r="B30" s="51"/>
      <c r="C30" s="51"/>
      <c r="D30" s="51"/>
      <c r="E30" s="51"/>
      <c r="F30" s="51"/>
      <c r="G30" s="47"/>
      <c r="H30" s="47"/>
      <c r="I30" s="47"/>
    </row>
    <row r="31" spans="1:9" x14ac:dyDescent="0.2">
      <c r="A31" s="51"/>
      <c r="B31" s="51"/>
      <c r="C31" s="51"/>
      <c r="D31" s="51"/>
      <c r="E31" s="43"/>
      <c r="F31" s="43"/>
      <c r="G31" s="43"/>
      <c r="H31" s="43"/>
      <c r="I31" s="43"/>
    </row>
    <row r="32" spans="1:9" x14ac:dyDescent="0.2">
      <c r="A32" s="39"/>
      <c r="B32" s="52"/>
      <c r="C32" s="52"/>
      <c r="D32" s="52"/>
      <c r="E32" s="52"/>
      <c r="F32" s="39"/>
      <c r="H32" s="40"/>
    </row>
    <row r="33" spans="1:10" x14ac:dyDescent="0.2">
      <c r="A33" s="52"/>
      <c r="B33" s="52"/>
      <c r="C33" s="52"/>
      <c r="D33" s="52"/>
      <c r="E33" s="52"/>
      <c r="F33" s="41"/>
      <c r="G33" s="9"/>
      <c r="H33" s="41"/>
      <c r="I33" s="9"/>
    </row>
    <row r="34" spans="1:10" x14ac:dyDescent="0.2">
      <c r="A34" s="52"/>
      <c r="B34" s="52"/>
      <c r="C34" s="52"/>
      <c r="D34" s="52"/>
      <c r="E34" s="52"/>
      <c r="F34" s="41"/>
      <c r="G34" s="9"/>
      <c r="H34" s="41"/>
      <c r="I34" s="9"/>
    </row>
    <row r="35" spans="1:10" x14ac:dyDescent="0.2">
      <c r="A35" s="52"/>
      <c r="B35" s="52"/>
      <c r="C35" s="52"/>
      <c r="D35" s="52"/>
      <c r="E35" s="52"/>
      <c r="F35" s="41"/>
      <c r="G35" s="9"/>
      <c r="H35" s="41"/>
      <c r="I35" s="9"/>
      <c r="J35" s="9"/>
    </row>
    <row r="36" spans="1:10" x14ac:dyDescent="0.2">
      <c r="A36" s="52"/>
      <c r="B36" s="52"/>
      <c r="C36" s="52"/>
      <c r="D36" s="52"/>
      <c r="E36" s="52"/>
      <c r="F36" s="41"/>
      <c r="G36" s="9"/>
      <c r="H36" s="41"/>
      <c r="I36" s="9"/>
      <c r="J36" s="9"/>
    </row>
  </sheetData>
  <mergeCells count="1">
    <mergeCell ref="A29:A30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3" sqref="B3"/>
    </sheetView>
  </sheetViews>
  <sheetFormatPr defaultRowHeight="12.75" x14ac:dyDescent="0.2"/>
  <cols>
    <col min="1" max="1" width="18.7109375" bestFit="1" customWidth="1"/>
    <col min="2" max="2" width="40.42578125" bestFit="1" customWidth="1"/>
  </cols>
  <sheetData>
    <row r="1" spans="1:2" x14ac:dyDescent="0.2">
      <c r="A1" t="s">
        <v>63</v>
      </c>
      <c r="B1" t="s">
        <v>64</v>
      </c>
    </row>
    <row r="2" spans="1:2" x14ac:dyDescent="0.2">
      <c r="A2" s="30" t="s">
        <v>62</v>
      </c>
      <c r="B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fig 1 + data</vt:lpstr>
      <vt:lpstr>fig 2.2_EER</vt:lpstr>
      <vt:lpstr>QA log</vt:lpstr>
      <vt:lpstr>Fig2.2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eeauser</cp:lastModifiedBy>
  <dcterms:created xsi:type="dcterms:W3CDTF">2009-03-20T12:58:45Z</dcterms:created>
  <dcterms:modified xsi:type="dcterms:W3CDTF">2012-01-16T08:29:58Z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