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7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_xlnm._FilterDatabase" localSheetId="0" hidden="1">'Fig 7.4'!$A$1:$X$1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calcChain.xml><?xml version="1.0" encoding="utf-8"?>
<calcChain xmlns="http://schemas.openxmlformats.org/spreadsheetml/2006/main">
  <c r="AA36" i="1" l="1"/>
  <c r="Z36" i="1"/>
  <c r="Y36" i="1"/>
  <c r="X36" i="1"/>
  <c r="W36" i="1"/>
  <c r="V36" i="1"/>
  <c r="AA35" i="1"/>
  <c r="Z35" i="1"/>
  <c r="Y35" i="1"/>
  <c r="X35" i="1"/>
  <c r="W35" i="1"/>
  <c r="V35" i="1"/>
  <c r="AA34" i="1"/>
  <c r="Z34" i="1"/>
  <c r="Y34" i="1"/>
  <c r="X34" i="1"/>
  <c r="W34" i="1"/>
  <c r="V34" i="1"/>
  <c r="AA33" i="1"/>
  <c r="Z33" i="1"/>
  <c r="Y33" i="1"/>
  <c r="X33" i="1"/>
  <c r="W33" i="1"/>
  <c r="V33" i="1"/>
  <c r="AA32" i="1"/>
  <c r="Z32" i="1"/>
  <c r="Y32" i="1"/>
  <c r="X32" i="1"/>
  <c r="W32" i="1"/>
  <c r="V32" i="1"/>
  <c r="AA31" i="1"/>
  <c r="Z31" i="1"/>
  <c r="Y31" i="1"/>
  <c r="X31" i="1"/>
  <c r="W31" i="1"/>
  <c r="V31" i="1"/>
  <c r="AA30" i="1"/>
  <c r="Z30" i="1"/>
  <c r="Y30" i="1"/>
  <c r="X30" i="1"/>
  <c r="W30" i="1"/>
  <c r="V30" i="1"/>
  <c r="AA29" i="1"/>
  <c r="Z29" i="1"/>
  <c r="Y29" i="1"/>
  <c r="X29" i="1"/>
  <c r="W29" i="1"/>
  <c r="V29" i="1"/>
  <c r="AA28" i="1"/>
  <c r="Z28" i="1"/>
  <c r="Y28" i="1"/>
  <c r="X28" i="1"/>
  <c r="W28" i="1"/>
  <c r="V28" i="1"/>
  <c r="AA27" i="1"/>
  <c r="Z27" i="1"/>
  <c r="Y27" i="1"/>
  <c r="X27" i="1"/>
  <c r="W27" i="1"/>
  <c r="V27" i="1"/>
  <c r="AA26" i="1"/>
  <c r="Z26" i="1"/>
  <c r="Y26" i="1"/>
  <c r="X26" i="1"/>
  <c r="W26" i="1"/>
  <c r="V26" i="1"/>
  <c r="AA25" i="1"/>
  <c r="Z25" i="1"/>
  <c r="Y25" i="1"/>
  <c r="X25" i="1"/>
  <c r="W25" i="1"/>
  <c r="V25" i="1"/>
  <c r="AA24" i="1"/>
  <c r="Z24" i="1"/>
  <c r="Y24" i="1"/>
  <c r="X24" i="1"/>
  <c r="W24" i="1"/>
  <c r="V24" i="1"/>
  <c r="AA23" i="1"/>
  <c r="Z23" i="1"/>
  <c r="Y23" i="1"/>
  <c r="X23" i="1"/>
  <c r="W23" i="1"/>
  <c r="V23" i="1"/>
  <c r="AA22" i="1"/>
  <c r="Z22" i="1"/>
  <c r="Y22" i="1"/>
  <c r="X22" i="1"/>
  <c r="W22" i="1"/>
  <c r="V22" i="1"/>
  <c r="AA21" i="1"/>
  <c r="Z21" i="1"/>
  <c r="Y21" i="1"/>
  <c r="X21" i="1"/>
  <c r="W21" i="1"/>
  <c r="V21" i="1"/>
  <c r="AA20" i="1"/>
  <c r="Z20" i="1"/>
  <c r="Y20" i="1"/>
  <c r="X20" i="1"/>
  <c r="W20" i="1"/>
  <c r="V20" i="1"/>
  <c r="AA19" i="1"/>
  <c r="Z19" i="1"/>
  <c r="Y19" i="1"/>
  <c r="X19" i="1"/>
  <c r="W19" i="1"/>
  <c r="V19" i="1"/>
  <c r="AA18" i="1"/>
  <c r="Z18" i="1"/>
  <c r="Y18" i="1"/>
  <c r="X18" i="1"/>
  <c r="W18" i="1"/>
  <c r="V18" i="1"/>
  <c r="AA17" i="1"/>
  <c r="Z17" i="1"/>
  <c r="Y17" i="1"/>
  <c r="X17" i="1"/>
  <c r="W17" i="1"/>
  <c r="V17" i="1"/>
  <c r="AA16" i="1"/>
  <c r="Z16" i="1"/>
  <c r="Y16" i="1"/>
  <c r="X16" i="1"/>
  <c r="W16" i="1"/>
  <c r="V16" i="1"/>
  <c r="AA15" i="1"/>
  <c r="Z15" i="1"/>
  <c r="Y15" i="1"/>
  <c r="X15" i="1"/>
  <c r="W15" i="1"/>
  <c r="V15" i="1"/>
  <c r="AA14" i="1"/>
  <c r="Z14" i="1"/>
  <c r="Y14" i="1"/>
  <c r="X14" i="1"/>
  <c r="W14" i="1"/>
  <c r="V14" i="1"/>
  <c r="AA13" i="1"/>
  <c r="Z13" i="1"/>
  <c r="Y13" i="1"/>
  <c r="X13" i="1"/>
  <c r="W13" i="1"/>
  <c r="V13" i="1"/>
  <c r="AA12" i="1"/>
  <c r="Z12" i="1"/>
  <c r="Y12" i="1"/>
  <c r="X12" i="1"/>
  <c r="W12" i="1"/>
  <c r="V12" i="1"/>
  <c r="AA11" i="1"/>
  <c r="Z11" i="1"/>
  <c r="Y11" i="1"/>
  <c r="X11" i="1"/>
  <c r="W11" i="1"/>
  <c r="V11" i="1"/>
  <c r="AA10" i="1"/>
  <c r="Z10" i="1"/>
  <c r="Y10" i="1"/>
  <c r="X10" i="1"/>
  <c r="W10" i="1"/>
  <c r="V10" i="1"/>
  <c r="AA9" i="1"/>
  <c r="Z9" i="1"/>
  <c r="Y9" i="1"/>
  <c r="X9" i="1"/>
  <c r="W9" i="1"/>
  <c r="V9" i="1"/>
  <c r="AA8" i="1"/>
  <c r="Z8" i="1"/>
  <c r="Y8" i="1"/>
  <c r="X8" i="1"/>
  <c r="W8" i="1"/>
  <c r="V8" i="1"/>
  <c r="AA7" i="1"/>
  <c r="Z7" i="1"/>
  <c r="Y7" i="1"/>
  <c r="X7" i="1"/>
  <c r="W7" i="1"/>
  <c r="V7" i="1"/>
  <c r="AA6" i="1"/>
  <c r="Z6" i="1"/>
  <c r="Y6" i="1"/>
  <c r="X6" i="1"/>
  <c r="W6" i="1"/>
  <c r="V6" i="1"/>
  <c r="AA5" i="1"/>
  <c r="Z5" i="1"/>
  <c r="Y5" i="1"/>
  <c r="X5" i="1"/>
  <c r="W5" i="1"/>
  <c r="V5" i="1"/>
  <c r="AA4" i="1"/>
  <c r="Z4" i="1"/>
  <c r="Y4" i="1"/>
  <c r="X4" i="1"/>
  <c r="W4" i="1"/>
  <c r="V4" i="1"/>
  <c r="AA3" i="1"/>
  <c r="Z3" i="1"/>
  <c r="Y3" i="1"/>
  <c r="X3" i="1"/>
  <c r="W3" i="1"/>
  <c r="V3" i="1"/>
  <c r="AA2" i="1"/>
  <c r="Z2" i="1"/>
  <c r="Y2" i="1"/>
  <c r="X2" i="1"/>
  <c r="W2" i="1"/>
  <c r="V2" i="1"/>
</calcChain>
</file>

<file path=xl/sharedStrings.xml><?xml version="1.0" encoding="utf-8"?>
<sst xmlns="http://schemas.openxmlformats.org/spreadsheetml/2006/main" count="62" uniqueCount="62">
  <si>
    <t>Country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</si>
  <si>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</si>
  <si>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</si>
  <si>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</si>
  <si>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</si>
  <si>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</si>
  <si>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</si>
  <si>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</si>
  <si>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</si>
  <si>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</si>
  <si>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</si>
  <si>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</si>
  <si>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</si>
  <si>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</si>
  <si>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</si>
  <si>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</si>
  <si>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</si>
  <si>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</si>
  <si>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</si>
  <si>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</si>
  <si>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</si>
  <si>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1990-2008 absolute change (Mt CO2 equivalent)</t>
  </si>
  <si>
    <t>2000-2008 absolute change (Mt CO2 equivalent)</t>
  </si>
  <si>
    <t>1990-2008 relative change (%)</t>
  </si>
  <si>
    <t>2000-2008 relative change (%)</t>
  </si>
  <si>
    <t>1990-2000 average annual relative change (%)</t>
  </si>
  <si>
    <t>2000-2008 average annual relative change (%)</t>
  </si>
  <si>
    <t>EU-27</t>
  </si>
  <si>
    <t>EU-15</t>
  </si>
  <si>
    <t>Germany</t>
  </si>
  <si>
    <t>Czech Republic</t>
  </si>
  <si>
    <t>United Kingdom</t>
  </si>
  <si>
    <t>Slovakia</t>
  </si>
  <si>
    <t>Bulgaria</t>
  </si>
  <si>
    <t>Hungary</t>
  </si>
  <si>
    <t>Romania</t>
  </si>
  <si>
    <t>Poland</t>
  </si>
  <si>
    <t>Sweden</t>
  </si>
  <si>
    <t>Lithuania</t>
  </si>
  <si>
    <t>France</t>
  </si>
  <si>
    <t>Latvia</t>
  </si>
  <si>
    <t>Italy</t>
  </si>
  <si>
    <t>Finland</t>
  </si>
  <si>
    <t>Luxembourg</t>
  </si>
  <si>
    <t>Netherlands</t>
  </si>
  <si>
    <t>Belgium</t>
  </si>
  <si>
    <t>Denmark</t>
  </si>
  <si>
    <t>Estonia</t>
  </si>
  <si>
    <t>Croatia</t>
  </si>
  <si>
    <t>Switzerland</t>
  </si>
  <si>
    <t>Norway</t>
  </si>
  <si>
    <t>Slovenia</t>
  </si>
  <si>
    <t>Iceland</t>
  </si>
  <si>
    <t>Malta</t>
  </si>
  <si>
    <t>Liechtenstein</t>
  </si>
  <si>
    <t>Cyprus</t>
  </si>
  <si>
    <t>Austria</t>
  </si>
  <si>
    <t>Portugal</t>
  </si>
  <si>
    <t>Ireland</t>
  </si>
  <si>
    <t>Greece</t>
  </si>
  <si>
    <t>Spain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</si>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</sst>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#,##0.0"/>
    <numFmt numFmtId="166" formatCode="#,##0.000"/>
    <numFmt numFmtId="167" formatCode="#,##0.0_)"/>
    <numFmt numFmtId="168" formatCode="_-* #,##0.00_-;\-* #,##0.00_-;_-* &quot;-&quot;??_-;_-@_-"/>
    <numFmt numFmtId="169" formatCode="_ [$€]\ * #,##0.00_ ;_ [$€]\ * \-#,##0.00_ ;_ [$€]\ * &quot;-&quot;??_ ;_ @_ "/>
    <numFmt numFmtId="170" formatCode="_-* #,##0_-;\-* #,##0_-;_-* &quot;-&quot;_-;_-@_-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3" applyNumberFormat="0" applyAlignment="0" applyProtection="0"/>
    <xf numFmtId="167" fontId="7" fillId="0" borderId="0" applyAlignment="0" applyProtection="0"/>
    <xf numFmtId="0" fontId="8" fillId="22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3" borderId="0" applyNumberFormat="0" applyBorder="0" applyAlignment="0">
      <protection hidden="1"/>
    </xf>
    <xf numFmtId="0" fontId="10" fillId="23" borderId="0" applyNumberFormat="0" applyBorder="0" applyAlignment="0">
      <protection hidden="1"/>
    </xf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6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9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4" borderId="0" applyNumberFormat="0" applyFont="0" applyBorder="0" applyAlignment="0"/>
    <xf numFmtId="0" fontId="10" fillId="24" borderId="0" applyNumberFormat="0" applyFont="0" applyBorder="0" applyAlignment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0" fillId="25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6" borderId="0" applyNumberFormat="0" applyFont="0" applyBorder="0" applyAlignment="0" applyProtection="0"/>
    <xf numFmtId="0" fontId="21" fillId="26" borderId="0" applyNumberFormat="0" applyFont="0" applyBorder="0" applyAlignment="0" applyProtection="0"/>
    <xf numFmtId="0" fontId="22" fillId="0" borderId="0"/>
    <xf numFmtId="0" fontId="10" fillId="27" borderId="12" applyNumberFormat="0" applyFont="0" applyAlignment="0" applyProtection="0"/>
    <xf numFmtId="0" fontId="10" fillId="27" borderId="12" applyNumberFormat="0" applyFont="0" applyAlignment="0" applyProtection="0"/>
    <xf numFmtId="0" fontId="10" fillId="22" borderId="3" applyNumberFormat="0" applyAlignment="0" applyProtection="0"/>
    <xf numFmtId="173" fontId="4" fillId="28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6" borderId="0">
      <alignment horizontal="right"/>
    </xf>
    <xf numFmtId="0" fontId="27" fillId="26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9" borderId="15" applyNumberFormat="0" applyAlignment="0" applyProtection="0"/>
    <xf numFmtId="4" fontId="4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0" fillId="0" borderId="0" xfId="0" applyNumberFormat="1" applyAlignment="1">
      <alignment vertical="center"/>
    </xf>
    <xf numFmtId="3" fontId="0" fillId="2" borderId="0" xfId="0" applyNumberFormat="1" applyFill="1"/>
    <xf numFmtId="3" fontId="0" fillId="0" borderId="0" xfId="0" applyNumberFormat="1"/>
    <xf numFmtId="9" fontId="0" fillId="0" borderId="0" xfId="1" applyNumberFormat="1" applyFont="1"/>
    <xf numFmtId="164" fontId="0" fillId="2" borderId="0" xfId="1" applyNumberFormat="1" applyFont="1" applyFill="1"/>
    <xf numFmtId="165" fontId="0" fillId="2" borderId="0" xfId="0" applyNumberFormat="1" applyFill="1"/>
    <xf numFmtId="164" fontId="0" fillId="0" borderId="0" xfId="1" applyNumberFormat="1" applyFont="1"/>
    <xf numFmtId="166" fontId="0" fillId="2" borderId="0" xfId="0" applyNumberFormat="1" applyFill="1"/>
    <xf numFmtId="4" fontId="0" fillId="2" borderId="0" xfId="0" applyNumberFormat="1" applyFill="1"/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" xfId="1" builtinId="5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53132169188907E-2"/>
          <c:y val="2.0554855643044618E-2"/>
          <c:w val="0.7042931040917858"/>
          <c:h val="0.87922086614173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7.4'!$V$1</c:f>
              <c:strCache>
                <c:ptCount val="1"/>
                <c:pt idx="0">
                  <c:v>1990-2008 absolute change (Mt CO2 equivalent)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7.4'!$A$2:$A$36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Germany</c:v>
                </c:pt>
                <c:pt idx="3">
                  <c:v>Czech Republic</c:v>
                </c:pt>
                <c:pt idx="4">
                  <c:v>United Kingdom</c:v>
                </c:pt>
                <c:pt idx="5">
                  <c:v>Slovakia</c:v>
                </c:pt>
                <c:pt idx="6">
                  <c:v>Bulgaria</c:v>
                </c:pt>
                <c:pt idx="7">
                  <c:v>Hungary</c:v>
                </c:pt>
                <c:pt idx="8">
                  <c:v>Romania</c:v>
                </c:pt>
                <c:pt idx="9">
                  <c:v>Poland</c:v>
                </c:pt>
                <c:pt idx="10">
                  <c:v>Sweden</c:v>
                </c:pt>
                <c:pt idx="11">
                  <c:v>Lithuania</c:v>
                </c:pt>
                <c:pt idx="12">
                  <c:v>France</c:v>
                </c:pt>
                <c:pt idx="13">
                  <c:v>Latvia</c:v>
                </c:pt>
                <c:pt idx="14">
                  <c:v>Italy</c:v>
                </c:pt>
                <c:pt idx="15">
                  <c:v>Finland</c:v>
                </c:pt>
                <c:pt idx="16">
                  <c:v>Luxembourg</c:v>
                </c:pt>
                <c:pt idx="17">
                  <c:v>Netherlands</c:v>
                </c:pt>
                <c:pt idx="18">
                  <c:v>Belgium</c:v>
                </c:pt>
                <c:pt idx="19">
                  <c:v>Denmark</c:v>
                </c:pt>
                <c:pt idx="20">
                  <c:v>Estonia</c:v>
                </c:pt>
                <c:pt idx="21">
                  <c:v>Croatia</c:v>
                </c:pt>
                <c:pt idx="22">
                  <c:v>Switzerland</c:v>
                </c:pt>
                <c:pt idx="23">
                  <c:v>Norway</c:v>
                </c:pt>
                <c:pt idx="24">
                  <c:v>Slovenia</c:v>
                </c:pt>
                <c:pt idx="25">
                  <c:v>Iceland</c:v>
                </c:pt>
                <c:pt idx="26">
                  <c:v>Malta</c:v>
                </c:pt>
                <c:pt idx="27">
                  <c:v>Liechtenstein</c:v>
                </c:pt>
                <c:pt idx="28">
                  <c:v>Cyprus</c:v>
                </c:pt>
                <c:pt idx="29">
                  <c:v>Austria</c:v>
                </c:pt>
                <c:pt idx="30">
                  <c:v>Portugal</c:v>
                </c:pt>
                <c:pt idx="31">
                  <c:v>Ireland</c:v>
                </c:pt>
                <c:pt idx="32">
                  <c:v>Greece</c:v>
                </c:pt>
                <c:pt idx="33">
                  <c:v>Spain</c:v>
                </c:pt>
                <c:pt idx="34">
                  <c:v>Turkey</c:v>
                </c:pt>
              </c:strCache>
            </c:strRef>
          </c:cat>
          <c:val>
            <c:numRef>
              <c:f>'Fig 7.4'!$V$2:$V$36</c:f>
              <c:numCache>
                <c:formatCode>#,##0</c:formatCode>
                <c:ptCount val="35"/>
                <c:pt idx="0">
                  <c:v>-315.85896003350013</c:v>
                </c:pt>
                <c:pt idx="1">
                  <c:v>-158.86159331221984</c:v>
                </c:pt>
                <c:pt idx="2">
                  <c:v>-122.39396852771205</c:v>
                </c:pt>
                <c:pt idx="3">
                  <c:v>-53.833428665953903</c:v>
                </c:pt>
                <c:pt idx="4">
                  <c:v>-32.967348513965987</c:v>
                </c:pt>
                <c:pt idx="5">
                  <c:v>-20.317694091738101</c:v>
                </c:pt>
                <c:pt idx="6">
                  <c:v>-19.375975113849613</c:v>
                </c:pt>
                <c:pt idx="7">
                  <c:v>-16.8421335155478</c:v>
                </c:pt>
                <c:pt idx="8">
                  <c:v>-15.264775231908899</c:v>
                </c:pt>
                <c:pt idx="9">
                  <c:v>-12.595587060530704</c:v>
                </c:pt>
                <c:pt idx="10" formatCode="#,##0.0">
                  <c:v>-9.4458245768422007</c:v>
                </c:pt>
                <c:pt idx="11" formatCode="#,##0.0">
                  <c:v>-9.3780831391272095</c:v>
                </c:pt>
                <c:pt idx="12" formatCode="#,##0.0">
                  <c:v>-8.3269367282370013</c:v>
                </c:pt>
                <c:pt idx="13" formatCode="#,##0.0">
                  <c:v>-6.8341076817957607</c:v>
                </c:pt>
                <c:pt idx="14" formatCode="#,##0.0">
                  <c:v>-5.8648937668730241</c:v>
                </c:pt>
                <c:pt idx="15" formatCode="#,##0.0">
                  <c:v>-5.2864775165705993</c:v>
                </c:pt>
                <c:pt idx="16" formatCode="#,##0.0">
                  <c:v>-4.5014644509042601</c:v>
                </c:pt>
                <c:pt idx="17" formatCode="#,##0.0">
                  <c:v>-4.2141806152658035</c:v>
                </c:pt>
                <c:pt idx="18" formatCode="#,##0.0">
                  <c:v>-3.2679287281182994</c:v>
                </c:pt>
                <c:pt idx="19" formatCode="#,##0.0">
                  <c:v>-3.2226972795343993</c:v>
                </c:pt>
                <c:pt idx="20" formatCode="#,##0.0">
                  <c:v>-2.6596990573009496</c:v>
                </c:pt>
                <c:pt idx="21" formatCode="#,##0.0">
                  <c:v>-1.9221970103469577</c:v>
                </c:pt>
                <c:pt idx="22" formatCode="#,##0.0">
                  <c:v>-1.642864153608901</c:v>
                </c:pt>
                <c:pt idx="23" formatCode="#,##0.0">
                  <c:v>-1.4971448762156001</c:v>
                </c:pt>
                <c:pt idx="24" formatCode="#,##0.0">
                  <c:v>-0.3598544290705803</c:v>
                </c:pt>
                <c:pt idx="25" formatCode="#,##0.0">
                  <c:v>-0.16443242310810313</c:v>
                </c:pt>
                <c:pt idx="26" formatCode="#,##0.000">
                  <c:v>-4.2959480453909904E-3</c:v>
                </c:pt>
                <c:pt idx="27" formatCode="#,##0.00">
                  <c:v>1.0540090704928007E-2</c:v>
                </c:pt>
                <c:pt idx="28" formatCode="#,##0.0">
                  <c:v>0.46826721358381607</c:v>
                </c:pt>
                <c:pt idx="29" formatCode="#,##0.0">
                  <c:v>1.0036355475292993</c:v>
                </c:pt>
                <c:pt idx="30" formatCode="#,##0.0">
                  <c:v>1.2274251500880986</c:v>
                </c:pt>
                <c:pt idx="31" formatCode="#,##0.0">
                  <c:v>2.4073225851999016</c:v>
                </c:pt>
                <c:pt idx="32" formatCode="#,##0.0">
                  <c:v>3.8980480652273002</c:v>
                </c:pt>
                <c:pt idx="33">
                  <c:v>32.093696043764595</c:v>
                </c:pt>
                <c:pt idx="34">
                  <c:v>51.423936841861206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40"/>
        <c:axId val="238369024"/>
        <c:axId val="238374912"/>
      </c:barChart>
      <c:catAx>
        <c:axId val="238369024"/>
        <c:scaling>
          <c:orientation val="maxMin"/>
        </c:scaling>
        <c:delete val="0"/>
        <c:axPos val="l"/>
        <c:majorTickMark val="none"/>
        <c:minorTickMark val="none"/>
        <c:tickLblPos val="high"/>
        <c:crossAx val="238374912"/>
        <c:crosses val="autoZero"/>
        <c:auto val="1"/>
        <c:lblAlgn val="ctr"/>
        <c:lblOffset val="100"/>
        <c:noMultiLvlLbl val="0"/>
      </c:catAx>
      <c:valAx>
        <c:axId val="2383749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3836902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5.483794813763377E-2"/>
          <c:y val="0.93222362204724407"/>
          <c:w val="0.70420975574124733"/>
          <c:h val="5.77763779527559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1219153161417E-2"/>
          <c:y val="1.8333333333333333E-2"/>
          <c:w val="0.85601438709050259"/>
          <c:h val="0.882137532808398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7.4'!$Z$1</c:f>
              <c:strCache>
                <c:ptCount val="1"/>
                <c:pt idx="0">
                  <c:v>1990-2000 average annual relative change (%)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7.4'!$A$2:$A$36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Germany</c:v>
                </c:pt>
                <c:pt idx="3">
                  <c:v>Czech Republic</c:v>
                </c:pt>
                <c:pt idx="4">
                  <c:v>United Kingdom</c:v>
                </c:pt>
                <c:pt idx="5">
                  <c:v>Slovakia</c:v>
                </c:pt>
                <c:pt idx="6">
                  <c:v>Bulgaria</c:v>
                </c:pt>
                <c:pt idx="7">
                  <c:v>Hungary</c:v>
                </c:pt>
                <c:pt idx="8">
                  <c:v>Romania</c:v>
                </c:pt>
                <c:pt idx="9">
                  <c:v>Poland</c:v>
                </c:pt>
                <c:pt idx="10">
                  <c:v>Sweden</c:v>
                </c:pt>
                <c:pt idx="11">
                  <c:v>Lithuania</c:v>
                </c:pt>
                <c:pt idx="12">
                  <c:v>France</c:v>
                </c:pt>
                <c:pt idx="13">
                  <c:v>Latvia</c:v>
                </c:pt>
                <c:pt idx="14">
                  <c:v>Italy</c:v>
                </c:pt>
                <c:pt idx="15">
                  <c:v>Finland</c:v>
                </c:pt>
                <c:pt idx="16">
                  <c:v>Luxembourg</c:v>
                </c:pt>
                <c:pt idx="17">
                  <c:v>Netherlands</c:v>
                </c:pt>
                <c:pt idx="18">
                  <c:v>Belgium</c:v>
                </c:pt>
                <c:pt idx="19">
                  <c:v>Denmark</c:v>
                </c:pt>
                <c:pt idx="20">
                  <c:v>Estonia</c:v>
                </c:pt>
                <c:pt idx="21">
                  <c:v>Croatia</c:v>
                </c:pt>
                <c:pt idx="22">
                  <c:v>Switzerland</c:v>
                </c:pt>
                <c:pt idx="23">
                  <c:v>Norway</c:v>
                </c:pt>
                <c:pt idx="24">
                  <c:v>Slovenia</c:v>
                </c:pt>
                <c:pt idx="25">
                  <c:v>Iceland</c:v>
                </c:pt>
                <c:pt idx="26">
                  <c:v>Malta</c:v>
                </c:pt>
                <c:pt idx="27">
                  <c:v>Liechtenstein</c:v>
                </c:pt>
                <c:pt idx="28">
                  <c:v>Cyprus</c:v>
                </c:pt>
                <c:pt idx="29">
                  <c:v>Austria</c:v>
                </c:pt>
                <c:pt idx="30">
                  <c:v>Portugal</c:v>
                </c:pt>
                <c:pt idx="31">
                  <c:v>Ireland</c:v>
                </c:pt>
                <c:pt idx="32">
                  <c:v>Greece</c:v>
                </c:pt>
                <c:pt idx="33">
                  <c:v>Spain</c:v>
                </c:pt>
                <c:pt idx="34">
                  <c:v>Turkey</c:v>
                </c:pt>
              </c:strCache>
            </c:strRef>
          </c:cat>
          <c:val>
            <c:numRef>
              <c:f>'Fig 7.4'!$Z$2:$Z$36</c:f>
              <c:numCache>
                <c:formatCode>0.0%</c:formatCode>
                <c:ptCount val="35"/>
                <c:pt idx="0">
                  <c:v>-7.6943541754495026E-3</c:v>
                </c:pt>
                <c:pt idx="1">
                  <c:v>-4.0941571676544886E-3</c:v>
                </c:pt>
                <c:pt idx="2">
                  <c:v>-1.6942237754857148E-2</c:v>
                </c:pt>
                <c:pt idx="3">
                  <c:v>-3.5154477680633178E-2</c:v>
                </c:pt>
                <c:pt idx="4">
                  <c:v>-1.1336214256901789E-3</c:v>
                </c:pt>
                <c:pt idx="5">
                  <c:v>-3.8660311446934936E-2</c:v>
                </c:pt>
                <c:pt idx="6">
                  <c:v>-4.479514845263366E-2</c:v>
                </c:pt>
                <c:pt idx="7">
                  <c:v>-2.7563804348196941E-2</c:v>
                </c:pt>
                <c:pt idx="8">
                  <c:v>-2.6522366937191011E-2</c:v>
                </c:pt>
                <c:pt idx="9">
                  <c:v>-1.0644966868696981E-3</c:v>
                </c:pt>
                <c:pt idx="10">
                  <c:v>-6.0544086733993474E-3</c:v>
                </c:pt>
                <c:pt idx="11">
                  <c:v>-9.1090293490738494E-2</c:v>
                </c:pt>
                <c:pt idx="12">
                  <c:v>7.2557832486541685E-4</c:v>
                </c:pt>
                <c:pt idx="13">
                  <c:v>-7.2203225423672746E-2</c:v>
                </c:pt>
                <c:pt idx="14">
                  <c:v>-2.9353394798703469E-4</c:v>
                </c:pt>
                <c:pt idx="15">
                  <c:v>-8.1539564293576783E-3</c:v>
                </c:pt>
                <c:pt idx="16">
                  <c:v>-4.5581617360036852E-2</c:v>
                </c:pt>
                <c:pt idx="17">
                  <c:v>-4.3669592842023874E-3</c:v>
                </c:pt>
                <c:pt idx="18">
                  <c:v>2.106195248615661E-3</c:v>
                </c:pt>
                <c:pt idx="19">
                  <c:v>-3.8673077814593837E-3</c:v>
                </c:pt>
                <c:pt idx="20">
                  <c:v>-7.7143562063550553E-2</c:v>
                </c:pt>
                <c:pt idx="21">
                  <c:v>-1.6697223720219978E-2</c:v>
                </c:pt>
                <c:pt idx="22">
                  <c:v>-2.6474136762678624E-3</c:v>
                </c:pt>
                <c:pt idx="23">
                  <c:v>-6.3763437115944566E-3</c:v>
                </c:pt>
                <c:pt idx="24">
                  <c:v>4.263533801554642E-3</c:v>
                </c:pt>
                <c:pt idx="25">
                  <c:v>6.020007151494422E-3</c:v>
                </c:pt>
                <c:pt idx="26">
                  <c:v>2.4705322558422615E-3</c:v>
                </c:pt>
                <c:pt idx="27">
                  <c:v>1.5518280340369728E-3</c:v>
                </c:pt>
                <c:pt idx="28">
                  <c:v>5.6850049678673686E-2</c:v>
                </c:pt>
                <c:pt idx="29">
                  <c:v>4.4029371854970023E-4</c:v>
                </c:pt>
                <c:pt idx="30">
                  <c:v>1.5552978531466755E-2</c:v>
                </c:pt>
                <c:pt idx="31">
                  <c:v>3.8315325428173175E-3</c:v>
                </c:pt>
                <c:pt idx="32">
                  <c:v>8.585105566202289E-3</c:v>
                </c:pt>
                <c:pt idx="33">
                  <c:v>1.3310155230569665E-2</c:v>
                </c:pt>
                <c:pt idx="34">
                  <c:v>1.8866478447115087E-2</c:v>
                </c:pt>
              </c:numCache>
            </c:numRef>
          </c:val>
        </c:ser>
        <c:ser>
          <c:idx val="1"/>
          <c:order val="1"/>
          <c:tx>
            <c:strRef>
              <c:f>'Fig 7.4'!$AA$1</c:f>
              <c:strCache>
                <c:ptCount val="1"/>
                <c:pt idx="0">
                  <c:v>2000-2008 average annual relative change (%)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7.4'!$A$2:$A$36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Germany</c:v>
                </c:pt>
                <c:pt idx="3">
                  <c:v>Czech Republic</c:v>
                </c:pt>
                <c:pt idx="4">
                  <c:v>United Kingdom</c:v>
                </c:pt>
                <c:pt idx="5">
                  <c:v>Slovakia</c:v>
                </c:pt>
                <c:pt idx="6">
                  <c:v>Bulgaria</c:v>
                </c:pt>
                <c:pt idx="7">
                  <c:v>Hungary</c:v>
                </c:pt>
                <c:pt idx="8">
                  <c:v>Romania</c:v>
                </c:pt>
                <c:pt idx="9">
                  <c:v>Poland</c:v>
                </c:pt>
                <c:pt idx="10">
                  <c:v>Sweden</c:v>
                </c:pt>
                <c:pt idx="11">
                  <c:v>Lithuania</c:v>
                </c:pt>
                <c:pt idx="12">
                  <c:v>France</c:v>
                </c:pt>
                <c:pt idx="13">
                  <c:v>Latvia</c:v>
                </c:pt>
                <c:pt idx="14">
                  <c:v>Italy</c:v>
                </c:pt>
                <c:pt idx="15">
                  <c:v>Finland</c:v>
                </c:pt>
                <c:pt idx="16">
                  <c:v>Luxembourg</c:v>
                </c:pt>
                <c:pt idx="17">
                  <c:v>Netherlands</c:v>
                </c:pt>
                <c:pt idx="18">
                  <c:v>Belgium</c:v>
                </c:pt>
                <c:pt idx="19">
                  <c:v>Denmark</c:v>
                </c:pt>
                <c:pt idx="20">
                  <c:v>Estonia</c:v>
                </c:pt>
                <c:pt idx="21">
                  <c:v>Croatia</c:v>
                </c:pt>
                <c:pt idx="22">
                  <c:v>Switzerland</c:v>
                </c:pt>
                <c:pt idx="23">
                  <c:v>Norway</c:v>
                </c:pt>
                <c:pt idx="24">
                  <c:v>Slovenia</c:v>
                </c:pt>
                <c:pt idx="25">
                  <c:v>Iceland</c:v>
                </c:pt>
                <c:pt idx="26">
                  <c:v>Malta</c:v>
                </c:pt>
                <c:pt idx="27">
                  <c:v>Liechtenstein</c:v>
                </c:pt>
                <c:pt idx="28">
                  <c:v>Cyprus</c:v>
                </c:pt>
                <c:pt idx="29">
                  <c:v>Austria</c:v>
                </c:pt>
                <c:pt idx="30">
                  <c:v>Portugal</c:v>
                </c:pt>
                <c:pt idx="31">
                  <c:v>Ireland</c:v>
                </c:pt>
                <c:pt idx="32">
                  <c:v>Greece</c:v>
                </c:pt>
                <c:pt idx="33">
                  <c:v>Spain</c:v>
                </c:pt>
                <c:pt idx="34">
                  <c:v>Turkey</c:v>
                </c:pt>
              </c:strCache>
            </c:strRef>
          </c:cat>
          <c:val>
            <c:numRef>
              <c:f>'Fig 7.4'!$AA$2:$AA$36</c:f>
              <c:numCache>
                <c:formatCode>0.0%</c:formatCode>
                <c:ptCount val="35"/>
                <c:pt idx="0">
                  <c:v>-3.9140224533483758E-3</c:v>
                </c:pt>
                <c:pt idx="1">
                  <c:v>-3.0399950802361131E-3</c:v>
                </c:pt>
                <c:pt idx="2">
                  <c:v>-3.355658363211611E-3</c:v>
                </c:pt>
                <c:pt idx="3">
                  <c:v>-2.2906158014633693E-2</c:v>
                </c:pt>
                <c:pt idx="4">
                  <c:v>-7.9139676800863423E-3</c:v>
                </c:pt>
                <c:pt idx="5">
                  <c:v>-1.3542883359319302E-2</c:v>
                </c:pt>
                <c:pt idx="6">
                  <c:v>-1.7526023080582709E-2</c:v>
                </c:pt>
                <c:pt idx="7">
                  <c:v>-5.5175852521021085E-3</c:v>
                </c:pt>
                <c:pt idx="8">
                  <c:v>2.8592550917458937E-3</c:v>
                </c:pt>
                <c:pt idx="9">
                  <c:v>-6.5558590764872582E-3</c:v>
                </c:pt>
                <c:pt idx="10">
                  <c:v>-2.1616062982799944E-2</c:v>
                </c:pt>
                <c:pt idx="11">
                  <c:v>9.0335390443874175E-3</c:v>
                </c:pt>
                <c:pt idx="12">
                  <c:v>-3.2927490033736184E-3</c:v>
                </c:pt>
                <c:pt idx="13">
                  <c:v>5.0358968851804686E-3</c:v>
                </c:pt>
                <c:pt idx="14">
                  <c:v>-1.6832129286206143E-3</c:v>
                </c:pt>
                <c:pt idx="15">
                  <c:v>-6.8159069835835862E-3</c:v>
                </c:pt>
                <c:pt idx="16">
                  <c:v>-2.6773583625032682E-3</c:v>
                </c:pt>
                <c:pt idx="17">
                  <c:v>1.0255331428208336E-3</c:v>
                </c:pt>
                <c:pt idx="18">
                  <c:v>-5.1764415397006491E-3</c:v>
                </c:pt>
                <c:pt idx="19">
                  <c:v>-9.8033290527380634E-3</c:v>
                </c:pt>
                <c:pt idx="20">
                  <c:v>2.6796348557484695E-2</c:v>
                </c:pt>
                <c:pt idx="21">
                  <c:v>4.53024360504517E-3</c:v>
                </c:pt>
                <c:pt idx="22">
                  <c:v>-1.2036787772788937E-3</c:v>
                </c:pt>
                <c:pt idx="23">
                  <c:v>-4.3961351787864533E-3</c:v>
                </c:pt>
                <c:pt idx="24">
                  <c:v>-8.4326024368642782E-3</c:v>
                </c:pt>
                <c:pt idx="25">
                  <c:v>-1.5040612066420711E-2</c:v>
                </c:pt>
                <c:pt idx="26">
                  <c:v>-4.0107065746100012E-3</c:v>
                </c:pt>
                <c:pt idx="27">
                  <c:v>2.8965664024049875E-3</c:v>
                </c:pt>
                <c:pt idx="28">
                  <c:v>-3.311507977529049E-2</c:v>
                </c:pt>
                <c:pt idx="29">
                  <c:v>1.5713586694479087E-3</c:v>
                </c:pt>
                <c:pt idx="30">
                  <c:v>-1.0698330673038492E-2</c:v>
                </c:pt>
                <c:pt idx="31">
                  <c:v>4.7192914801894581E-3</c:v>
                </c:pt>
                <c:pt idx="32">
                  <c:v>2.2297283040153548E-3</c:v>
                </c:pt>
                <c:pt idx="33">
                  <c:v>6.9923000654628087E-3</c:v>
                </c:pt>
                <c:pt idx="34">
                  <c:v>1.1889010088437679E-2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38417024"/>
        <c:axId val="238418560"/>
      </c:barChart>
      <c:catAx>
        <c:axId val="238417024"/>
        <c:scaling>
          <c:orientation val="maxMin"/>
        </c:scaling>
        <c:delete val="0"/>
        <c:axPos val="l"/>
        <c:majorTickMark val="none"/>
        <c:minorTickMark val="none"/>
        <c:tickLblPos val="none"/>
        <c:crossAx val="238418560"/>
        <c:crosses val="autoZero"/>
        <c:auto val="1"/>
        <c:lblAlgn val="ctr"/>
        <c:lblOffset val="100"/>
        <c:noMultiLvlLbl val="0"/>
      </c:catAx>
      <c:valAx>
        <c:axId val="23841856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238417024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37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37</xdr:row>
      <xdr:rowOff>0</xdr:rowOff>
    </xdr:from>
    <xdr:to>
      <xdr:col>19</xdr:col>
      <xdr:colOff>95250</xdr:colOff>
      <xdr:row>77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V1" t="str">
            <v>1990-2008 absolute change (Mt CO2 equivalent)</v>
          </cell>
          <cell r="Z1" t="str">
            <v>1990-2000 average annual relative change (%)</v>
          </cell>
          <cell r="AA1" t="str">
            <v>2000-2008 average annual relative change (%)</v>
          </cell>
        </row>
        <row r="2">
          <cell r="A2" t="str">
            <v>EU-27</v>
          </cell>
          <cell r="V2">
            <v>-315.85896003350013</v>
          </cell>
          <cell r="Z2">
            <v>-7.6943541754495026E-3</v>
          </cell>
          <cell r="AA2">
            <v>-3.9140224533483758E-3</v>
          </cell>
        </row>
        <row r="3">
          <cell r="A3" t="str">
            <v>EU-15</v>
          </cell>
          <cell r="V3">
            <v>-158.86159331221984</v>
          </cell>
          <cell r="Z3">
            <v>-4.0941571676544886E-3</v>
          </cell>
          <cell r="AA3">
            <v>-3.0399950802361131E-3</v>
          </cell>
        </row>
        <row r="4">
          <cell r="A4" t="str">
            <v>Germany</v>
          </cell>
          <cell r="V4">
            <v>-122.39396852771205</v>
          </cell>
          <cell r="Z4">
            <v>-1.6942237754857148E-2</v>
          </cell>
          <cell r="AA4">
            <v>-3.355658363211611E-3</v>
          </cell>
        </row>
        <row r="5">
          <cell r="A5" t="str">
            <v>Czech Republic</v>
          </cell>
          <cell r="V5">
            <v>-53.833428665953903</v>
          </cell>
          <cell r="Z5">
            <v>-3.5154477680633178E-2</v>
          </cell>
          <cell r="AA5">
            <v>-2.2906158014633693E-2</v>
          </cell>
        </row>
        <row r="6">
          <cell r="A6" t="str">
            <v>United Kingdom</v>
          </cell>
          <cell r="V6">
            <v>-32.967348513965987</v>
          </cell>
          <cell r="Z6">
            <v>-1.1336214256901789E-3</v>
          </cell>
          <cell r="AA6">
            <v>-7.9139676800863423E-3</v>
          </cell>
        </row>
        <row r="7">
          <cell r="A7" t="str">
            <v>Slovakia</v>
          </cell>
          <cell r="V7">
            <v>-20.317694091738101</v>
          </cell>
          <cell r="Z7">
            <v>-3.8660311446934936E-2</v>
          </cell>
          <cell r="AA7">
            <v>-1.3542883359319302E-2</v>
          </cell>
        </row>
        <row r="8">
          <cell r="A8" t="str">
            <v>Bulgaria</v>
          </cell>
          <cell r="V8">
            <v>-19.375975113849613</v>
          </cell>
          <cell r="Z8">
            <v>-4.479514845263366E-2</v>
          </cell>
          <cell r="AA8">
            <v>-1.7526023080582709E-2</v>
          </cell>
        </row>
        <row r="9">
          <cell r="A9" t="str">
            <v>Hungary</v>
          </cell>
          <cell r="V9">
            <v>-16.8421335155478</v>
          </cell>
          <cell r="Z9">
            <v>-2.7563804348196941E-2</v>
          </cell>
          <cell r="AA9">
            <v>-5.5175852521021085E-3</v>
          </cell>
        </row>
        <row r="10">
          <cell r="A10" t="str">
            <v>Romania</v>
          </cell>
          <cell r="V10">
            <v>-15.264775231908899</v>
          </cell>
          <cell r="Z10">
            <v>-2.6522366937191011E-2</v>
          </cell>
          <cell r="AA10">
            <v>2.8592550917458937E-3</v>
          </cell>
        </row>
        <row r="11">
          <cell r="A11" t="str">
            <v>Poland</v>
          </cell>
          <cell r="V11">
            <v>-12.595587060530704</v>
          </cell>
          <cell r="Z11">
            <v>-1.0644966868696981E-3</v>
          </cell>
          <cell r="AA11">
            <v>-6.5558590764872582E-3</v>
          </cell>
        </row>
        <row r="12">
          <cell r="A12" t="str">
            <v>Sweden</v>
          </cell>
          <cell r="V12">
            <v>-9.4458245768422007</v>
          </cell>
          <cell r="Z12">
            <v>-6.0544086733993474E-3</v>
          </cell>
          <cell r="AA12">
            <v>-2.1616062982799944E-2</v>
          </cell>
        </row>
        <row r="13">
          <cell r="A13" t="str">
            <v>Lithuania</v>
          </cell>
          <cell r="V13">
            <v>-9.3780831391272095</v>
          </cell>
          <cell r="Z13">
            <v>-9.1090293490738494E-2</v>
          </cell>
          <cell r="AA13">
            <v>9.0335390443874175E-3</v>
          </cell>
        </row>
        <row r="14">
          <cell r="A14" t="str">
            <v>France</v>
          </cell>
          <cell r="V14">
            <v>-8.3269367282370013</v>
          </cell>
          <cell r="Z14">
            <v>7.2557832486541685E-4</v>
          </cell>
          <cell r="AA14">
            <v>-3.2927490033736184E-3</v>
          </cell>
        </row>
        <row r="15">
          <cell r="A15" t="str">
            <v>Latvia</v>
          </cell>
          <cell r="V15">
            <v>-6.8341076817957607</v>
          </cell>
          <cell r="Z15">
            <v>-7.2203225423672746E-2</v>
          </cell>
          <cell r="AA15">
            <v>5.0358968851804686E-3</v>
          </cell>
        </row>
        <row r="16">
          <cell r="A16" t="str">
            <v>Italy</v>
          </cell>
          <cell r="V16">
            <v>-5.8648937668730241</v>
          </cell>
          <cell r="Z16">
            <v>-2.9353394798703469E-4</v>
          </cell>
          <cell r="AA16">
            <v>-1.6832129286206143E-3</v>
          </cell>
        </row>
        <row r="17">
          <cell r="A17" t="str">
            <v>Finland</v>
          </cell>
          <cell r="V17">
            <v>-5.2864775165705993</v>
          </cell>
          <cell r="Z17">
            <v>-8.1539564293576783E-3</v>
          </cell>
          <cell r="AA17">
            <v>-6.8159069835835862E-3</v>
          </cell>
        </row>
        <row r="18">
          <cell r="A18" t="str">
            <v>Luxembourg</v>
          </cell>
          <cell r="V18">
            <v>-4.5014644509042601</v>
          </cell>
          <cell r="Z18">
            <v>-4.5581617360036852E-2</v>
          </cell>
          <cell r="AA18">
            <v>-2.6773583625032682E-3</v>
          </cell>
        </row>
        <row r="19">
          <cell r="A19" t="str">
            <v>Netherlands</v>
          </cell>
          <cell r="V19">
            <v>-4.2141806152658035</v>
          </cell>
          <cell r="Z19">
            <v>-4.3669592842023874E-3</v>
          </cell>
          <cell r="AA19">
            <v>1.0255331428208336E-3</v>
          </cell>
        </row>
        <row r="20">
          <cell r="A20" t="str">
            <v>Belgium</v>
          </cell>
          <cell r="V20">
            <v>-3.2679287281182994</v>
          </cell>
          <cell r="Z20">
            <v>2.106195248615661E-3</v>
          </cell>
          <cell r="AA20">
            <v>-5.1764415397006491E-3</v>
          </cell>
        </row>
        <row r="21">
          <cell r="A21" t="str">
            <v>Denmark</v>
          </cell>
          <cell r="V21">
            <v>-3.2226972795343993</v>
          </cell>
          <cell r="Z21">
            <v>-3.8673077814593837E-3</v>
          </cell>
          <cell r="AA21">
            <v>-9.8033290527380634E-3</v>
          </cell>
        </row>
        <row r="22">
          <cell r="A22" t="str">
            <v>Estonia</v>
          </cell>
          <cell r="V22">
            <v>-2.6596990573009496</v>
          </cell>
          <cell r="Z22">
            <v>-7.7143562063550553E-2</v>
          </cell>
          <cell r="AA22">
            <v>2.6796348557484695E-2</v>
          </cell>
        </row>
        <row r="23">
          <cell r="A23" t="str">
            <v>Croatia</v>
          </cell>
          <cell r="V23">
            <v>-1.9221970103469577</v>
          </cell>
          <cell r="Z23">
            <v>-1.6697223720219978E-2</v>
          </cell>
          <cell r="AA23">
            <v>4.53024360504517E-3</v>
          </cell>
        </row>
        <row r="24">
          <cell r="A24" t="str">
            <v>Switzerland</v>
          </cell>
          <cell r="V24">
            <v>-1.642864153608901</v>
          </cell>
          <cell r="Z24">
            <v>-2.6474136762678624E-3</v>
          </cell>
          <cell r="AA24">
            <v>-1.2036787772788937E-3</v>
          </cell>
        </row>
        <row r="25">
          <cell r="A25" t="str">
            <v>Norway</v>
          </cell>
          <cell r="V25">
            <v>-1.4971448762156001</v>
          </cell>
          <cell r="Z25">
            <v>-6.3763437115944566E-3</v>
          </cell>
          <cell r="AA25">
            <v>-4.3961351787864533E-3</v>
          </cell>
        </row>
        <row r="26">
          <cell r="A26" t="str">
            <v>Slovenia</v>
          </cell>
          <cell r="V26">
            <v>-0.3598544290705803</v>
          </cell>
          <cell r="Z26">
            <v>4.263533801554642E-3</v>
          </cell>
          <cell r="AA26">
            <v>-8.4326024368642782E-3</v>
          </cell>
        </row>
        <row r="27">
          <cell r="A27" t="str">
            <v>Iceland</v>
          </cell>
          <cell r="V27">
            <v>-0.16443242310810313</v>
          </cell>
          <cell r="Z27">
            <v>6.020007151494422E-3</v>
          </cell>
          <cell r="AA27">
            <v>-1.5040612066420711E-2</v>
          </cell>
        </row>
        <row r="28">
          <cell r="A28" t="str">
            <v>Malta</v>
          </cell>
          <cell r="V28">
            <v>-4.2959480453909904E-3</v>
          </cell>
          <cell r="Z28">
            <v>2.4705322558422615E-3</v>
          </cell>
          <cell r="AA28">
            <v>-4.0107065746100012E-3</v>
          </cell>
        </row>
        <row r="29">
          <cell r="A29" t="str">
            <v>Liechtenstein</v>
          </cell>
          <cell r="V29">
            <v>1.0540090704928007E-2</v>
          </cell>
          <cell r="Z29">
            <v>1.5518280340369728E-3</v>
          </cell>
          <cell r="AA29">
            <v>2.8965664024049875E-3</v>
          </cell>
        </row>
        <row r="30">
          <cell r="A30" t="str">
            <v>Cyprus</v>
          </cell>
          <cell r="V30">
            <v>0.46826721358381607</v>
          </cell>
          <cell r="Z30">
            <v>5.6850049678673686E-2</v>
          </cell>
          <cell r="AA30">
            <v>-3.311507977529049E-2</v>
          </cell>
        </row>
        <row r="31">
          <cell r="A31" t="str">
            <v>Austria</v>
          </cell>
          <cell r="V31">
            <v>1.0036355475292993</v>
          </cell>
          <cell r="Z31">
            <v>4.4029371854970023E-4</v>
          </cell>
          <cell r="AA31">
            <v>1.5713586694479087E-3</v>
          </cell>
        </row>
        <row r="32">
          <cell r="A32" t="str">
            <v>Portugal</v>
          </cell>
          <cell r="V32">
            <v>1.2274251500880986</v>
          </cell>
          <cell r="Z32">
            <v>1.5552978531466755E-2</v>
          </cell>
          <cell r="AA32">
            <v>-1.0698330673038492E-2</v>
          </cell>
        </row>
        <row r="33">
          <cell r="A33" t="str">
            <v>Ireland</v>
          </cell>
          <cell r="V33">
            <v>2.4073225851999016</v>
          </cell>
          <cell r="Z33">
            <v>3.8315325428173175E-3</v>
          </cell>
          <cell r="AA33">
            <v>4.7192914801894581E-3</v>
          </cell>
        </row>
        <row r="34">
          <cell r="A34" t="str">
            <v>Greece</v>
          </cell>
          <cell r="V34">
            <v>3.8980480652273002</v>
          </cell>
          <cell r="Z34">
            <v>8.585105566202289E-3</v>
          </cell>
          <cell r="AA34">
            <v>2.2297283040153548E-3</v>
          </cell>
        </row>
        <row r="35">
          <cell r="A35" t="str">
            <v>Spain</v>
          </cell>
          <cell r="V35">
            <v>32.093696043764595</v>
          </cell>
          <cell r="Z35">
            <v>1.3310155230569665E-2</v>
          </cell>
          <cell r="AA35">
            <v>6.9923000654628087E-3</v>
          </cell>
        </row>
        <row r="36">
          <cell r="A36" t="str">
            <v>Turkey</v>
          </cell>
          <cell r="V36">
            <v>51.423936841861206</v>
          </cell>
          <cell r="Z36">
            <v>1.8866478447115087E-2</v>
          </cell>
          <cell r="AA36">
            <v>1.1889010088437679E-2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A34" workbookViewId="0">
      <selection activeCell="AA1" sqref="AA1"/>
    </sheetView>
  </sheetViews>
  <sheetFormatPr defaultRowHeight="15"/>
  <cols>
    <col min="1" max="1" width="15.42578125" bestFit="1" customWidth="1"/>
    <col min="2" max="21" width="6.570312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3" t="s">
        <v>25</v>
      </c>
      <c r="AA1" s="3" t="s">
        <v>26</v>
      </c>
    </row>
    <row r="2" spans="1:27">
      <c r="A2" s="4" t="s">
        <v>27</v>
      </c>
      <c r="B2" s="5">
        <v>1670.2269846213901</v>
      </c>
      <c r="C2" s="5">
        <v>1668.0982381752599</v>
      </c>
      <c r="D2" s="5">
        <v>1583.3096813104701</v>
      </c>
      <c r="E2" s="5">
        <v>1580.84818865019</v>
      </c>
      <c r="F2" s="5">
        <v>1531.1223953369899</v>
      </c>
      <c r="G2" s="5">
        <v>1558.30735615959</v>
      </c>
      <c r="H2" s="5">
        <v>1614.6197843836201</v>
      </c>
      <c r="I2" s="5">
        <v>1556.68446752617</v>
      </c>
      <c r="J2" s="5">
        <v>1509.0011848321301</v>
      </c>
      <c r="K2" s="5">
        <v>1478.7232400845501</v>
      </c>
      <c r="L2" s="5">
        <v>1453.4289882737201</v>
      </c>
      <c r="M2" s="5">
        <v>1492.6516953768</v>
      </c>
      <c r="N2" s="5">
        <v>1432.8598408851999</v>
      </c>
      <c r="O2" s="5">
        <v>1449.6347319014301</v>
      </c>
      <c r="P2" s="5">
        <v>1445.59891753698</v>
      </c>
      <c r="Q2" s="5">
        <v>1435.0396154206301</v>
      </c>
      <c r="R2" s="5">
        <v>1413.9264357470799</v>
      </c>
      <c r="S2" s="5">
        <v>1336.2645166832899</v>
      </c>
      <c r="T2" s="5">
        <v>1354.36802458789</v>
      </c>
      <c r="U2" s="5">
        <v>1233.9638344795601</v>
      </c>
      <c r="V2" s="6">
        <f t="shared" ref="V2:V36" si="0">T2-B2</f>
        <v>-315.85896003350013</v>
      </c>
      <c r="W2" s="7">
        <f t="shared" ref="W2:W36" si="1">T2-L2</f>
        <v>-99.060963685830075</v>
      </c>
      <c r="X2" s="8">
        <f t="shared" ref="X2:X36" si="2">T2/B2-1</f>
        <v>-0.18911139799666188</v>
      </c>
      <c r="Y2" s="8">
        <f>T2/L2-1</f>
        <v>-6.8156727631728087E-2</v>
      </c>
      <c r="Z2" s="9">
        <f t="shared" ref="Z2:Z36" si="3">(L2/B2)^(1/18)-1</f>
        <v>-7.6943541754495026E-3</v>
      </c>
      <c r="AA2" s="9">
        <f>(T2/L2)^(1/18)-1</f>
        <v>-3.9140224533483758E-3</v>
      </c>
    </row>
    <row r="3" spans="1:27">
      <c r="A3" s="4" t="s">
        <v>28</v>
      </c>
      <c r="B3" s="5">
        <v>1315.9751801473899</v>
      </c>
      <c r="C3" s="5">
        <v>1331.70034349242</v>
      </c>
      <c r="D3" s="5">
        <v>1274.0989756169399</v>
      </c>
      <c r="E3" s="5">
        <v>1265.1847287401399</v>
      </c>
      <c r="F3" s="5">
        <v>1237.5744011793799</v>
      </c>
      <c r="G3" s="5">
        <v>1251.7724225088</v>
      </c>
      <c r="H3" s="5">
        <v>1301.26850445777</v>
      </c>
      <c r="I3" s="5">
        <v>1266.5427214664601</v>
      </c>
      <c r="J3" s="5">
        <v>1255.8434535891299</v>
      </c>
      <c r="K3" s="5">
        <v>1236.42742305813</v>
      </c>
      <c r="L3" s="5">
        <v>1222.29699522447</v>
      </c>
      <c r="M3" s="5">
        <v>1259.5940667515499</v>
      </c>
      <c r="N3" s="5">
        <v>1207.4734536497599</v>
      </c>
      <c r="O3" s="5">
        <v>1226.37152542545</v>
      </c>
      <c r="P3" s="5">
        <v>1225.42805109033</v>
      </c>
      <c r="Q3" s="5">
        <v>1220.18711425986</v>
      </c>
      <c r="R3" s="5">
        <v>1196.09840375811</v>
      </c>
      <c r="S3" s="5">
        <v>1131.84723725349</v>
      </c>
      <c r="T3" s="5">
        <v>1157.1135868351701</v>
      </c>
      <c r="U3" s="5">
        <v>1053.58985598341</v>
      </c>
      <c r="V3" s="6">
        <f t="shared" si="0"/>
        <v>-158.86159331221984</v>
      </c>
      <c r="W3" s="7">
        <f t="shared" si="1"/>
        <v>-65.183408389299984</v>
      </c>
      <c r="X3" s="8">
        <f t="shared" si="2"/>
        <v>-0.12071777318355448</v>
      </c>
      <c r="Y3" s="8">
        <f t="shared" ref="Y3:Y36" si="4">T3/L3-1</f>
        <v>-5.3328617057861072E-2</v>
      </c>
      <c r="Z3" s="9">
        <f t="shared" si="3"/>
        <v>-4.0941571676544886E-3</v>
      </c>
      <c r="AA3" s="9">
        <f t="shared" ref="AA3:AA36" si="5">(T3/L3)^(1/18)-1</f>
        <v>-3.0399950802361131E-3</v>
      </c>
    </row>
    <row r="4" spans="1:27">
      <c r="A4" s="4" t="s">
        <v>29</v>
      </c>
      <c r="B4" s="5">
        <v>397.46581175681303</v>
      </c>
      <c r="C4" s="5">
        <v>372.52242161539198</v>
      </c>
      <c r="D4" s="5">
        <v>343.29334601706</v>
      </c>
      <c r="E4" s="5">
        <v>340.157701388578</v>
      </c>
      <c r="F4" s="5">
        <v>327.07249222800601</v>
      </c>
      <c r="G4" s="5">
        <v>331.49273316253698</v>
      </c>
      <c r="H4" s="5">
        <v>346.468410694542</v>
      </c>
      <c r="I4" s="5">
        <v>335.60399642183597</v>
      </c>
      <c r="J4" s="5">
        <v>322.54881593258</v>
      </c>
      <c r="K4" s="5">
        <v>303.18261712081397</v>
      </c>
      <c r="L4" s="5">
        <v>292.228413200278</v>
      </c>
      <c r="M4" s="5">
        <v>305.89128874743699</v>
      </c>
      <c r="N4" s="5">
        <v>291.709907077651</v>
      </c>
      <c r="O4" s="5">
        <v>279.33180333572699</v>
      </c>
      <c r="P4" s="5">
        <v>271.42121719164402</v>
      </c>
      <c r="Q4" s="5">
        <v>272.88054717908801</v>
      </c>
      <c r="R4" s="5">
        <v>280.85536957285302</v>
      </c>
      <c r="S4" s="5">
        <v>251.640644495711</v>
      </c>
      <c r="T4" s="5">
        <v>275.07184322910098</v>
      </c>
      <c r="U4" s="5">
        <v>251.26523896211401</v>
      </c>
      <c r="V4" s="6">
        <f t="shared" si="0"/>
        <v>-122.39396852771205</v>
      </c>
      <c r="W4" s="7">
        <f t="shared" si="1"/>
        <v>-17.156569971177021</v>
      </c>
      <c r="X4" s="8">
        <f t="shared" si="2"/>
        <v>-0.30793583978135464</v>
      </c>
      <c r="Y4" s="8">
        <f t="shared" si="4"/>
        <v>-5.8709451908835475E-2</v>
      </c>
      <c r="Z4" s="9">
        <f t="shared" si="3"/>
        <v>-1.6942237754857148E-2</v>
      </c>
      <c r="AA4" s="9">
        <f t="shared" si="5"/>
        <v>-3.355658363211611E-3</v>
      </c>
    </row>
    <row r="5" spans="1:27">
      <c r="A5" s="4" t="s">
        <v>30</v>
      </c>
      <c r="B5" s="5">
        <v>82.315817394147999</v>
      </c>
      <c r="C5" s="5">
        <v>77.207851412992298</v>
      </c>
      <c r="D5" s="5">
        <v>66.754657330580699</v>
      </c>
      <c r="E5" s="5">
        <v>63.328679498554898</v>
      </c>
      <c r="F5" s="5">
        <v>52.956001578365097</v>
      </c>
      <c r="G5" s="5">
        <v>52.418445570354002</v>
      </c>
      <c r="H5" s="5">
        <v>56.276457668907099</v>
      </c>
      <c r="I5" s="5">
        <v>48.342935797210203</v>
      </c>
      <c r="J5" s="5">
        <v>44.307197635269802</v>
      </c>
      <c r="K5" s="5">
        <v>45.493413685437503</v>
      </c>
      <c r="L5" s="5">
        <v>43.223849035507698</v>
      </c>
      <c r="M5" s="5">
        <v>45.745143324537203</v>
      </c>
      <c r="N5" s="5">
        <v>43.174835269576597</v>
      </c>
      <c r="O5" s="5">
        <v>33.894182608712001</v>
      </c>
      <c r="P5" s="5">
        <v>33.417370572608398</v>
      </c>
      <c r="Q5" s="5">
        <v>32.315467175650703</v>
      </c>
      <c r="R5" s="5">
        <v>32.4182565718163</v>
      </c>
      <c r="S5" s="5">
        <v>28.869849170424398</v>
      </c>
      <c r="T5" s="5">
        <v>28.482388728194099</v>
      </c>
      <c r="U5" s="5">
        <v>27.6368477113101</v>
      </c>
      <c r="V5" s="6">
        <f t="shared" si="0"/>
        <v>-53.833428665953903</v>
      </c>
      <c r="W5" s="7">
        <f t="shared" si="1"/>
        <v>-14.741460307313599</v>
      </c>
      <c r="X5" s="8">
        <f t="shared" si="2"/>
        <v>-0.65398644355539171</v>
      </c>
      <c r="Y5" s="8">
        <f t="shared" si="4"/>
        <v>-0.34104922713393071</v>
      </c>
      <c r="Z5" s="9">
        <f t="shared" si="3"/>
        <v>-3.5154477680633178E-2</v>
      </c>
      <c r="AA5" s="9">
        <f t="shared" si="5"/>
        <v>-2.2906158014633693E-2</v>
      </c>
    </row>
    <row r="6" spans="1:27">
      <c r="A6" s="4" t="s">
        <v>31</v>
      </c>
      <c r="B6" s="5">
        <v>218.64801473068599</v>
      </c>
      <c r="C6" s="5">
        <v>231.34297167938399</v>
      </c>
      <c r="D6" s="5">
        <v>224.87494140486601</v>
      </c>
      <c r="E6" s="5">
        <v>225.649046138974</v>
      </c>
      <c r="F6" s="5">
        <v>219.86294928295101</v>
      </c>
      <c r="G6" s="5">
        <v>211.98401496882099</v>
      </c>
      <c r="H6" s="5">
        <v>226.32036138187399</v>
      </c>
      <c r="I6" s="5">
        <v>215.39785844586501</v>
      </c>
      <c r="J6" s="5">
        <v>214.942371943008</v>
      </c>
      <c r="K6" s="5">
        <v>215.668314062674</v>
      </c>
      <c r="L6" s="5">
        <v>214.22919313259601</v>
      </c>
      <c r="M6" s="5">
        <v>216.959095701998</v>
      </c>
      <c r="N6" s="5">
        <v>201.05612360998799</v>
      </c>
      <c r="O6" s="5">
        <v>203.41076561712001</v>
      </c>
      <c r="P6" s="5">
        <v>203.48737156358899</v>
      </c>
      <c r="Q6" s="5">
        <v>199.052697616572</v>
      </c>
      <c r="R6" s="5">
        <v>192.43160552185699</v>
      </c>
      <c r="S6" s="5">
        <v>186.08049355339099</v>
      </c>
      <c r="T6" s="5">
        <v>185.68066621672</v>
      </c>
      <c r="U6" s="5">
        <v>167.215681842853</v>
      </c>
      <c r="V6" s="6">
        <f t="shared" si="0"/>
        <v>-32.967348513965987</v>
      </c>
      <c r="W6" s="7">
        <f t="shared" si="1"/>
        <v>-28.54852691587601</v>
      </c>
      <c r="X6" s="8">
        <f t="shared" si="2"/>
        <v>-0.15077817447632746</v>
      </c>
      <c r="Y6" s="8">
        <f t="shared" si="4"/>
        <v>-0.13326160873978576</v>
      </c>
      <c r="Z6" s="9">
        <f t="shared" si="3"/>
        <v>-1.1336214256901789E-3</v>
      </c>
      <c r="AA6" s="9">
        <f t="shared" si="5"/>
        <v>-7.9139676800863423E-3</v>
      </c>
    </row>
    <row r="7" spans="1:27">
      <c r="A7" s="4" t="s">
        <v>32</v>
      </c>
      <c r="B7" s="5">
        <v>33.024088302992801</v>
      </c>
      <c r="C7" s="5">
        <v>30.327279418576499</v>
      </c>
      <c r="D7" s="5">
        <v>28.3593903306644</v>
      </c>
      <c r="E7" s="5">
        <v>24.820486262189799</v>
      </c>
      <c r="F7" s="5">
        <v>22.3541273602555</v>
      </c>
      <c r="G7" s="5">
        <v>20.824505081287398</v>
      </c>
      <c r="H7" s="5">
        <v>19.650041556577602</v>
      </c>
      <c r="I7" s="5">
        <v>18.057474515619901</v>
      </c>
      <c r="J7" s="5">
        <v>17.401492761168502</v>
      </c>
      <c r="K7" s="5">
        <v>16.4827964470438</v>
      </c>
      <c r="L7" s="5">
        <v>16.241066309783601</v>
      </c>
      <c r="M7" s="5">
        <v>16.029891458018501</v>
      </c>
      <c r="N7" s="5">
        <v>14.168604937463</v>
      </c>
      <c r="O7" s="5">
        <v>15.055419733594199</v>
      </c>
      <c r="P7" s="5">
        <v>14.0789937619945</v>
      </c>
      <c r="Q7" s="5">
        <v>13.990917973770401</v>
      </c>
      <c r="R7" s="5">
        <v>14.4138107182736</v>
      </c>
      <c r="S7" s="5">
        <v>12.700024861843801</v>
      </c>
      <c r="T7" s="5">
        <v>12.7063942112547</v>
      </c>
      <c r="U7" s="5">
        <v>11.492442098966601</v>
      </c>
      <c r="V7" s="6">
        <f t="shared" si="0"/>
        <v>-20.317694091738101</v>
      </c>
      <c r="W7" s="7">
        <f t="shared" si="1"/>
        <v>-3.5346720985289011</v>
      </c>
      <c r="X7" s="8">
        <f t="shared" si="2"/>
        <v>-0.61523860720469348</v>
      </c>
      <c r="Y7" s="8">
        <f t="shared" si="4"/>
        <v>-0.21763793282462118</v>
      </c>
      <c r="Z7" s="9">
        <f t="shared" si="3"/>
        <v>-3.8660311446934936E-2</v>
      </c>
      <c r="AA7" s="9">
        <f t="shared" si="5"/>
        <v>-1.3542883359319302E-2</v>
      </c>
    </row>
    <row r="8" spans="1:27">
      <c r="A8" s="4" t="s">
        <v>33</v>
      </c>
      <c r="B8" s="5">
        <v>28.443826080444101</v>
      </c>
      <c r="C8" s="5">
        <v>23.113786355946299</v>
      </c>
      <c r="D8" s="5">
        <v>22.026511807240698</v>
      </c>
      <c r="E8" s="5">
        <v>21.103143695197002</v>
      </c>
      <c r="F8" s="5">
        <v>21.833827710485501</v>
      </c>
      <c r="G8" s="5">
        <v>22.0159015837542</v>
      </c>
      <c r="H8" s="5">
        <v>22.5419041507947</v>
      </c>
      <c r="I8" s="5">
        <v>18.249810507916798</v>
      </c>
      <c r="J8" s="5">
        <v>16.518585519890099</v>
      </c>
      <c r="K8" s="5">
        <v>13.590657140436701</v>
      </c>
      <c r="L8" s="5">
        <v>12.465949617163499</v>
      </c>
      <c r="M8" s="5">
        <v>12.219986063035</v>
      </c>
      <c r="N8" s="5">
        <v>12.1265126388837</v>
      </c>
      <c r="O8" s="5">
        <v>13.862077264867199</v>
      </c>
      <c r="P8" s="5">
        <v>12.1797813149695</v>
      </c>
      <c r="Q8" s="5">
        <v>11.8922371504173</v>
      </c>
      <c r="R8" s="5">
        <v>12.520447048284399</v>
      </c>
      <c r="S8" s="5">
        <v>12.4990611570352</v>
      </c>
      <c r="T8" s="5">
        <v>9.0678509665944897</v>
      </c>
      <c r="U8" s="5">
        <v>5.4665483774901196</v>
      </c>
      <c r="V8" s="6">
        <f t="shared" si="0"/>
        <v>-19.375975113849613</v>
      </c>
      <c r="W8" s="7">
        <f t="shared" si="1"/>
        <v>-3.3980986505690094</v>
      </c>
      <c r="X8" s="8">
        <f t="shared" si="2"/>
        <v>-0.68120143397906363</v>
      </c>
      <c r="Y8" s="8">
        <f t="shared" si="4"/>
        <v>-0.27259043674381644</v>
      </c>
      <c r="Z8" s="9">
        <f t="shared" si="3"/>
        <v>-4.479514845263366E-2</v>
      </c>
      <c r="AA8" s="9">
        <f t="shared" si="5"/>
        <v>-1.7526023080582709E-2</v>
      </c>
    </row>
    <row r="9" spans="1:27">
      <c r="A9" s="4" t="s">
        <v>34</v>
      </c>
      <c r="B9" s="5">
        <v>37.2060792946153</v>
      </c>
      <c r="C9" s="5">
        <v>35.955805479026402</v>
      </c>
      <c r="D9" s="5">
        <v>29.162059584925501</v>
      </c>
      <c r="E9" s="5">
        <v>28.539039626295601</v>
      </c>
      <c r="F9" s="5">
        <v>27.825618338255701</v>
      </c>
      <c r="G9" s="5">
        <v>26.9661661469781</v>
      </c>
      <c r="H9" s="5">
        <v>27.652932753983698</v>
      </c>
      <c r="I9" s="5">
        <v>25.546532938962301</v>
      </c>
      <c r="J9" s="5">
        <v>22.584808705201901</v>
      </c>
      <c r="K9" s="5">
        <v>22.745649882135599</v>
      </c>
      <c r="L9" s="5">
        <v>22.4964498823574</v>
      </c>
      <c r="M9" s="5">
        <v>24.020131420389198</v>
      </c>
      <c r="N9" s="5">
        <v>23.862921477296599</v>
      </c>
      <c r="O9" s="5">
        <v>25.5743899955574</v>
      </c>
      <c r="P9" s="5">
        <v>25.42568104954</v>
      </c>
      <c r="Q9" s="5">
        <v>26.1580455625399</v>
      </c>
      <c r="R9" s="5">
        <v>23.654282113265101</v>
      </c>
      <c r="S9" s="5">
        <v>20.586801219267201</v>
      </c>
      <c r="T9" s="5">
        <v>20.3639457790675</v>
      </c>
      <c r="U9" s="5">
        <v>18.899424365679</v>
      </c>
      <c r="V9" s="6">
        <f t="shared" si="0"/>
        <v>-16.8421335155478</v>
      </c>
      <c r="W9" s="7">
        <f t="shared" si="1"/>
        <v>-2.1325041032899001</v>
      </c>
      <c r="X9" s="8">
        <f t="shared" si="2"/>
        <v>-0.45267154816780975</v>
      </c>
      <c r="Y9" s="8">
        <f t="shared" si="4"/>
        <v>-9.4792916857619147E-2</v>
      </c>
      <c r="Z9" s="9">
        <f t="shared" si="3"/>
        <v>-2.7563804348196941E-2</v>
      </c>
      <c r="AA9" s="9">
        <f t="shared" si="5"/>
        <v>-5.5175852521021085E-3</v>
      </c>
    </row>
    <row r="10" spans="1:27">
      <c r="A10" s="4" t="s">
        <v>35</v>
      </c>
      <c r="B10" s="5">
        <v>43.478774756016698</v>
      </c>
      <c r="C10" s="5">
        <v>31.3803626724726</v>
      </c>
      <c r="D10" s="5">
        <v>34.732809490166701</v>
      </c>
      <c r="E10" s="5">
        <v>34.398498917713297</v>
      </c>
      <c r="F10" s="5">
        <v>33.762232857500003</v>
      </c>
      <c r="G10" s="5">
        <v>36.586206427</v>
      </c>
      <c r="H10" s="5">
        <v>37.791018603166698</v>
      </c>
      <c r="I10" s="5">
        <v>34.492224332333301</v>
      </c>
      <c r="J10" s="5">
        <v>28.1901063116667</v>
      </c>
      <c r="K10" s="5">
        <v>25.260506286166699</v>
      </c>
      <c r="L10" s="5">
        <v>26.8006231265867</v>
      </c>
      <c r="M10" s="5">
        <v>26.894723009248001</v>
      </c>
      <c r="N10" s="5">
        <v>29.2132718731973</v>
      </c>
      <c r="O10" s="5">
        <v>32.9043611640815</v>
      </c>
      <c r="P10" s="5">
        <v>33.927996949109499</v>
      </c>
      <c r="Q10" s="5">
        <v>32.396652897233302</v>
      </c>
      <c r="R10" s="5">
        <v>32.780302420386697</v>
      </c>
      <c r="S10" s="5">
        <v>30.691000460005501</v>
      </c>
      <c r="T10" s="5">
        <v>28.213999524107798</v>
      </c>
      <c r="U10" s="5">
        <v>22.510068750417702</v>
      </c>
      <c r="V10" s="6">
        <f t="shared" si="0"/>
        <v>-15.264775231908899</v>
      </c>
      <c r="W10" s="7">
        <f t="shared" si="1"/>
        <v>1.4133763975210982</v>
      </c>
      <c r="X10" s="8">
        <f t="shared" si="2"/>
        <v>-0.35108568071588819</v>
      </c>
      <c r="Y10" s="8">
        <f t="shared" si="4"/>
        <v>5.2736699100066842E-2</v>
      </c>
      <c r="Z10" s="9">
        <f t="shared" si="3"/>
        <v>-2.6522366937191011E-2</v>
      </c>
      <c r="AA10" s="9">
        <f t="shared" si="5"/>
        <v>2.8592550917458937E-3</v>
      </c>
    </row>
    <row r="11" spans="1:27">
      <c r="A11" s="4" t="s">
        <v>36</v>
      </c>
      <c r="B11" s="5">
        <v>98.003045812848299</v>
      </c>
      <c r="C11" s="5">
        <v>106.31874104608301</v>
      </c>
      <c r="D11" s="5">
        <v>106.92207432796999</v>
      </c>
      <c r="E11" s="5">
        <v>125.17599066746401</v>
      </c>
      <c r="F11" s="5">
        <v>117.909118408845</v>
      </c>
      <c r="G11" s="5">
        <v>132.41835895701601</v>
      </c>
      <c r="H11" s="5">
        <v>133.62426835913001</v>
      </c>
      <c r="I11" s="5">
        <v>130.335792123136</v>
      </c>
      <c r="J11" s="5">
        <v>109.60744781861899</v>
      </c>
      <c r="K11" s="5">
        <v>104.311115559569</v>
      </c>
      <c r="L11" s="5">
        <v>96.142110244157493</v>
      </c>
      <c r="M11" s="5">
        <v>94.211168643028898</v>
      </c>
      <c r="N11" s="5">
        <v>89.228861098255393</v>
      </c>
      <c r="O11" s="5">
        <v>88.543263919548593</v>
      </c>
      <c r="P11" s="5">
        <v>87.809767446861798</v>
      </c>
      <c r="Q11" s="5">
        <v>84.666533817727</v>
      </c>
      <c r="R11" s="5">
        <v>88.381479170023098</v>
      </c>
      <c r="S11" s="5">
        <v>85.789355324470094</v>
      </c>
      <c r="T11" s="5">
        <v>85.407458752317595</v>
      </c>
      <c r="U11" s="5">
        <v>83.2652760550138</v>
      </c>
      <c r="V11" s="6">
        <f t="shared" si="0"/>
        <v>-12.595587060530704</v>
      </c>
      <c r="W11" s="7">
        <f t="shared" si="1"/>
        <v>-10.734651491839898</v>
      </c>
      <c r="X11" s="8">
        <f t="shared" si="2"/>
        <v>-0.12852240413613158</v>
      </c>
      <c r="Y11" s="8">
        <f t="shared" si="4"/>
        <v>-0.1116540032726423</v>
      </c>
      <c r="Z11" s="9">
        <f t="shared" si="3"/>
        <v>-1.0644966868696981E-3</v>
      </c>
      <c r="AA11" s="9">
        <f t="shared" si="5"/>
        <v>-6.5558590764872582E-3</v>
      </c>
    </row>
    <row r="12" spans="1:27">
      <c r="A12" s="4" t="s">
        <v>37</v>
      </c>
      <c r="B12" s="5">
        <v>23.908361022879301</v>
      </c>
      <c r="C12" s="5">
        <v>23.968601548145699</v>
      </c>
      <c r="D12" s="5">
        <v>22.292818418789199</v>
      </c>
      <c r="E12" s="5">
        <v>22.891870533252899</v>
      </c>
      <c r="F12" s="5">
        <v>23.911509181805599</v>
      </c>
      <c r="G12" s="5">
        <v>24.035429729447401</v>
      </c>
      <c r="H12" s="5">
        <v>24.0605386997218</v>
      </c>
      <c r="I12" s="5">
        <v>23.5484367630253</v>
      </c>
      <c r="J12" s="5">
        <v>22.6335414368511</v>
      </c>
      <c r="K12" s="5">
        <v>21.105478547745399</v>
      </c>
      <c r="L12" s="5">
        <v>21.432696606120398</v>
      </c>
      <c r="M12" s="5">
        <v>20.504725023805399</v>
      </c>
      <c r="N12" s="5">
        <v>19.922802166941299</v>
      </c>
      <c r="O12" s="5">
        <v>19.349812722239001</v>
      </c>
      <c r="P12" s="5">
        <v>18.812152024064901</v>
      </c>
      <c r="Q12" s="5">
        <v>16.998355382032202</v>
      </c>
      <c r="R12" s="5">
        <v>16.693762430832301</v>
      </c>
      <c r="S12" s="5">
        <v>15.8428760963375</v>
      </c>
      <c r="T12" s="5">
        <v>14.462536446037101</v>
      </c>
      <c r="U12" s="5">
        <v>12.818890586687001</v>
      </c>
      <c r="V12" s="10">
        <f t="shared" si="0"/>
        <v>-9.4458245768422007</v>
      </c>
      <c r="W12" s="7">
        <f t="shared" si="1"/>
        <v>-6.9701601600832976</v>
      </c>
      <c r="X12" s="8">
        <f t="shared" si="2"/>
        <v>-0.395084571786537</v>
      </c>
      <c r="Y12" s="8">
        <f t="shared" si="4"/>
        <v>-0.32521153488884236</v>
      </c>
      <c r="Z12" s="9">
        <f t="shared" si="3"/>
        <v>-6.0544086733993474E-3</v>
      </c>
      <c r="AA12" s="9">
        <f t="shared" si="5"/>
        <v>-2.1616062982799944E-2</v>
      </c>
    </row>
    <row r="13" spans="1:27">
      <c r="A13" s="4" t="s">
        <v>38</v>
      </c>
      <c r="B13" s="5">
        <v>11.881589675009</v>
      </c>
      <c r="C13" s="5">
        <v>12.7719941692276</v>
      </c>
      <c r="D13" s="5">
        <v>5.8574911149150797</v>
      </c>
      <c r="E13" s="5">
        <v>4.4031360775303297</v>
      </c>
      <c r="F13" s="5">
        <v>4.2633277055547802</v>
      </c>
      <c r="G13" s="5">
        <v>3.5569042686989998</v>
      </c>
      <c r="H13" s="5">
        <v>3.3034673450862102</v>
      </c>
      <c r="I13" s="5">
        <v>3.0567297270265601</v>
      </c>
      <c r="J13" s="5">
        <v>2.8059581525909998</v>
      </c>
      <c r="K13" s="5">
        <v>2.3776769282824199</v>
      </c>
      <c r="L13" s="5">
        <v>2.12935413514204</v>
      </c>
      <c r="M13" s="5">
        <v>2.0720780460246302</v>
      </c>
      <c r="N13" s="5">
        <v>2.21835116941278</v>
      </c>
      <c r="O13" s="5">
        <v>2.2832681741877501</v>
      </c>
      <c r="P13" s="5">
        <v>2.39588635304015</v>
      </c>
      <c r="Q13" s="5">
        <v>2.5524605032794598</v>
      </c>
      <c r="R13" s="5">
        <v>2.89430810500872</v>
      </c>
      <c r="S13" s="5">
        <v>2.8016161080786302</v>
      </c>
      <c r="T13" s="5">
        <v>2.5035065358817898</v>
      </c>
      <c r="U13" s="5">
        <v>2.2279932164999998</v>
      </c>
      <c r="V13" s="10">
        <f t="shared" si="0"/>
        <v>-9.3780831391272095</v>
      </c>
      <c r="W13" s="7">
        <f t="shared" si="1"/>
        <v>0.37415240073974987</v>
      </c>
      <c r="X13" s="8">
        <f t="shared" si="2"/>
        <v>-0.78929532121888446</v>
      </c>
      <c r="Y13" s="8">
        <f t="shared" si="4"/>
        <v>0.17571168391620851</v>
      </c>
      <c r="Z13" s="9">
        <f t="shared" si="3"/>
        <v>-9.1090293490738494E-2</v>
      </c>
      <c r="AA13" s="9">
        <f t="shared" si="5"/>
        <v>9.0335390443874175E-3</v>
      </c>
    </row>
    <row r="14" spans="1:27">
      <c r="A14" s="4" t="s">
        <v>39</v>
      </c>
      <c r="B14" s="5">
        <v>183.99799113554201</v>
      </c>
      <c r="C14" s="5">
        <v>194.72970386801899</v>
      </c>
      <c r="D14" s="5">
        <v>190.58564452322</v>
      </c>
      <c r="E14" s="5">
        <v>183.97657175697501</v>
      </c>
      <c r="F14" s="5">
        <v>179.888376666017</v>
      </c>
      <c r="G14" s="5">
        <v>183.80712046724301</v>
      </c>
      <c r="H14" s="5">
        <v>192.59235636517801</v>
      </c>
      <c r="I14" s="5">
        <v>187.18105671154899</v>
      </c>
      <c r="J14" s="5">
        <v>192.92308122925999</v>
      </c>
      <c r="K14" s="5">
        <v>189.40146730747699</v>
      </c>
      <c r="L14" s="5">
        <v>186.41595867033001</v>
      </c>
      <c r="M14" s="5">
        <v>196.08002534888601</v>
      </c>
      <c r="N14" s="5">
        <v>184.828671631264</v>
      </c>
      <c r="O14" s="5">
        <v>187.89024908231701</v>
      </c>
      <c r="P14" s="5">
        <v>191.31156840559601</v>
      </c>
      <c r="Q14" s="5">
        <v>190.83927707205001</v>
      </c>
      <c r="R14" s="5">
        <v>181.32902913034201</v>
      </c>
      <c r="S14" s="5">
        <v>173.491026692063</v>
      </c>
      <c r="T14" s="5">
        <v>175.67105440730501</v>
      </c>
      <c r="U14" s="5">
        <v>164.50735076414199</v>
      </c>
      <c r="V14" s="10">
        <f t="shared" si="0"/>
        <v>-8.3269367282370013</v>
      </c>
      <c r="W14" s="7">
        <f t="shared" si="1"/>
        <v>-10.744904263025006</v>
      </c>
      <c r="X14" s="8">
        <f t="shared" si="2"/>
        <v>-4.5255585003115439E-2</v>
      </c>
      <c r="Y14" s="8">
        <f t="shared" si="4"/>
        <v>-5.7639401367063137E-2</v>
      </c>
      <c r="Z14" s="9">
        <f t="shared" si="3"/>
        <v>7.2557832486541685E-4</v>
      </c>
      <c r="AA14" s="9">
        <f t="shared" si="5"/>
        <v>-3.2927490033736184E-3</v>
      </c>
    </row>
    <row r="15" spans="1:27">
      <c r="A15" s="4" t="s">
        <v>40</v>
      </c>
      <c r="B15" s="5">
        <v>9.5457275996718103</v>
      </c>
      <c r="C15" s="5">
        <v>8.7705116047859804</v>
      </c>
      <c r="D15" s="5">
        <v>6.6628740843263703</v>
      </c>
      <c r="E15" s="5">
        <v>5.7321999713630802</v>
      </c>
      <c r="F15" s="5">
        <v>4.5103704655419996</v>
      </c>
      <c r="G15" s="5">
        <v>3.7384022421679699</v>
      </c>
      <c r="H15" s="5">
        <v>3.7230704691980101</v>
      </c>
      <c r="I15" s="5">
        <v>3.4242454845131598</v>
      </c>
      <c r="J15" s="5">
        <v>2.9987016116146998</v>
      </c>
      <c r="K15" s="5">
        <v>2.8330381062246701</v>
      </c>
      <c r="L15" s="5">
        <v>2.47719667286322</v>
      </c>
      <c r="M15" s="5">
        <v>2.5596872328961702</v>
      </c>
      <c r="N15" s="5">
        <v>2.5786582899764299</v>
      </c>
      <c r="O15" s="5">
        <v>2.7031407889777501</v>
      </c>
      <c r="P15" s="5">
        <v>2.78237094424464</v>
      </c>
      <c r="Q15" s="5">
        <v>2.78429486562578</v>
      </c>
      <c r="R15" s="5">
        <v>2.8802539818433099</v>
      </c>
      <c r="S15" s="5">
        <v>2.9055718473123702</v>
      </c>
      <c r="T15" s="5">
        <v>2.7116199178760501</v>
      </c>
      <c r="U15" s="5">
        <v>2.4293895961653198</v>
      </c>
      <c r="V15" s="10">
        <f t="shared" si="0"/>
        <v>-6.8341076817957607</v>
      </c>
      <c r="W15" s="7">
        <f t="shared" si="1"/>
        <v>0.23442324501283007</v>
      </c>
      <c r="X15" s="8">
        <f t="shared" si="2"/>
        <v>-0.71593365832382672</v>
      </c>
      <c r="Y15" s="8">
        <f t="shared" si="4"/>
        <v>9.4632472092688769E-2</v>
      </c>
      <c r="Z15" s="9">
        <f t="shared" si="3"/>
        <v>-7.2203225423672746E-2</v>
      </c>
      <c r="AA15" s="9">
        <f t="shared" si="5"/>
        <v>5.0358968851804686E-3</v>
      </c>
    </row>
    <row r="16" spans="1:27">
      <c r="A16" s="4" t="s">
        <v>41</v>
      </c>
      <c r="B16" s="5">
        <v>167.65821434655501</v>
      </c>
      <c r="C16" s="5">
        <v>170.655990738078</v>
      </c>
      <c r="D16" s="5">
        <v>165.820064036676</v>
      </c>
      <c r="E16" s="5">
        <v>166.14232980905899</v>
      </c>
      <c r="F16" s="5">
        <v>158.11924204572301</v>
      </c>
      <c r="G16" s="5">
        <v>167.064463082103</v>
      </c>
      <c r="H16" s="5">
        <v>166.71581164492599</v>
      </c>
      <c r="I16" s="5">
        <v>166.958463476676</v>
      </c>
      <c r="J16" s="5">
        <v>163.56873394157901</v>
      </c>
      <c r="K16" s="5">
        <v>170.37796264155199</v>
      </c>
      <c r="L16" s="5">
        <v>166.77458030093999</v>
      </c>
      <c r="M16" s="5">
        <v>167.42834802967701</v>
      </c>
      <c r="N16" s="5">
        <v>160.95186834086499</v>
      </c>
      <c r="O16" s="5">
        <v>173.73130254704299</v>
      </c>
      <c r="P16" s="5">
        <v>176.71029845716299</v>
      </c>
      <c r="Q16" s="5">
        <v>177.48775157275</v>
      </c>
      <c r="R16" s="5">
        <v>169.983069837458</v>
      </c>
      <c r="S16" s="5">
        <v>160.70534487552001</v>
      </c>
      <c r="T16" s="5">
        <v>161.79332057968199</v>
      </c>
      <c r="U16" s="5">
        <v>147.36398570082</v>
      </c>
      <c r="V16" s="10">
        <f t="shared" si="0"/>
        <v>-5.8648937668730241</v>
      </c>
      <c r="W16" s="7">
        <f t="shared" si="1"/>
        <v>-4.9812597212579988</v>
      </c>
      <c r="X16" s="8">
        <f t="shared" si="2"/>
        <v>-3.4981249142676085E-2</v>
      </c>
      <c r="Y16" s="8">
        <f t="shared" si="4"/>
        <v>-2.9868219199049695E-2</v>
      </c>
      <c r="Z16" s="9">
        <f t="shared" si="3"/>
        <v>-2.9353394798703469E-4</v>
      </c>
      <c r="AA16" s="9">
        <f t="shared" si="5"/>
        <v>-1.6832129286206143E-3</v>
      </c>
    </row>
    <row r="17" spans="1:27">
      <c r="A17" s="4" t="s">
        <v>42</v>
      </c>
      <c r="B17" s="5">
        <v>22.307107261371499</v>
      </c>
      <c r="C17" s="5">
        <v>21.435291866029299</v>
      </c>
      <c r="D17" s="5">
        <v>20.999127265794101</v>
      </c>
      <c r="E17" s="5">
        <v>20.6249623484163</v>
      </c>
      <c r="F17" s="5">
        <v>20.678867398539801</v>
      </c>
      <c r="G17" s="5">
        <v>19.670900775091901</v>
      </c>
      <c r="H17" s="5">
        <v>19.684293860368101</v>
      </c>
      <c r="I17" s="5">
        <v>19.874150922944999</v>
      </c>
      <c r="J17" s="5">
        <v>19.859986875757102</v>
      </c>
      <c r="K17" s="5">
        <v>19.5876983353781</v>
      </c>
      <c r="L17" s="5">
        <v>19.2504120821059</v>
      </c>
      <c r="M17" s="5">
        <v>19.023186010889201</v>
      </c>
      <c r="N17" s="5">
        <v>18.651529256675399</v>
      </c>
      <c r="O17" s="5">
        <v>18.9561105944852</v>
      </c>
      <c r="P17" s="5">
        <v>18.7434296267752</v>
      </c>
      <c r="Q17" s="5">
        <v>18.11837694067</v>
      </c>
      <c r="R17" s="5">
        <v>18.2400426805034</v>
      </c>
      <c r="S17" s="5">
        <v>17.8938875225872</v>
      </c>
      <c r="T17" s="5">
        <v>17.0206297448009</v>
      </c>
      <c r="U17" s="5">
        <v>14.602523305823</v>
      </c>
      <c r="V17" s="10">
        <f t="shared" si="0"/>
        <v>-5.2864775165705993</v>
      </c>
      <c r="W17" s="7">
        <f t="shared" si="1"/>
        <v>-2.2297823373050001</v>
      </c>
      <c r="X17" s="8">
        <f t="shared" si="2"/>
        <v>-0.23698624185687323</v>
      </c>
      <c r="Y17" s="8">
        <f t="shared" si="4"/>
        <v>-0.11583036912636691</v>
      </c>
      <c r="Z17" s="9">
        <f t="shared" si="3"/>
        <v>-8.1539564293576783E-3</v>
      </c>
      <c r="AA17" s="9">
        <f t="shared" si="5"/>
        <v>-6.8159069835835862E-3</v>
      </c>
    </row>
    <row r="18" spans="1:27">
      <c r="A18" s="4" t="s">
        <v>43</v>
      </c>
      <c r="B18" s="5">
        <v>7.6486866338507999</v>
      </c>
      <c r="C18" s="5">
        <v>7.7590044981771999</v>
      </c>
      <c r="D18" s="5">
        <v>7.3089724488401702</v>
      </c>
      <c r="E18" s="5">
        <v>7.4142246423773903</v>
      </c>
      <c r="F18" s="5">
        <v>6.6351060954288803</v>
      </c>
      <c r="G18" s="5">
        <v>4.7730825211785097</v>
      </c>
      <c r="H18" s="5">
        <v>4.7923332520474604</v>
      </c>
      <c r="I18" s="5">
        <v>3.9972339307308999</v>
      </c>
      <c r="J18" s="5">
        <v>3.0462170360303702</v>
      </c>
      <c r="K18" s="5">
        <v>3.1030690660220501</v>
      </c>
      <c r="L18" s="5">
        <v>3.3028221409754401</v>
      </c>
      <c r="M18" s="5">
        <v>3.45313392028782</v>
      </c>
      <c r="N18" s="5">
        <v>3.2763328654507502</v>
      </c>
      <c r="O18" s="5">
        <v>3.37501442283373</v>
      </c>
      <c r="P18" s="5">
        <v>3.6057839051476801</v>
      </c>
      <c r="Q18" s="5">
        <v>3.5026516763977602</v>
      </c>
      <c r="R18" s="5">
        <v>3.54447636877345</v>
      </c>
      <c r="S18" s="5">
        <v>3.21833843333089</v>
      </c>
      <c r="T18" s="5">
        <v>3.1472221829465399</v>
      </c>
      <c r="U18" s="5">
        <v>3.0039111439777</v>
      </c>
      <c r="V18" s="10">
        <f t="shared" si="0"/>
        <v>-4.5014644509042601</v>
      </c>
      <c r="W18" s="7">
        <f t="shared" si="1"/>
        <v>-0.15559995802890025</v>
      </c>
      <c r="X18" s="11">
        <f t="shared" si="2"/>
        <v>-0.58852776514364236</v>
      </c>
      <c r="Y18" s="8">
        <f t="shared" si="4"/>
        <v>-4.711121319507261E-2</v>
      </c>
      <c r="Z18" s="9">
        <f t="shared" si="3"/>
        <v>-4.5581617360036852E-2</v>
      </c>
      <c r="AA18" s="9">
        <f t="shared" si="5"/>
        <v>-2.6773583625032682E-3</v>
      </c>
    </row>
    <row r="19" spans="1:27">
      <c r="A19" s="4" t="s">
        <v>44</v>
      </c>
      <c r="B19" s="5">
        <v>71.983599719958804</v>
      </c>
      <c r="C19" s="5">
        <v>76.202171837751393</v>
      </c>
      <c r="D19" s="5">
        <v>73.700267257418005</v>
      </c>
      <c r="E19" s="5">
        <v>75.651234371470593</v>
      </c>
      <c r="F19" s="5">
        <v>71.612241310777307</v>
      </c>
      <c r="G19" s="5">
        <v>71.857644509373301</v>
      </c>
      <c r="H19" s="5">
        <v>77.851226388877294</v>
      </c>
      <c r="I19" s="5">
        <v>69.791440598355095</v>
      </c>
      <c r="J19" s="5">
        <v>68.815360321818602</v>
      </c>
      <c r="K19" s="5">
        <v>66.359049022630103</v>
      </c>
      <c r="L19" s="5">
        <v>66.530527998424503</v>
      </c>
      <c r="M19" s="5">
        <v>68.352780884827197</v>
      </c>
      <c r="N19" s="5">
        <v>67.674455183461703</v>
      </c>
      <c r="O19" s="5">
        <v>69.090774629821496</v>
      </c>
      <c r="P19" s="5">
        <v>68.644928711387905</v>
      </c>
      <c r="Q19" s="5">
        <v>65.863638661587601</v>
      </c>
      <c r="R19" s="5">
        <v>66.644430509653503</v>
      </c>
      <c r="S19" s="5">
        <v>64.331006886047206</v>
      </c>
      <c r="T19" s="5">
        <v>67.769419104693</v>
      </c>
      <c r="U19" s="5">
        <v>65.206529045633701</v>
      </c>
      <c r="V19" s="10">
        <f t="shared" si="0"/>
        <v>-4.2141806152658035</v>
      </c>
      <c r="W19" s="7">
        <f t="shared" si="1"/>
        <v>1.2388911062684969</v>
      </c>
      <c r="X19" s="8">
        <f t="shared" si="2"/>
        <v>-5.8543621486844666E-2</v>
      </c>
      <c r="Y19" s="8">
        <f t="shared" si="4"/>
        <v>1.8621392968620976E-2</v>
      </c>
      <c r="Z19" s="9">
        <f t="shared" si="3"/>
        <v>-4.3669592842023874E-3</v>
      </c>
      <c r="AA19" s="9">
        <f t="shared" si="5"/>
        <v>1.0255331428208336E-3</v>
      </c>
    </row>
    <row r="20" spans="1:27">
      <c r="A20" s="4" t="s">
        <v>45</v>
      </c>
      <c r="B20" s="5">
        <v>60.481611938654602</v>
      </c>
      <c r="C20" s="5">
        <v>63.279047902718297</v>
      </c>
      <c r="D20" s="5">
        <v>62.315989280135199</v>
      </c>
      <c r="E20" s="5">
        <v>61.358004352688802</v>
      </c>
      <c r="F20" s="5">
        <v>62.363945148064097</v>
      </c>
      <c r="G20" s="5">
        <v>63.384248049193801</v>
      </c>
      <c r="H20" s="5">
        <v>67.912976269078698</v>
      </c>
      <c r="I20" s="5">
        <v>62.873370704763701</v>
      </c>
      <c r="J20" s="5">
        <v>65.594032781055603</v>
      </c>
      <c r="K20" s="5">
        <v>63.116076658733597</v>
      </c>
      <c r="L20" s="5">
        <v>62.816076118400801</v>
      </c>
      <c r="M20" s="5">
        <v>64.553820176626701</v>
      </c>
      <c r="N20" s="5">
        <v>61.123277252587002</v>
      </c>
      <c r="O20" s="5">
        <v>62.697080941629103</v>
      </c>
      <c r="P20" s="5">
        <v>61.9035119139306</v>
      </c>
      <c r="Q20" s="5">
        <v>59.713887415769598</v>
      </c>
      <c r="R20" s="5">
        <v>57.867010039442</v>
      </c>
      <c r="S20" s="5">
        <v>54.335035243047002</v>
      </c>
      <c r="T20" s="5">
        <v>57.213683210536303</v>
      </c>
      <c r="U20" s="5">
        <v>48.397689812950802</v>
      </c>
      <c r="V20" s="10">
        <f t="shared" si="0"/>
        <v>-3.2679287281182994</v>
      </c>
      <c r="W20" s="7">
        <f t="shared" si="1"/>
        <v>-5.6023929078644983</v>
      </c>
      <c r="X20" s="8">
        <f t="shared" si="2"/>
        <v>-5.4031773019424523E-2</v>
      </c>
      <c r="Y20" s="8">
        <f t="shared" si="4"/>
        <v>-8.9187247183422524E-2</v>
      </c>
      <c r="Z20" s="9">
        <f t="shared" si="3"/>
        <v>2.106195248615661E-3</v>
      </c>
      <c r="AA20" s="9">
        <f t="shared" si="5"/>
        <v>-5.1764415397006491E-3</v>
      </c>
    </row>
    <row r="21" spans="1:27">
      <c r="A21" s="4" t="s">
        <v>46</v>
      </c>
      <c r="B21" s="5">
        <v>14.7209239987715</v>
      </c>
      <c r="C21" s="5">
        <v>15.7169169087936</v>
      </c>
      <c r="D21" s="5">
        <v>14.6249200381638</v>
      </c>
      <c r="E21" s="5">
        <v>15.3689779855965</v>
      </c>
      <c r="F21" s="5">
        <v>14.708804833314099</v>
      </c>
      <c r="G21" s="5">
        <v>14.996653949603701</v>
      </c>
      <c r="H21" s="5">
        <v>15.6973857095509</v>
      </c>
      <c r="I21" s="5">
        <v>14.9192453978788</v>
      </c>
      <c r="J21" s="5">
        <v>14.716438996760299</v>
      </c>
      <c r="K21" s="5">
        <v>14.6163795701229</v>
      </c>
      <c r="L21" s="5">
        <v>13.7291785650833</v>
      </c>
      <c r="M21" s="5">
        <v>14.180703891087299</v>
      </c>
      <c r="N21" s="5">
        <v>13.5792447600572</v>
      </c>
      <c r="O21" s="5">
        <v>13.588627063335</v>
      </c>
      <c r="P21" s="5">
        <v>13.507764338021399</v>
      </c>
      <c r="Q21" s="5">
        <v>13.227073572993501</v>
      </c>
      <c r="R21" s="5">
        <v>12.8867592095962</v>
      </c>
      <c r="S21" s="5">
        <v>12.1432267401399</v>
      </c>
      <c r="T21" s="5">
        <v>11.498226719237101</v>
      </c>
      <c r="U21" s="5">
        <v>10.535722800809699</v>
      </c>
      <c r="V21" s="10">
        <f t="shared" si="0"/>
        <v>-3.2226972795343993</v>
      </c>
      <c r="W21" s="7">
        <f t="shared" si="1"/>
        <v>-2.2309518458461994</v>
      </c>
      <c r="X21" s="8">
        <f t="shared" si="2"/>
        <v>-0.21891949715950865</v>
      </c>
      <c r="Y21" s="8">
        <f t="shared" si="4"/>
        <v>-0.16249711046224302</v>
      </c>
      <c r="Z21" s="9">
        <f t="shared" si="3"/>
        <v>-3.8673077814593837E-3</v>
      </c>
      <c r="AA21" s="9">
        <f t="shared" si="5"/>
        <v>-9.8033290527380634E-3</v>
      </c>
    </row>
    <row r="22" spans="1:27">
      <c r="A22" s="4" t="s">
        <v>47</v>
      </c>
      <c r="B22" s="5">
        <v>4.2859008339939999</v>
      </c>
      <c r="C22" s="5">
        <v>4.0655001202973304</v>
      </c>
      <c r="D22" s="5">
        <v>2.61268603370167</v>
      </c>
      <c r="E22" s="5">
        <v>1.5478375292386699</v>
      </c>
      <c r="F22" s="5">
        <v>1.5395012090943301</v>
      </c>
      <c r="G22" s="5">
        <v>1.3659183189106701</v>
      </c>
      <c r="H22" s="5">
        <v>1.5252045533063301</v>
      </c>
      <c r="I22" s="5">
        <v>1.3543255632953299</v>
      </c>
      <c r="J22" s="5">
        <v>1.28102213801136</v>
      </c>
      <c r="K22" s="5">
        <v>0.90955611623696997</v>
      </c>
      <c r="L22" s="5">
        <v>1.0103148830541799</v>
      </c>
      <c r="M22" s="5">
        <v>1.21696561458681</v>
      </c>
      <c r="N22" s="5">
        <v>1.07998036661537</v>
      </c>
      <c r="O22" s="5">
        <v>1.1453347826896401</v>
      </c>
      <c r="P22" s="5">
        <v>1.2813254792697499</v>
      </c>
      <c r="Q22" s="5">
        <v>1.2951846633197699</v>
      </c>
      <c r="R22" s="5">
        <v>1.2429900751623499</v>
      </c>
      <c r="S22" s="5">
        <v>1.7370344086976599</v>
      </c>
      <c r="T22" s="5">
        <v>1.6262017766930501</v>
      </c>
      <c r="U22" s="5">
        <v>1.1515787737802901</v>
      </c>
      <c r="V22" s="10">
        <f t="shared" si="0"/>
        <v>-2.6596990573009496</v>
      </c>
      <c r="W22" s="7">
        <f t="shared" si="1"/>
        <v>0.61588689363887017</v>
      </c>
      <c r="X22" s="8">
        <f t="shared" si="2"/>
        <v>-0.6205694345994458</v>
      </c>
      <c r="Y22" s="8">
        <f t="shared" si="4"/>
        <v>0.60959895174170375</v>
      </c>
      <c r="Z22" s="9">
        <f t="shared" si="3"/>
        <v>-7.7143562063550553E-2</v>
      </c>
      <c r="AA22" s="9">
        <f t="shared" si="5"/>
        <v>2.6796348557484695E-2</v>
      </c>
    </row>
    <row r="23" spans="1:27">
      <c r="A23" s="4" t="s">
        <v>48</v>
      </c>
      <c r="B23" s="5">
        <v>9.6657822962608382</v>
      </c>
      <c r="C23" s="5">
        <v>7.52169115232401</v>
      </c>
      <c r="D23" s="5">
        <v>6.3433226117362551</v>
      </c>
      <c r="E23" s="5">
        <v>6.1530901619012868</v>
      </c>
      <c r="F23" s="5">
        <v>6.4267721018819799</v>
      </c>
      <c r="G23" s="5">
        <v>6.4793883239504169</v>
      </c>
      <c r="H23" s="5">
        <v>6.8711171185335864</v>
      </c>
      <c r="I23" s="5">
        <v>7.0096330789396166</v>
      </c>
      <c r="J23" s="5">
        <v>7.0393656017647785</v>
      </c>
      <c r="K23" s="5">
        <v>7.1752848554333735</v>
      </c>
      <c r="L23" s="5">
        <v>7.1385135092782903</v>
      </c>
      <c r="M23" s="5">
        <v>7.3272179798354333</v>
      </c>
      <c r="N23" s="5">
        <v>7.2378442329248163</v>
      </c>
      <c r="O23" s="5">
        <v>7.6314895662316733</v>
      </c>
      <c r="P23" s="5">
        <v>7.9454350668613634</v>
      </c>
      <c r="Q23" s="5">
        <v>8.0774036385863859</v>
      </c>
      <c r="R23" s="5">
        <v>7.9404155347152852</v>
      </c>
      <c r="S23" s="5">
        <v>7.6185302141327096</v>
      </c>
      <c r="T23" s="5">
        <v>7.7435852859138805</v>
      </c>
      <c r="U23" s="5">
        <v>6.9242359813472127</v>
      </c>
      <c r="V23" s="10">
        <f t="shared" si="0"/>
        <v>-1.9221970103469577</v>
      </c>
      <c r="W23" s="7">
        <f t="shared" si="1"/>
        <v>0.6050717766355902</v>
      </c>
      <c r="X23" s="8">
        <f t="shared" si="2"/>
        <v>-0.19886616017521419</v>
      </c>
      <c r="Y23" s="8">
        <f t="shared" si="4"/>
        <v>8.4761592991194457E-2</v>
      </c>
      <c r="Z23" s="9">
        <f t="shared" si="3"/>
        <v>-1.6697223720219978E-2</v>
      </c>
      <c r="AA23" s="9">
        <f t="shared" si="5"/>
        <v>4.53024360504517E-3</v>
      </c>
    </row>
    <row r="24" spans="1:27">
      <c r="A24" s="4" t="s">
        <v>49</v>
      </c>
      <c r="B24" s="5">
        <v>24.5047230308151</v>
      </c>
      <c r="C24" s="5">
        <v>25.744745771032299</v>
      </c>
      <c r="D24" s="5">
        <v>25.519092232579698</v>
      </c>
      <c r="E24" s="5">
        <v>24.595210261698998</v>
      </c>
      <c r="F24" s="5">
        <v>23.4793852371137</v>
      </c>
      <c r="G24" s="5">
        <v>24.455929450095599</v>
      </c>
      <c r="H24" s="5">
        <v>25.0827434852953</v>
      </c>
      <c r="I24" s="5">
        <v>24.086455300660301</v>
      </c>
      <c r="J24" s="5">
        <v>24.7926097272906</v>
      </c>
      <c r="K24" s="5">
        <v>24.551494781418</v>
      </c>
      <c r="L24" s="5">
        <v>23.362898708758401</v>
      </c>
      <c r="M24" s="5">
        <v>24.295189624173801</v>
      </c>
      <c r="N24" s="5">
        <v>23.4826383397257</v>
      </c>
      <c r="O24" s="5">
        <v>24.481165687711702</v>
      </c>
      <c r="P24" s="5">
        <v>24.399127869174801</v>
      </c>
      <c r="Q24" s="5">
        <v>24.793136490029699</v>
      </c>
      <c r="R24" s="5">
        <v>24.027765738001101</v>
      </c>
      <c r="S24" s="5">
        <v>21.930415567651998</v>
      </c>
      <c r="T24" s="5">
        <v>22.861858877206199</v>
      </c>
      <c r="U24" s="5">
        <v>21.985661326327101</v>
      </c>
      <c r="V24" s="10">
        <f t="shared" si="0"/>
        <v>-1.642864153608901</v>
      </c>
      <c r="W24" s="7">
        <f t="shared" si="1"/>
        <v>-0.50103983155220178</v>
      </c>
      <c r="X24" s="8">
        <f t="shared" si="2"/>
        <v>-6.7042755453427194E-2</v>
      </c>
      <c r="Y24" s="8">
        <f t="shared" si="4"/>
        <v>-2.1445961727530438E-2</v>
      </c>
      <c r="Z24" s="9">
        <f t="shared" si="3"/>
        <v>-2.6474136762678624E-3</v>
      </c>
      <c r="AA24" s="9">
        <f t="shared" si="5"/>
        <v>-1.2036787772788937E-3</v>
      </c>
    </row>
    <row r="25" spans="1:27">
      <c r="A25" s="4" t="s">
        <v>50</v>
      </c>
      <c r="B25" s="5">
        <v>8.4723356316928999</v>
      </c>
      <c r="C25" s="5">
        <v>7.8125682905911402</v>
      </c>
      <c r="D25" s="5">
        <v>7.4907336439335204</v>
      </c>
      <c r="E25" s="5">
        <v>7.5859758223845004</v>
      </c>
      <c r="F25" s="5">
        <v>8.4525300935382006</v>
      </c>
      <c r="G25" s="5">
        <v>8.0970306347205092</v>
      </c>
      <c r="H25" s="5">
        <v>9.3166883181910904</v>
      </c>
      <c r="I25" s="5">
        <v>8.8656726088235196</v>
      </c>
      <c r="J25" s="5">
        <v>8.9801363250496902</v>
      </c>
      <c r="K25" s="5">
        <v>8.7150346953063007</v>
      </c>
      <c r="L25" s="5">
        <v>7.5508833354706004</v>
      </c>
      <c r="M25" s="5">
        <v>8.1182452411481094</v>
      </c>
      <c r="N25" s="5">
        <v>8.2418239528777608</v>
      </c>
      <c r="O25" s="5">
        <v>8.5469460560946402</v>
      </c>
      <c r="P25" s="5">
        <v>8.0456565466486207</v>
      </c>
      <c r="Q25" s="5">
        <v>7.4385089133170004</v>
      </c>
      <c r="R25" s="5">
        <v>7.7218319368218999</v>
      </c>
      <c r="S25" s="5">
        <v>7.0918872880843997</v>
      </c>
      <c r="T25" s="5">
        <v>6.9751907554772998</v>
      </c>
      <c r="U25" s="5">
        <v>7.02131621938255</v>
      </c>
      <c r="V25" s="10">
        <f t="shared" si="0"/>
        <v>-1.4971448762156001</v>
      </c>
      <c r="W25" s="7">
        <f t="shared" si="1"/>
        <v>-0.57569257999330059</v>
      </c>
      <c r="X25" s="8">
        <f t="shared" si="2"/>
        <v>-0.17670981666674701</v>
      </c>
      <c r="Y25" s="8">
        <f t="shared" si="4"/>
        <v>-7.6241752708449351E-2</v>
      </c>
      <c r="Z25" s="9">
        <f t="shared" si="3"/>
        <v>-6.3763437115944566E-3</v>
      </c>
      <c r="AA25" s="9">
        <f t="shared" si="5"/>
        <v>-4.3961351787864533E-3</v>
      </c>
    </row>
    <row r="26" spans="1:27">
      <c r="A26" s="4" t="s">
        <v>51</v>
      </c>
      <c r="B26" s="5">
        <v>4.9264938094085702</v>
      </c>
      <c r="C26" s="5">
        <v>5.1837509037132303</v>
      </c>
      <c r="D26" s="5">
        <v>4.5487364430588597</v>
      </c>
      <c r="E26" s="5">
        <v>4.8710450684563202</v>
      </c>
      <c r="F26" s="5">
        <v>4.93990637639717</v>
      </c>
      <c r="G26" s="5">
        <v>5.0520776948460497</v>
      </c>
      <c r="H26" s="5">
        <v>5.5380505889614904</v>
      </c>
      <c r="I26" s="5">
        <v>5.3502425738397799</v>
      </c>
      <c r="J26" s="5">
        <v>5.4470556356007904</v>
      </c>
      <c r="K26" s="5">
        <v>5.6727161885745403</v>
      </c>
      <c r="L26" s="5">
        <v>5.3185888406980801</v>
      </c>
      <c r="M26" s="5">
        <v>5.3309834861825403</v>
      </c>
      <c r="N26" s="5">
        <v>5.2183345911643597</v>
      </c>
      <c r="O26" s="5">
        <v>5.0510790700659296</v>
      </c>
      <c r="P26" s="5">
        <v>5.1029547697961899</v>
      </c>
      <c r="Q26" s="5">
        <v>5.05691980369894</v>
      </c>
      <c r="R26" s="5">
        <v>4.9376185190701101</v>
      </c>
      <c r="S26" s="5">
        <v>4.2420709563950298</v>
      </c>
      <c r="T26" s="5">
        <v>4.5666393803379899</v>
      </c>
      <c r="U26" s="5">
        <v>4.10559538058423</v>
      </c>
      <c r="V26" s="10">
        <f t="shared" si="0"/>
        <v>-0.3598544290705803</v>
      </c>
      <c r="W26" s="7">
        <f t="shared" si="1"/>
        <v>-0.75194946036009025</v>
      </c>
      <c r="X26" s="8">
        <f t="shared" si="2"/>
        <v>-7.3044733839578546E-2</v>
      </c>
      <c r="Y26" s="8">
        <f t="shared" si="4"/>
        <v>-0.14138138571760606</v>
      </c>
      <c r="Z26" s="9">
        <f t="shared" si="3"/>
        <v>4.263533801554642E-3</v>
      </c>
      <c r="AA26" s="9">
        <f t="shared" si="5"/>
        <v>-8.4326024368642782E-3</v>
      </c>
    </row>
    <row r="27" spans="1:27">
      <c r="A27" s="4" t="s">
        <v>52</v>
      </c>
      <c r="B27" s="5">
        <v>1.0825307095702701</v>
      </c>
      <c r="C27" s="5">
        <v>1.02387684580814</v>
      </c>
      <c r="D27" s="5">
        <v>1.1397745318221599</v>
      </c>
      <c r="E27" s="5">
        <v>1.1987564461445599</v>
      </c>
      <c r="F27" s="5">
        <v>1.1586104068682399</v>
      </c>
      <c r="G27" s="5">
        <v>1.18927397508293</v>
      </c>
      <c r="H27" s="5">
        <v>1.29254130559182</v>
      </c>
      <c r="I27" s="5">
        <v>1.3365384342348401</v>
      </c>
      <c r="J27" s="5">
        <v>1.29349319538305</v>
      </c>
      <c r="K27" s="5">
        <v>1.3059815064359299</v>
      </c>
      <c r="L27" s="5">
        <v>1.2060334293158099</v>
      </c>
      <c r="M27" s="5">
        <v>1.1674129439879299</v>
      </c>
      <c r="N27" s="5">
        <v>1.23386325335507</v>
      </c>
      <c r="O27" s="5">
        <v>1.1434096396837099</v>
      </c>
      <c r="P27" s="5">
        <v>1.1650225482115499</v>
      </c>
      <c r="Q27" s="5">
        <v>1.11641753594108</v>
      </c>
      <c r="R27" s="5">
        <v>1.01246464416559</v>
      </c>
      <c r="S27" s="5">
        <v>1.02397584643138</v>
      </c>
      <c r="T27" s="5">
        <v>0.91809828646216696</v>
      </c>
      <c r="U27" s="5">
        <v>0.89606547742232401</v>
      </c>
      <c r="V27" s="10">
        <f t="shared" si="0"/>
        <v>-0.16443242310810313</v>
      </c>
      <c r="W27" s="7">
        <f t="shared" si="1"/>
        <v>-0.28793514285364297</v>
      </c>
      <c r="X27" s="8">
        <f t="shared" si="2"/>
        <v>-0.15189631264444914</v>
      </c>
      <c r="Y27" s="8">
        <f t="shared" si="4"/>
        <v>-0.23874557359242543</v>
      </c>
      <c r="Z27" s="9">
        <f t="shared" si="3"/>
        <v>6.020007151494422E-3</v>
      </c>
      <c r="AA27" s="9">
        <f t="shared" si="5"/>
        <v>-1.5040612066420711E-2</v>
      </c>
    </row>
    <row r="28" spans="1:27">
      <c r="A28" s="4" t="s">
        <v>53</v>
      </c>
      <c r="B28" s="5">
        <v>0.156007005264299</v>
      </c>
      <c r="C28" s="5">
        <v>0.16674337123542399</v>
      </c>
      <c r="D28" s="5">
        <v>0.162796803201429</v>
      </c>
      <c r="E28" s="5">
        <v>0.16206879229752799</v>
      </c>
      <c r="F28" s="5">
        <v>0.15950783423986001</v>
      </c>
      <c r="G28" s="5">
        <v>0.16851642495945501</v>
      </c>
      <c r="H28" s="5">
        <v>0.17098257478901099</v>
      </c>
      <c r="I28" s="5">
        <v>0.157255580758034</v>
      </c>
      <c r="J28" s="5">
        <v>0.138923775947975</v>
      </c>
      <c r="K28" s="5">
        <v>0.157330371954047</v>
      </c>
      <c r="L28" s="5">
        <v>0.16309219443277001</v>
      </c>
      <c r="M28" s="5">
        <v>0.138411277091051</v>
      </c>
      <c r="N28" s="5">
        <v>0.132209764131442</v>
      </c>
      <c r="O28" s="5">
        <v>0.13731736780241499</v>
      </c>
      <c r="P28" s="5">
        <v>0.16126491111282801</v>
      </c>
      <c r="Q28" s="5">
        <v>0.171360522519522</v>
      </c>
      <c r="R28" s="5">
        <v>0.13549265897005999</v>
      </c>
      <c r="S28" s="5">
        <v>0.15867156132863899</v>
      </c>
      <c r="T28" s="5">
        <v>0.15171105721890801</v>
      </c>
      <c r="U28" s="5">
        <v>0.113457891421711</v>
      </c>
      <c r="V28" s="12">
        <f t="shared" si="0"/>
        <v>-4.2959480453909904E-3</v>
      </c>
      <c r="W28" s="7">
        <f t="shared" si="1"/>
        <v>-1.1381137213861997E-2</v>
      </c>
      <c r="X28" s="11">
        <f t="shared" si="2"/>
        <v>-2.7536891937083308E-2</v>
      </c>
      <c r="Y28" s="8">
        <f t="shared" si="4"/>
        <v>-6.9783457469839494E-2</v>
      </c>
      <c r="Z28" s="9">
        <f t="shared" si="3"/>
        <v>2.4705322558422615E-3</v>
      </c>
      <c r="AA28" s="9">
        <f t="shared" si="5"/>
        <v>-4.0107065746100012E-3</v>
      </c>
    </row>
    <row r="29" spans="1:27">
      <c r="A29" s="4" t="s">
        <v>54</v>
      </c>
      <c r="B29" s="5">
        <v>0.12659402116767199</v>
      </c>
      <c r="C29" s="5">
        <v>0.120517267562833</v>
      </c>
      <c r="D29" s="5">
        <v>0.121284041735657</v>
      </c>
      <c r="E29" s="5">
        <v>0.13173294286475501</v>
      </c>
      <c r="F29" s="5">
        <v>0.125266303943014</v>
      </c>
      <c r="G29" s="5">
        <v>0.126447021852579</v>
      </c>
      <c r="H29" s="5">
        <v>0.12693639968338299</v>
      </c>
      <c r="I29" s="5">
        <v>0.135819773005003</v>
      </c>
      <c r="J29" s="5">
        <v>0.147103195618938</v>
      </c>
      <c r="K29" s="5">
        <v>0.14056912879806099</v>
      </c>
      <c r="L29" s="5">
        <v>0.130177191756567</v>
      </c>
      <c r="M29" s="5">
        <v>0.13155252546910401</v>
      </c>
      <c r="N29" s="5">
        <v>0.141406707990547</v>
      </c>
      <c r="O29" s="5">
        <v>0.15101604168774499</v>
      </c>
      <c r="P29" s="5">
        <v>0.15234038486238199</v>
      </c>
      <c r="Q29" s="5">
        <v>0.152427996631956</v>
      </c>
      <c r="R29" s="5">
        <v>0.15731021917728499</v>
      </c>
      <c r="S29" s="5">
        <v>0.12283039352243499</v>
      </c>
      <c r="T29" s="5">
        <v>0.1371341118726</v>
      </c>
      <c r="U29" s="5">
        <v>0.12756896130513201</v>
      </c>
      <c r="V29" s="13">
        <f t="shared" si="0"/>
        <v>1.0540090704928007E-2</v>
      </c>
      <c r="W29" s="7">
        <f t="shared" si="1"/>
        <v>6.9569201160329941E-3</v>
      </c>
      <c r="X29" s="8">
        <f t="shared" si="2"/>
        <v>8.3258992863239678E-2</v>
      </c>
      <c r="Y29" s="8">
        <f t="shared" si="4"/>
        <v>5.3441928053283849E-2</v>
      </c>
      <c r="Z29" s="9">
        <f t="shared" si="3"/>
        <v>1.5518280340369728E-3</v>
      </c>
      <c r="AA29" s="9">
        <f t="shared" si="5"/>
        <v>2.8965664024049875E-3</v>
      </c>
    </row>
    <row r="30" spans="1:27">
      <c r="A30" s="4" t="s">
        <v>55</v>
      </c>
      <c r="B30" s="5">
        <v>0.98445390958485401</v>
      </c>
      <c r="C30" s="5">
        <v>1.1355681284782899</v>
      </c>
      <c r="D30" s="5">
        <v>1.4086183427752501</v>
      </c>
      <c r="E30" s="5">
        <v>1.58133380374361</v>
      </c>
      <c r="F30" s="5">
        <v>1.49445431307094</v>
      </c>
      <c r="G30" s="5">
        <v>1.4235309348243801</v>
      </c>
      <c r="H30" s="5">
        <v>1.5538813019548401</v>
      </c>
      <c r="I30" s="5">
        <v>1.7741769150996001</v>
      </c>
      <c r="J30" s="5">
        <v>1.87643117741912</v>
      </c>
      <c r="K30" s="5">
        <v>2.4613603143513898</v>
      </c>
      <c r="L30" s="5">
        <v>2.6633981075014099</v>
      </c>
      <c r="M30" s="5">
        <v>2.61845905021891</v>
      </c>
      <c r="N30" s="5">
        <v>2.3838457594692302</v>
      </c>
      <c r="O30" s="5">
        <v>2.1093716058884802</v>
      </c>
      <c r="P30" s="5">
        <v>1.60747289409564</v>
      </c>
      <c r="Q30" s="5">
        <v>1.5724262249870999</v>
      </c>
      <c r="R30" s="5">
        <v>1.56879060687244</v>
      </c>
      <c r="S30" s="5">
        <v>1.4362223549329101</v>
      </c>
      <c r="T30" s="5">
        <v>1.4527211231686701</v>
      </c>
      <c r="U30" s="5">
        <v>1.07535627882498</v>
      </c>
      <c r="V30" s="10">
        <f t="shared" si="0"/>
        <v>0.46826721358381607</v>
      </c>
      <c r="W30" s="7">
        <f t="shared" si="1"/>
        <v>-1.2106769843327398</v>
      </c>
      <c r="X30" s="8">
        <f t="shared" si="2"/>
        <v>0.4756618964328001</v>
      </c>
      <c r="Y30" s="8">
        <f t="shared" si="4"/>
        <v>-0.45456102898131945</v>
      </c>
      <c r="Z30" s="9">
        <f t="shared" si="3"/>
        <v>5.6850049678673686E-2</v>
      </c>
      <c r="AA30" s="9">
        <f t="shared" si="5"/>
        <v>-3.311507977529049E-2</v>
      </c>
    </row>
    <row r="31" spans="1:27">
      <c r="A31" s="4" t="s">
        <v>56</v>
      </c>
      <c r="B31" s="5">
        <v>27.2368275829064</v>
      </c>
      <c r="C31" s="5">
        <v>28.781987669371102</v>
      </c>
      <c r="D31" s="5">
        <v>27.163230264068201</v>
      </c>
      <c r="E31" s="5">
        <v>27.287944903723201</v>
      </c>
      <c r="F31" s="5">
        <v>26.954189780954401</v>
      </c>
      <c r="G31" s="5">
        <v>28.358672030817001</v>
      </c>
      <c r="H31" s="5">
        <v>29.784352135686099</v>
      </c>
      <c r="I31" s="5">
        <v>29.721549139242999</v>
      </c>
      <c r="J31" s="5">
        <v>28.432729998905099</v>
      </c>
      <c r="K31" s="5">
        <v>28.0499408506519</v>
      </c>
      <c r="L31" s="5">
        <v>27.453497010932601</v>
      </c>
      <c r="M31" s="5">
        <v>28.719466884841601</v>
      </c>
      <c r="N31" s="5">
        <v>28.234493423359801</v>
      </c>
      <c r="O31" s="5">
        <v>29.8191990108654</v>
      </c>
      <c r="P31" s="5">
        <v>29.2723063108117</v>
      </c>
      <c r="Q31" s="5">
        <v>30.508084677139902</v>
      </c>
      <c r="R31" s="5">
        <v>29.568740120100799</v>
      </c>
      <c r="S31" s="5">
        <v>27.566327631395399</v>
      </c>
      <c r="T31" s="5">
        <v>28.2404631304357</v>
      </c>
      <c r="U31" s="5">
        <v>25.763237271043</v>
      </c>
      <c r="V31" s="10">
        <f t="shared" si="0"/>
        <v>1.0036355475292993</v>
      </c>
      <c r="W31" s="7">
        <f t="shared" si="1"/>
        <v>0.78696611950309858</v>
      </c>
      <c r="X31" s="8">
        <f t="shared" si="2"/>
        <v>3.6848474532297226E-2</v>
      </c>
      <c r="Y31" s="8">
        <f t="shared" si="4"/>
        <v>2.8665423541114343E-2</v>
      </c>
      <c r="Z31" s="9">
        <f t="shared" si="3"/>
        <v>4.4029371854970023E-4</v>
      </c>
      <c r="AA31" s="9">
        <f t="shared" si="5"/>
        <v>1.5713586694479087E-3</v>
      </c>
    </row>
    <row r="32" spans="1:27">
      <c r="A32" s="4" t="s">
        <v>57</v>
      </c>
      <c r="B32" s="5">
        <v>13.973878811157601</v>
      </c>
      <c r="C32" s="5">
        <v>14.433548576635101</v>
      </c>
      <c r="D32" s="5">
        <v>14.786711386557499</v>
      </c>
      <c r="E32" s="5">
        <v>14.9521985489346</v>
      </c>
      <c r="F32" s="5">
        <v>15.528100634908499</v>
      </c>
      <c r="G32" s="5">
        <v>15.606721707034</v>
      </c>
      <c r="H32" s="5">
        <v>16.307610941350202</v>
      </c>
      <c r="I32" s="5">
        <v>17.3249614413558</v>
      </c>
      <c r="J32" s="5">
        <v>17.3548291056469</v>
      </c>
      <c r="K32" s="5">
        <v>17.757747160345001</v>
      </c>
      <c r="L32" s="5">
        <v>18.448603157515102</v>
      </c>
      <c r="M32" s="5">
        <v>18.187374397084401</v>
      </c>
      <c r="N32" s="5">
        <v>18.0524324002523</v>
      </c>
      <c r="O32" s="5">
        <v>17.7983961803439</v>
      </c>
      <c r="P32" s="5">
        <v>18.173914293385099</v>
      </c>
      <c r="Q32" s="5">
        <v>17.663014447551699</v>
      </c>
      <c r="R32" s="5">
        <v>16.039062058579201</v>
      </c>
      <c r="S32" s="5">
        <v>15.9704709702677</v>
      </c>
      <c r="T32" s="5">
        <v>15.201303961245699</v>
      </c>
      <c r="U32" s="5">
        <v>13.7722418622691</v>
      </c>
      <c r="V32" s="10">
        <f t="shared" si="0"/>
        <v>1.2274251500880986</v>
      </c>
      <c r="W32" s="7">
        <f t="shared" si="1"/>
        <v>-3.2472991962694024</v>
      </c>
      <c r="X32" s="8">
        <f t="shared" si="2"/>
        <v>8.783711141877415E-2</v>
      </c>
      <c r="Y32" s="8">
        <f t="shared" si="4"/>
        <v>-0.17601870280062937</v>
      </c>
      <c r="Z32" s="9">
        <f t="shared" si="3"/>
        <v>1.5552978531466755E-2</v>
      </c>
      <c r="AA32" s="9">
        <f t="shared" si="5"/>
        <v>-1.0698330673038492E-2</v>
      </c>
    </row>
    <row r="33" spans="1:27">
      <c r="A33" s="4" t="s">
        <v>58</v>
      </c>
      <c r="B33" s="5">
        <v>14.501521761141399</v>
      </c>
      <c r="C33" s="5">
        <v>14.723428543981999</v>
      </c>
      <c r="D33" s="5">
        <v>13.541602179601799</v>
      </c>
      <c r="E33" s="5">
        <v>13.7253740497408</v>
      </c>
      <c r="F33" s="5">
        <v>14.113065134679999</v>
      </c>
      <c r="G33" s="5">
        <v>14.047436300125</v>
      </c>
      <c r="H33" s="5">
        <v>13.9047764896996</v>
      </c>
      <c r="I33" s="5">
        <v>13.9860096341743</v>
      </c>
      <c r="J33" s="5">
        <v>14.491066109715501</v>
      </c>
      <c r="K33" s="5">
        <v>14.532450099842499</v>
      </c>
      <c r="L33" s="5">
        <v>15.534904407913499</v>
      </c>
      <c r="M33" s="5">
        <v>15.849270147912501</v>
      </c>
      <c r="N33" s="5">
        <v>15.4449860299242</v>
      </c>
      <c r="O33" s="5">
        <v>15.922408713224799</v>
      </c>
      <c r="P33" s="5">
        <v>16.346228421073999</v>
      </c>
      <c r="Q33" s="5">
        <v>16.945085069929799</v>
      </c>
      <c r="R33" s="5">
        <v>16.601530377926402</v>
      </c>
      <c r="S33" s="5">
        <v>16.5658909508223</v>
      </c>
      <c r="T33" s="5">
        <v>16.908844346341301</v>
      </c>
      <c r="U33" s="5">
        <v>15.2436977095138</v>
      </c>
      <c r="V33" s="10">
        <f t="shared" si="0"/>
        <v>2.4073225851999016</v>
      </c>
      <c r="W33" s="7">
        <f t="shared" si="1"/>
        <v>1.3739399384278013</v>
      </c>
      <c r="X33" s="8">
        <f t="shared" si="2"/>
        <v>0.16600482520742177</v>
      </c>
      <c r="Y33" s="8">
        <f t="shared" si="4"/>
        <v>8.8442123771802272E-2</v>
      </c>
      <c r="Z33" s="9">
        <f t="shared" si="3"/>
        <v>3.8315325428173175E-3</v>
      </c>
      <c r="AA33" s="9">
        <f t="shared" si="5"/>
        <v>4.7192914801894581E-3</v>
      </c>
    </row>
    <row r="34" spans="1:27">
      <c r="A34" s="4" t="s">
        <v>59</v>
      </c>
      <c r="B34" s="5">
        <v>18.2108311789802</v>
      </c>
      <c r="C34" s="5">
        <v>18.4224796178475</v>
      </c>
      <c r="D34" s="5">
        <v>17.4197646522932</v>
      </c>
      <c r="E34" s="5">
        <v>16.956759635180202</v>
      </c>
      <c r="F34" s="5">
        <v>16.931673177903399</v>
      </c>
      <c r="G34" s="5">
        <v>17.747740456495499</v>
      </c>
      <c r="H34" s="5">
        <v>20.216125807346401</v>
      </c>
      <c r="I34" s="5">
        <v>20.681224684209699</v>
      </c>
      <c r="J34" s="5">
        <v>21.084655077258802</v>
      </c>
      <c r="K34" s="5">
        <v>19.869838157292101</v>
      </c>
      <c r="L34" s="5">
        <v>21.240056849704001</v>
      </c>
      <c r="M34" s="5">
        <v>22.253843223539999</v>
      </c>
      <c r="N34" s="5">
        <v>22.347315311009801</v>
      </c>
      <c r="O34" s="5">
        <v>23.966470679319901</v>
      </c>
      <c r="P34" s="5">
        <v>22.481398594485501</v>
      </c>
      <c r="Q34" s="5">
        <v>24.7972306507226</v>
      </c>
      <c r="R34" s="5">
        <v>24.932689340903799</v>
      </c>
      <c r="S34" s="5">
        <v>23.242880401171</v>
      </c>
      <c r="T34" s="5">
        <v>22.1088792442075</v>
      </c>
      <c r="U34" s="5">
        <v>18.390231304776201</v>
      </c>
      <c r="V34" s="10">
        <f t="shared" si="0"/>
        <v>3.8980480652273002</v>
      </c>
      <c r="W34" s="7">
        <f t="shared" si="1"/>
        <v>0.86882239450349985</v>
      </c>
      <c r="X34" s="8">
        <f t="shared" si="2"/>
        <v>0.2140510791032213</v>
      </c>
      <c r="Y34" s="8">
        <f t="shared" si="4"/>
        <v>4.0904899673825934E-2</v>
      </c>
      <c r="Z34" s="9">
        <f t="shared" si="3"/>
        <v>8.585105566202289E-3</v>
      </c>
      <c r="AA34" s="9">
        <f t="shared" si="5"/>
        <v>2.2297283040153548E-3</v>
      </c>
    </row>
    <row r="35" spans="1:27">
      <c r="A35" s="4" t="s">
        <v>60</v>
      </c>
      <c r="B35" s="5">
        <v>73.2317982681204</v>
      </c>
      <c r="C35" s="5">
        <v>77.726776622096693</v>
      </c>
      <c r="D35" s="5">
        <v>75.371576443457499</v>
      </c>
      <c r="E35" s="5">
        <v>73.027528275176493</v>
      </c>
      <c r="F35" s="5">
        <v>79.193838260309604</v>
      </c>
      <c r="G35" s="5">
        <v>82.945560799732505</v>
      </c>
      <c r="H35" s="5">
        <v>78.959944817521404</v>
      </c>
      <c r="I35" s="5">
        <v>84.683723193853993</v>
      </c>
      <c r="J35" s="5">
        <v>85.831592802906201</v>
      </c>
      <c r="K35" s="5">
        <v>89.699334456852</v>
      </c>
      <c r="L35" s="5">
        <v>92.910074983148405</v>
      </c>
      <c r="M35" s="5">
        <v>98.157004362645793</v>
      </c>
      <c r="N35" s="5">
        <v>100.620014340274</v>
      </c>
      <c r="O35" s="5">
        <v>107.44350988514999</v>
      </c>
      <c r="P35" s="5">
        <v>111.00617733325799</v>
      </c>
      <c r="Q35" s="5">
        <v>112.58944232460701</v>
      </c>
      <c r="R35" s="5">
        <v>108.48082655928501</v>
      </c>
      <c r="S35" s="5">
        <v>108.819786761665</v>
      </c>
      <c r="T35" s="5">
        <v>105.325494311885</v>
      </c>
      <c r="U35" s="5">
        <v>95.502923869997105</v>
      </c>
      <c r="V35" s="6">
        <f t="shared" si="0"/>
        <v>32.093696043764595</v>
      </c>
      <c r="W35" s="7">
        <f t="shared" si="1"/>
        <v>12.41541932873659</v>
      </c>
      <c r="X35" s="8">
        <f t="shared" si="2"/>
        <v>0.43824809444472934</v>
      </c>
      <c r="Y35" s="8">
        <f t="shared" si="4"/>
        <v>0.13362834257736256</v>
      </c>
      <c r="Z35" s="9">
        <f t="shared" si="3"/>
        <v>1.3310155230569665E-2</v>
      </c>
      <c r="AA35" s="9">
        <f t="shared" si="5"/>
        <v>6.9923000654628087E-3</v>
      </c>
    </row>
    <row r="36" spans="1:27">
      <c r="A36" s="4" t="s">
        <v>61</v>
      </c>
      <c r="B36" s="5">
        <v>70.268557899307794</v>
      </c>
      <c r="C36" s="5">
        <v>74.781917816004096</v>
      </c>
      <c r="D36" s="5">
        <v>75.159022464200206</v>
      </c>
      <c r="E36" s="5">
        <v>77.262441804100007</v>
      </c>
      <c r="F36" s="5">
        <v>69.905513534242004</v>
      </c>
      <c r="G36" s="5">
        <v>78.565130287664203</v>
      </c>
      <c r="H36" s="5">
        <v>89.896684872100806</v>
      </c>
      <c r="I36" s="5">
        <v>97.647304672493405</v>
      </c>
      <c r="J36" s="5">
        <v>92.793756130116407</v>
      </c>
      <c r="K36" s="5">
        <v>85.629049805788298</v>
      </c>
      <c r="L36" s="5">
        <v>98.372106119728798</v>
      </c>
      <c r="M36" s="5">
        <v>78.825651795773595</v>
      </c>
      <c r="N36" s="5">
        <v>91.648340189767296</v>
      </c>
      <c r="O36" s="5">
        <v>103.872724284032</v>
      </c>
      <c r="P36" s="5">
        <v>108.55104074831701</v>
      </c>
      <c r="Q36" s="5">
        <v>110.13214428434701</v>
      </c>
      <c r="R36" s="5">
        <v>121.667580624083</v>
      </c>
      <c r="S36" s="5">
        <v>128.13291166706099</v>
      </c>
      <c r="T36" s="5">
        <v>121.692494741169</v>
      </c>
      <c r="U36" s="5">
        <v>126.0730468261</v>
      </c>
      <c r="V36" s="6">
        <f t="shared" si="0"/>
        <v>51.423936841861206</v>
      </c>
      <c r="W36" s="7">
        <f t="shared" si="1"/>
        <v>23.320388621440202</v>
      </c>
      <c r="X36" s="8">
        <f t="shared" si="2"/>
        <v>0.73182001138474728</v>
      </c>
      <c r="Y36" s="8">
        <f t="shared" si="4"/>
        <v>0.23706302061945217</v>
      </c>
      <c r="Z36" s="9">
        <f t="shared" si="3"/>
        <v>1.8866478447115087E-2</v>
      </c>
      <c r="AA36" s="9">
        <f t="shared" si="5"/>
        <v>1.1889010088437679E-2</v>
      </c>
    </row>
  </sheetData>
  <autoFilter ref="A1:X1">
    <sortState ref="A2:X36">
      <sortCondition ref="V1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7.4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2011-12-01T13:26:13Z</dcterms:created>
  <dcterms:modified xsi:type="dcterms:W3CDTF">2011-12-01T13:26:29Z</dcterms:modified>
</cp:coreProperties>
</file>