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6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_xlnm._FilterDatabase" localSheetId="0" hidden="1">'Fig 6.2'!$A$1:$X$1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AA35" i="1"/>
  <c r="Z35" i="1"/>
  <c r="Y35" i="1"/>
  <c r="X35" i="1"/>
  <c r="W35" i="1"/>
  <c r="V35" i="1"/>
  <c r="AA34" i="1"/>
  <c r="Z34" i="1"/>
  <c r="Y34" i="1"/>
  <c r="X34" i="1"/>
  <c r="W34" i="1"/>
  <c r="V34" i="1"/>
  <c r="AA33" i="1"/>
  <c r="Z33" i="1"/>
  <c r="Y33" i="1"/>
  <c r="X33" i="1"/>
  <c r="W33" i="1"/>
  <c r="V33" i="1"/>
  <c r="AA32" i="1"/>
  <c r="Z32" i="1"/>
  <c r="Y32" i="1"/>
  <c r="X32" i="1"/>
  <c r="W32" i="1"/>
  <c r="V32" i="1"/>
  <c r="AA31" i="1"/>
  <c r="Z31" i="1"/>
  <c r="Y31" i="1"/>
  <c r="X31" i="1"/>
  <c r="W31" i="1"/>
  <c r="V31" i="1"/>
  <c r="AA30" i="1"/>
  <c r="Z30" i="1"/>
  <c r="Y30" i="1"/>
  <c r="X30" i="1"/>
  <c r="W30" i="1"/>
  <c r="V30" i="1"/>
  <c r="AA29" i="1"/>
  <c r="Z29" i="1"/>
  <c r="Y29" i="1"/>
  <c r="X29" i="1"/>
  <c r="W29" i="1"/>
  <c r="V29" i="1"/>
  <c r="AA28" i="1"/>
  <c r="Z28" i="1"/>
  <c r="Y28" i="1"/>
  <c r="X28" i="1"/>
  <c r="W28" i="1"/>
  <c r="V28" i="1"/>
  <c r="AA27" i="1"/>
  <c r="Z27" i="1"/>
  <c r="Y27" i="1"/>
  <c r="X27" i="1"/>
  <c r="W27" i="1"/>
  <c r="V27" i="1"/>
  <c r="AA26" i="1"/>
  <c r="Z26" i="1"/>
  <c r="Y26" i="1"/>
  <c r="X26" i="1"/>
  <c r="W26" i="1"/>
  <c r="V26" i="1"/>
  <c r="AA25" i="1"/>
  <c r="Z25" i="1"/>
  <c r="Y25" i="1"/>
  <c r="X25" i="1"/>
  <c r="W25" i="1"/>
  <c r="V25" i="1"/>
  <c r="AA24" i="1"/>
  <c r="Z24" i="1"/>
  <c r="Y24" i="1"/>
  <c r="X24" i="1"/>
  <c r="W24" i="1"/>
  <c r="V24" i="1"/>
  <c r="AA23" i="1"/>
  <c r="Z23" i="1"/>
  <c r="Y23" i="1"/>
  <c r="X23" i="1"/>
  <c r="W23" i="1"/>
  <c r="V23" i="1"/>
  <c r="AA22" i="1"/>
  <c r="Z22" i="1"/>
  <c r="Y22" i="1"/>
  <c r="X22" i="1"/>
  <c r="W22" i="1"/>
  <c r="V22" i="1"/>
  <c r="AA21" i="1"/>
  <c r="Z21" i="1"/>
  <c r="Y21" i="1"/>
  <c r="X21" i="1"/>
  <c r="W21" i="1"/>
  <c r="V21" i="1"/>
  <c r="AA20" i="1"/>
  <c r="Z20" i="1"/>
  <c r="Y20" i="1"/>
  <c r="X20" i="1"/>
  <c r="W20" i="1"/>
  <c r="V20" i="1"/>
  <c r="AA19" i="1"/>
  <c r="Z19" i="1"/>
  <c r="Y19" i="1"/>
  <c r="X19" i="1"/>
  <c r="W19" i="1"/>
  <c r="V19" i="1"/>
  <c r="AA18" i="1"/>
  <c r="Z18" i="1"/>
  <c r="Y18" i="1"/>
  <c r="X18" i="1"/>
  <c r="W18" i="1"/>
  <c r="V18" i="1"/>
  <c r="AA17" i="1"/>
  <c r="Z17" i="1"/>
  <c r="Y17" i="1"/>
  <c r="X17" i="1"/>
  <c r="W17" i="1"/>
  <c r="V17" i="1"/>
  <c r="AA16" i="1"/>
  <c r="Z16" i="1"/>
  <c r="Y16" i="1"/>
  <c r="X16" i="1"/>
  <c r="W16" i="1"/>
  <c r="V16" i="1"/>
  <c r="AA15" i="1"/>
  <c r="Z15" i="1"/>
  <c r="Y15" i="1"/>
  <c r="X15" i="1"/>
  <c r="W15" i="1"/>
  <c r="V15" i="1"/>
  <c r="AA14" i="1"/>
  <c r="Z14" i="1"/>
  <c r="Y14" i="1"/>
  <c r="X14" i="1"/>
  <c r="W14" i="1"/>
  <c r="V14" i="1"/>
  <c r="AA13" i="1"/>
  <c r="Z13" i="1"/>
  <c r="Y13" i="1"/>
  <c r="X13" i="1"/>
  <c r="W13" i="1"/>
  <c r="V13" i="1"/>
  <c r="AA12" i="1"/>
  <c r="Z12" i="1"/>
  <c r="Y12" i="1"/>
  <c r="X12" i="1"/>
  <c r="W12" i="1"/>
  <c r="V12" i="1"/>
  <c r="AA11" i="1"/>
  <c r="Z11" i="1"/>
  <c r="Y11" i="1"/>
  <c r="X11" i="1"/>
  <c r="W11" i="1"/>
  <c r="V11" i="1"/>
  <c r="AA10" i="1"/>
  <c r="Z10" i="1"/>
  <c r="Y10" i="1"/>
  <c r="X10" i="1"/>
  <c r="W10" i="1"/>
  <c r="V10" i="1"/>
  <c r="AA9" i="1"/>
  <c r="Z9" i="1"/>
  <c r="Y9" i="1"/>
  <c r="X9" i="1"/>
  <c r="W9" i="1"/>
  <c r="V9" i="1"/>
  <c r="AA8" i="1"/>
  <c r="Z8" i="1"/>
  <c r="Y8" i="1"/>
  <c r="X8" i="1"/>
  <c r="W8" i="1"/>
  <c r="V8" i="1"/>
  <c r="AA7" i="1"/>
  <c r="Z7" i="1"/>
  <c r="Y7" i="1"/>
  <c r="X7" i="1"/>
  <c r="W7" i="1"/>
  <c r="V7" i="1"/>
  <c r="AA6" i="1"/>
  <c r="Z6" i="1"/>
  <c r="Y6" i="1"/>
  <c r="X6" i="1"/>
  <c r="W6" i="1"/>
  <c r="V6" i="1"/>
  <c r="AA5" i="1"/>
  <c r="Z5" i="1"/>
  <c r="Y5" i="1"/>
  <c r="X5" i="1"/>
  <c r="W5" i="1"/>
  <c r="V5" i="1"/>
  <c r="AA4" i="1"/>
  <c r="Z4" i="1"/>
  <c r="Y4" i="1"/>
  <c r="X4" i="1"/>
  <c r="W4" i="1"/>
  <c r="V4" i="1"/>
  <c r="AA3" i="1"/>
  <c r="Z3" i="1"/>
  <c r="Y3" i="1"/>
  <c r="X3" i="1"/>
  <c r="W3" i="1"/>
  <c r="V3" i="1"/>
  <c r="AA2" i="1"/>
  <c r="Z2" i="1"/>
  <c r="Y2" i="1"/>
  <c r="X2" i="1"/>
  <c r="W2" i="1"/>
  <c r="V2" i="1"/>
</calcChain>
</file>

<file path=xl/sharedStrings.xml><?xml version="1.0" encoding="utf-8"?>
<sst xmlns="http://schemas.openxmlformats.org/spreadsheetml/2006/main" count="62" uniqueCount="62">
  <si>
    <t>Country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</si>
  <si>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</si>
  <si>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</si>
  <si>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</si>
  <si>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</si>
  <si>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</si>
  <si>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</si>
  <si>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</si>
  <si>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</si>
  <si>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</si>
  <si>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</si>
  <si>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</si>
  <si>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</si>
  <si>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</si>
  <si>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</si>
  <si>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</si>
  <si>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</si>
  <si>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</si>
  <si>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</si>
  <si>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</si>
  <si>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</si>
  <si>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1990-2008 absolute change (Mt CO2 equivalent)</t>
  </si>
  <si>
    <t>2000-2008 absolute change (Mt CO2 equivalent)</t>
  </si>
  <si>
    <t>1990-2008 relative change (%)</t>
  </si>
  <si>
    <t>2000-2008 relative change (%)</t>
  </si>
  <si>
    <t>1990-2000 average annual relative change (%)</t>
  </si>
  <si>
    <t>2000-2008 average annual relative change (%)</t>
  </si>
  <si>
    <t>EU-27</t>
  </si>
  <si>
    <t>EU-15</t>
  </si>
  <si>
    <t>United Kingdom</t>
  </si>
  <si>
    <t>Germany</t>
  </si>
  <si>
    <t>Netherlands</t>
  </si>
  <si>
    <t>Belgium</t>
  </si>
  <si>
    <t>Finland</t>
  </si>
  <si>
    <t>Bulgaria</t>
  </si>
  <si>
    <t>Austria</t>
  </si>
  <si>
    <t>Sweden</t>
  </si>
  <si>
    <t>Greece</t>
  </si>
  <si>
    <t>Italy</t>
  </si>
  <si>
    <t>Poland</t>
  </si>
  <si>
    <t>Norway</t>
  </si>
  <si>
    <t>Switzerland</t>
  </si>
  <si>
    <t>Lithuania</t>
  </si>
  <si>
    <t>Estonia</t>
  </si>
  <si>
    <t>Luxembourg</t>
  </si>
  <si>
    <t>Ireland</t>
  </si>
  <si>
    <t>Liechtenstein</t>
  </si>
  <si>
    <t>Slovenia</t>
  </si>
  <si>
    <t>Denmark</t>
  </si>
  <si>
    <t>Latvia</t>
  </si>
  <si>
    <t>Iceland</t>
  </si>
  <si>
    <t>Malta</t>
  </si>
  <si>
    <t>Cyprus</t>
  </si>
  <si>
    <t>Croatia</t>
  </si>
  <si>
    <t>Hungary</t>
  </si>
  <si>
    <t>Czech Republic</t>
  </si>
  <si>
    <t>Slovakia</t>
  </si>
  <si>
    <t>Portugal</t>
  </si>
  <si>
    <t>Romania</t>
  </si>
  <si>
    <t>Spain</t>
  </si>
  <si>
    <t>France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</si>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</sst>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0.0"/>
    <numFmt numFmtId="166" formatCode="#,##0.0000"/>
    <numFmt numFmtId="167" formatCode="#,##0.0_)"/>
    <numFmt numFmtId="168" formatCode="_-* #,##0.00_-;\-* #,##0.00_-;_-* &quot;-&quot;??_-;_-@_-"/>
    <numFmt numFmtId="169" formatCode="_ [$€]\ * #,##0.00_ ;_ [$€]\ * \-#,##0.00_ ;_ [$€]\ * &quot;-&quot;??_ ;_ @_ "/>
    <numFmt numFmtId="170" formatCode="_-* #,##0_-;\-* #,##0_-;_-* &quot;-&quot;_-;_-@_-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167" fontId="7" fillId="0" borderId="0" applyAlignment="0" applyProtection="0"/>
    <xf numFmtId="0" fontId="8" fillId="21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2" borderId="0" applyNumberFormat="0" applyBorder="0" applyAlignment="0">
      <protection hidden="1"/>
    </xf>
    <xf numFmtId="0" fontId="10" fillId="22" borderId="0" applyNumberFormat="0" applyBorder="0" applyAlignment="0">
      <protection hidden="1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5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8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3" borderId="0" applyNumberFormat="0" applyFont="0" applyBorder="0" applyAlignment="0"/>
    <xf numFmtId="0" fontId="10" fillId="23" borderId="0" applyNumberFormat="0" applyFont="0" applyBorder="0" applyAlignment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2" fillId="0" borderId="0"/>
    <xf numFmtId="0" fontId="10" fillId="26" borderId="12" applyNumberFormat="0" applyFont="0" applyAlignment="0" applyProtection="0"/>
    <xf numFmtId="0" fontId="10" fillId="26" borderId="12" applyNumberFormat="0" applyFont="0" applyAlignment="0" applyProtection="0"/>
    <xf numFmtId="0" fontId="10" fillId="21" borderId="3" applyNumberFormat="0" applyAlignment="0" applyProtection="0"/>
    <xf numFmtId="166" fontId="4" fillId="27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5" borderId="0">
      <alignment horizontal="right"/>
    </xf>
    <xf numFmtId="0" fontId="27" fillId="25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8" borderId="15" applyNumberFormat="0" applyAlignment="0" applyProtection="0"/>
    <xf numFmtId="4" fontId="4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9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0" fillId="0" borderId="0" xfId="0" applyFill="1" applyAlignment="1">
      <alignment vertical="center"/>
    </xf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81382726237533E-2"/>
          <c:y val="2.0554855643044618E-2"/>
          <c:w val="0.71166485353473719"/>
          <c:h val="0.87922086614173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6.2'!$V$1</c:f>
              <c:strCache>
                <c:ptCount val="1"/>
                <c:pt idx="0">
                  <c:v>1990-2008 absolute change (Mt CO2 equivalent)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6.2'!$A$2:$A$36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United Kingdom</c:v>
                </c:pt>
                <c:pt idx="3">
                  <c:v>Germany</c:v>
                </c:pt>
                <c:pt idx="4">
                  <c:v>Netherlands</c:v>
                </c:pt>
                <c:pt idx="5">
                  <c:v>Belgium</c:v>
                </c:pt>
                <c:pt idx="6">
                  <c:v>Finland</c:v>
                </c:pt>
                <c:pt idx="7">
                  <c:v>Bulgaria</c:v>
                </c:pt>
                <c:pt idx="8">
                  <c:v>Austria</c:v>
                </c:pt>
                <c:pt idx="9">
                  <c:v>Sweden</c:v>
                </c:pt>
                <c:pt idx="10">
                  <c:v>Greece</c:v>
                </c:pt>
                <c:pt idx="11">
                  <c:v>Italy</c:v>
                </c:pt>
                <c:pt idx="12">
                  <c:v>Poland</c:v>
                </c:pt>
                <c:pt idx="13">
                  <c:v>Norway</c:v>
                </c:pt>
                <c:pt idx="14">
                  <c:v>Switzerland</c:v>
                </c:pt>
                <c:pt idx="15">
                  <c:v>Lithuania</c:v>
                </c:pt>
                <c:pt idx="16">
                  <c:v>Estonia</c:v>
                </c:pt>
                <c:pt idx="17">
                  <c:v>Luxembourg</c:v>
                </c:pt>
                <c:pt idx="18">
                  <c:v>Ireland</c:v>
                </c:pt>
                <c:pt idx="19">
                  <c:v>Liechtenstein</c:v>
                </c:pt>
                <c:pt idx="20">
                  <c:v>Slovenia</c:v>
                </c:pt>
                <c:pt idx="21">
                  <c:v>Denmark</c:v>
                </c:pt>
                <c:pt idx="22">
                  <c:v>Latvia</c:v>
                </c:pt>
                <c:pt idx="23">
                  <c:v>Iceland</c:v>
                </c:pt>
                <c:pt idx="24">
                  <c:v>Malta</c:v>
                </c:pt>
                <c:pt idx="25">
                  <c:v>Cyprus</c:v>
                </c:pt>
                <c:pt idx="26">
                  <c:v>Croatia</c:v>
                </c:pt>
                <c:pt idx="27">
                  <c:v>Hungary</c:v>
                </c:pt>
                <c:pt idx="28">
                  <c:v>Czech Republic</c:v>
                </c:pt>
                <c:pt idx="29">
                  <c:v>Slovakia</c:v>
                </c:pt>
                <c:pt idx="30">
                  <c:v>Portugal</c:v>
                </c:pt>
                <c:pt idx="31">
                  <c:v>Romania</c:v>
                </c:pt>
                <c:pt idx="32">
                  <c:v>Spain</c:v>
                </c:pt>
                <c:pt idx="33">
                  <c:v>France</c:v>
                </c:pt>
                <c:pt idx="34">
                  <c:v>Turkey</c:v>
                </c:pt>
              </c:strCache>
            </c:strRef>
          </c:cat>
          <c:val>
            <c:numRef>
              <c:f>'Fig 6.2'!$V$2:$V$36</c:f>
              <c:numCache>
                <c:formatCode>#,##0</c:formatCode>
                <c:ptCount val="35"/>
                <c:pt idx="0">
                  <c:v>-64.902588317353008</c:v>
                </c:pt>
                <c:pt idx="1">
                  <c:v>-68.89189094200799</c:v>
                </c:pt>
                <c:pt idx="2">
                  <c:v>-40.515625383770001</c:v>
                </c:pt>
                <c:pt idx="3">
                  <c:v>-29.929108800471205</c:v>
                </c:pt>
                <c:pt idx="4" formatCode="#,##0.0">
                  <c:v>-7.09327972</c:v>
                </c:pt>
                <c:pt idx="5" formatCode="#,##0.0">
                  <c:v>-2.3540904818393802</c:v>
                </c:pt>
                <c:pt idx="6" formatCode="#,##0.0">
                  <c:v>-1.6994067564208399</c:v>
                </c:pt>
                <c:pt idx="7" formatCode="#,##0.0">
                  <c:v>-1.6926268282898995</c:v>
                </c:pt>
                <c:pt idx="8" formatCode="#,##0.0">
                  <c:v>-1.5483622964931096</c:v>
                </c:pt>
                <c:pt idx="9" formatCode="#,##0.0">
                  <c:v>-1.3631441360314698</c:v>
                </c:pt>
                <c:pt idx="10" formatCode="#,##0.0">
                  <c:v>-1.3037772730006001</c:v>
                </c:pt>
                <c:pt idx="11" formatCode="#,##0.0">
                  <c:v>-1.1487000447762021</c:v>
                </c:pt>
                <c:pt idx="12" formatCode="#,##0.0">
                  <c:v>-0.66370110631616974</c:v>
                </c:pt>
                <c:pt idx="13" formatCode="#,##0.0">
                  <c:v>-0.61209983509496002</c:v>
                </c:pt>
                <c:pt idx="14" formatCode="#,##0.0">
                  <c:v>-0.36273859115367091</c:v>
                </c:pt>
                <c:pt idx="15" formatCode="#,##0.0">
                  <c:v>-0.22175628312703988</c:v>
                </c:pt>
                <c:pt idx="16" formatCode="#,##0.0">
                  <c:v>-7.9916591537825044E-2</c:v>
                </c:pt>
                <c:pt idx="17" formatCode="#,##0.00">
                  <c:v>-1.9429695291808408E-2</c:v>
                </c:pt>
                <c:pt idx="18" formatCode="#,##0.00">
                  <c:v>-1.5492240165659865E-2</c:v>
                </c:pt>
                <c:pt idx="19" formatCode="#,##0.0000">
                  <c:v>4.0926364970933992E-4</c:v>
                </c:pt>
                <c:pt idx="20" formatCode="#,##0.00">
                  <c:v>1.5952099522818952E-2</c:v>
                </c:pt>
                <c:pt idx="21" formatCode="#,##0.00">
                  <c:v>3.1129098903910135E-2</c:v>
                </c:pt>
                <c:pt idx="22" formatCode="#,##0.00">
                  <c:v>3.9260013982228004E-2</c:v>
                </c:pt>
                <c:pt idx="23" formatCode="#,##0.00">
                  <c:v>4.1493516858686991E-2</c:v>
                </c:pt>
                <c:pt idx="24" formatCode="#,##0.0">
                  <c:v>9.7001227906953008E-2</c:v>
                </c:pt>
                <c:pt idx="25" formatCode="#,##0.0">
                  <c:v>0.24141772011026408</c:v>
                </c:pt>
                <c:pt idx="26" formatCode="#,##0.0">
                  <c:v>0.3202023675659591</c:v>
                </c:pt>
                <c:pt idx="27" formatCode="#,##0.0">
                  <c:v>0.52203302164951992</c:v>
                </c:pt>
                <c:pt idx="28" formatCode="#,##0.0">
                  <c:v>0.80362382746172001</c:v>
                </c:pt>
                <c:pt idx="29" formatCode="#,##0.0">
                  <c:v>1.2953431458326301</c:v>
                </c:pt>
                <c:pt idx="30" formatCode="#,##0.0">
                  <c:v>1.6841159344482897</c:v>
                </c:pt>
                <c:pt idx="31" formatCode="#,##0.0">
                  <c:v>3.6326723774595702</c:v>
                </c:pt>
                <c:pt idx="32" formatCode="#,##0.0">
                  <c:v>8.0319024727979986</c:v>
                </c:pt>
                <c:pt idx="33" formatCode="#,##0.0">
                  <c:v>8.3513783801024992</c:v>
                </c:pt>
                <c:pt idx="34">
                  <c:v>24.240535212173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40"/>
        <c:axId val="218495616"/>
        <c:axId val="218640768"/>
      </c:barChart>
      <c:catAx>
        <c:axId val="218495616"/>
        <c:scaling>
          <c:orientation val="maxMin"/>
        </c:scaling>
        <c:delete val="0"/>
        <c:axPos val="l"/>
        <c:majorTickMark val="none"/>
        <c:minorTickMark val="none"/>
        <c:tickLblPos val="high"/>
        <c:crossAx val="218640768"/>
        <c:crosses val="autoZero"/>
        <c:auto val="1"/>
        <c:lblAlgn val="ctr"/>
        <c:lblOffset val="100"/>
        <c:noMultiLvlLbl val="0"/>
      </c:catAx>
      <c:valAx>
        <c:axId val="2186407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1849561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4.902188191874314E-2"/>
          <c:y val="0.93222362204724407"/>
          <c:w val="0.71002582196013797"/>
          <c:h val="5.777637795275590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49559082892414E-2"/>
          <c:y val="1.8333333333333333E-2"/>
          <c:w val="0.86495604716077157"/>
          <c:h val="0.882137532808398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6.2'!$Z$1</c:f>
              <c:strCache>
                <c:ptCount val="1"/>
                <c:pt idx="0">
                  <c:v>1990-2000 average annual relative change (%)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6.2'!$A$2:$A$36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United Kingdom</c:v>
                </c:pt>
                <c:pt idx="3">
                  <c:v>Germany</c:v>
                </c:pt>
                <c:pt idx="4">
                  <c:v>Netherlands</c:v>
                </c:pt>
                <c:pt idx="5">
                  <c:v>Belgium</c:v>
                </c:pt>
                <c:pt idx="6">
                  <c:v>Finland</c:v>
                </c:pt>
                <c:pt idx="7">
                  <c:v>Bulgaria</c:v>
                </c:pt>
                <c:pt idx="8">
                  <c:v>Austria</c:v>
                </c:pt>
                <c:pt idx="9">
                  <c:v>Sweden</c:v>
                </c:pt>
                <c:pt idx="10">
                  <c:v>Greece</c:v>
                </c:pt>
                <c:pt idx="11">
                  <c:v>Italy</c:v>
                </c:pt>
                <c:pt idx="12">
                  <c:v>Poland</c:v>
                </c:pt>
                <c:pt idx="13">
                  <c:v>Norway</c:v>
                </c:pt>
                <c:pt idx="14">
                  <c:v>Switzerland</c:v>
                </c:pt>
                <c:pt idx="15">
                  <c:v>Lithuania</c:v>
                </c:pt>
                <c:pt idx="16">
                  <c:v>Estonia</c:v>
                </c:pt>
                <c:pt idx="17">
                  <c:v>Luxembourg</c:v>
                </c:pt>
                <c:pt idx="18">
                  <c:v>Ireland</c:v>
                </c:pt>
                <c:pt idx="19">
                  <c:v>Liechtenstein</c:v>
                </c:pt>
                <c:pt idx="20">
                  <c:v>Slovenia</c:v>
                </c:pt>
                <c:pt idx="21">
                  <c:v>Denmark</c:v>
                </c:pt>
                <c:pt idx="22">
                  <c:v>Latvia</c:v>
                </c:pt>
                <c:pt idx="23">
                  <c:v>Iceland</c:v>
                </c:pt>
                <c:pt idx="24">
                  <c:v>Malta</c:v>
                </c:pt>
                <c:pt idx="25">
                  <c:v>Cyprus</c:v>
                </c:pt>
                <c:pt idx="26">
                  <c:v>Croatia</c:v>
                </c:pt>
                <c:pt idx="27">
                  <c:v>Hungary</c:v>
                </c:pt>
                <c:pt idx="28">
                  <c:v>Czech Republic</c:v>
                </c:pt>
                <c:pt idx="29">
                  <c:v>Slovakia</c:v>
                </c:pt>
                <c:pt idx="30">
                  <c:v>Portugal</c:v>
                </c:pt>
                <c:pt idx="31">
                  <c:v>Romania</c:v>
                </c:pt>
                <c:pt idx="32">
                  <c:v>Spain</c:v>
                </c:pt>
                <c:pt idx="33">
                  <c:v>France</c:v>
                </c:pt>
                <c:pt idx="34">
                  <c:v>Turkey</c:v>
                </c:pt>
              </c:strCache>
            </c:strRef>
          </c:cat>
          <c:val>
            <c:numRef>
              <c:f>'Fig 6.2'!$Z$2:$Z$36</c:f>
              <c:numCache>
                <c:formatCode>0.0%</c:formatCode>
                <c:ptCount val="35"/>
                <c:pt idx="0">
                  <c:v>-9.0868075157950479E-3</c:v>
                </c:pt>
                <c:pt idx="1">
                  <c:v>-1.2057203840944108E-2</c:v>
                </c:pt>
                <c:pt idx="2">
                  <c:v>-3.430360489448947E-2</c:v>
                </c:pt>
                <c:pt idx="3">
                  <c:v>-2.5500742000180932E-2</c:v>
                </c:pt>
                <c:pt idx="4">
                  <c:v>-1.9971529694030377E-2</c:v>
                </c:pt>
                <c:pt idx="5">
                  <c:v>-2.0863148815570942E-2</c:v>
                </c:pt>
                <c:pt idx="6">
                  <c:v>-1.0762711032591743E-2</c:v>
                </c:pt>
                <c:pt idx="7">
                  <c:v>-5.9308613478031846E-3</c:v>
                </c:pt>
                <c:pt idx="8">
                  <c:v>-1.8608027895235191E-2</c:v>
                </c:pt>
                <c:pt idx="9">
                  <c:v>-8.8442867341954612E-3</c:v>
                </c:pt>
                <c:pt idx="10">
                  <c:v>-1.2558807001704642E-3</c:v>
                </c:pt>
                <c:pt idx="11">
                  <c:v>8.7064520664168477E-3</c:v>
                </c:pt>
                <c:pt idx="12">
                  <c:v>1.7109635416219238E-3</c:v>
                </c:pt>
                <c:pt idx="13">
                  <c:v>-1.1370434529438422E-2</c:v>
                </c:pt>
                <c:pt idx="14">
                  <c:v>-1.6881099412162648E-2</c:v>
                </c:pt>
                <c:pt idx="15">
                  <c:v>-8.888543695903306E-3</c:v>
                </c:pt>
                <c:pt idx="16">
                  <c:v>-8.0090634488327872E-5</c:v>
                </c:pt>
                <c:pt idx="17">
                  <c:v>-4.4918246161166353E-3</c:v>
                </c:pt>
                <c:pt idx="18">
                  <c:v>4.6731849245700285E-3</c:v>
                </c:pt>
                <c:pt idx="19">
                  <c:v>5.5094508299047273E-3</c:v>
                </c:pt>
                <c:pt idx="20">
                  <c:v>6.9453028356825097E-3</c:v>
                </c:pt>
                <c:pt idx="21">
                  <c:v>8.4355252972811989E-4</c:v>
                </c:pt>
                <c:pt idx="22">
                  <c:v>-1.7680332585908731E-3</c:v>
                </c:pt>
                <c:pt idx="23">
                  <c:v>6.1758992481444341E-3</c:v>
                </c:pt>
                <c:pt idx="24">
                  <c:v>2.3135117621070345E-2</c:v>
                </c:pt>
                <c:pt idx="25">
                  <c:v>1.7443671401173866E-2</c:v>
                </c:pt>
                <c:pt idx="26">
                  <c:v>3.8672000118662453E-3</c:v>
                </c:pt>
                <c:pt idx="27">
                  <c:v>8.343691885180915E-3</c:v>
                </c:pt>
                <c:pt idx="28">
                  <c:v>8.3542371343254818E-3</c:v>
                </c:pt>
                <c:pt idx="29">
                  <c:v>2.86387265430188E-2</c:v>
                </c:pt>
                <c:pt idx="30">
                  <c:v>7.2460061732371184E-3</c:v>
                </c:pt>
                <c:pt idx="31">
                  <c:v>3.2320387768658421E-2</c:v>
                </c:pt>
                <c:pt idx="32">
                  <c:v>2.6408965502551007E-2</c:v>
                </c:pt>
                <c:pt idx="33">
                  <c:v>2.0738772425639374E-2</c:v>
                </c:pt>
                <c:pt idx="34">
                  <c:v>6.9985573831249148E-2</c:v>
                </c:pt>
              </c:numCache>
            </c:numRef>
          </c:val>
        </c:ser>
        <c:ser>
          <c:idx val="1"/>
          <c:order val="1"/>
          <c:tx>
            <c:strRef>
              <c:f>'Fig 6.2'!$AA$1</c:f>
              <c:strCache>
                <c:ptCount val="1"/>
                <c:pt idx="0">
                  <c:v>2000-2008 average annual relative change (%)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6.2'!$A$2:$A$36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United Kingdom</c:v>
                </c:pt>
                <c:pt idx="3">
                  <c:v>Germany</c:v>
                </c:pt>
                <c:pt idx="4">
                  <c:v>Netherlands</c:v>
                </c:pt>
                <c:pt idx="5">
                  <c:v>Belgium</c:v>
                </c:pt>
                <c:pt idx="6">
                  <c:v>Finland</c:v>
                </c:pt>
                <c:pt idx="7">
                  <c:v>Bulgaria</c:v>
                </c:pt>
                <c:pt idx="8">
                  <c:v>Austria</c:v>
                </c:pt>
                <c:pt idx="9">
                  <c:v>Sweden</c:v>
                </c:pt>
                <c:pt idx="10">
                  <c:v>Greece</c:v>
                </c:pt>
                <c:pt idx="11">
                  <c:v>Italy</c:v>
                </c:pt>
                <c:pt idx="12">
                  <c:v>Poland</c:v>
                </c:pt>
                <c:pt idx="13">
                  <c:v>Norway</c:v>
                </c:pt>
                <c:pt idx="14">
                  <c:v>Switzerland</c:v>
                </c:pt>
                <c:pt idx="15">
                  <c:v>Lithuania</c:v>
                </c:pt>
                <c:pt idx="16">
                  <c:v>Estonia</c:v>
                </c:pt>
                <c:pt idx="17">
                  <c:v>Luxembourg</c:v>
                </c:pt>
                <c:pt idx="18">
                  <c:v>Ireland</c:v>
                </c:pt>
                <c:pt idx="19">
                  <c:v>Liechtenstein</c:v>
                </c:pt>
                <c:pt idx="20">
                  <c:v>Slovenia</c:v>
                </c:pt>
                <c:pt idx="21">
                  <c:v>Denmark</c:v>
                </c:pt>
                <c:pt idx="22">
                  <c:v>Latvia</c:v>
                </c:pt>
                <c:pt idx="23">
                  <c:v>Iceland</c:v>
                </c:pt>
                <c:pt idx="24">
                  <c:v>Malta</c:v>
                </c:pt>
                <c:pt idx="25">
                  <c:v>Cyprus</c:v>
                </c:pt>
                <c:pt idx="26">
                  <c:v>Croatia</c:v>
                </c:pt>
                <c:pt idx="27">
                  <c:v>Hungary</c:v>
                </c:pt>
                <c:pt idx="28">
                  <c:v>Czech Republic</c:v>
                </c:pt>
                <c:pt idx="29">
                  <c:v>Slovakia</c:v>
                </c:pt>
                <c:pt idx="30">
                  <c:v>Portugal</c:v>
                </c:pt>
                <c:pt idx="31">
                  <c:v>Romania</c:v>
                </c:pt>
                <c:pt idx="32">
                  <c:v>Spain</c:v>
                </c:pt>
                <c:pt idx="33">
                  <c:v>France</c:v>
                </c:pt>
                <c:pt idx="34">
                  <c:v>Turkey</c:v>
                </c:pt>
              </c:strCache>
            </c:strRef>
          </c:cat>
          <c:val>
            <c:numRef>
              <c:f>'Fig 6.2'!$AA$2:$AA$36</c:f>
              <c:numCache>
                <c:formatCode>0.0%</c:formatCode>
                <c:ptCount val="35"/>
                <c:pt idx="0">
                  <c:v>-1.085903736011351E-2</c:v>
                </c:pt>
                <c:pt idx="1">
                  <c:v>-1.3890972069260155E-2</c:v>
                </c:pt>
                <c:pt idx="2">
                  <c:v>-2.9298545992027525E-2</c:v>
                </c:pt>
                <c:pt idx="3">
                  <c:v>-3.9207387072532573E-2</c:v>
                </c:pt>
                <c:pt idx="4">
                  <c:v>-2.4572451099697745E-2</c:v>
                </c:pt>
                <c:pt idx="5">
                  <c:v>-4.3304131363191445E-2</c:v>
                </c:pt>
                <c:pt idx="6">
                  <c:v>-1.9969056126530993E-2</c:v>
                </c:pt>
                <c:pt idx="7">
                  <c:v>-1.0335670867052671E-2</c:v>
                </c:pt>
                <c:pt idx="8">
                  <c:v>-1.2525078408697765E-2</c:v>
                </c:pt>
                <c:pt idx="9">
                  <c:v>-1.9164580556097266E-2</c:v>
                </c:pt>
                <c:pt idx="10">
                  <c:v>-1.53234777359611E-2</c:v>
                </c:pt>
                <c:pt idx="11">
                  <c:v>-1.1907081383300988E-2</c:v>
                </c:pt>
                <c:pt idx="12">
                  <c:v>-5.6771768681750379E-3</c:v>
                </c:pt>
                <c:pt idx="13">
                  <c:v>-1.1296998634270028E-2</c:v>
                </c:pt>
                <c:pt idx="14">
                  <c:v>-8.3089048222017015E-3</c:v>
                </c:pt>
                <c:pt idx="15">
                  <c:v>7.0583802590662437E-4</c:v>
                </c:pt>
                <c:pt idx="16">
                  <c:v>-5.8004168555078062E-3</c:v>
                </c:pt>
                <c:pt idx="17">
                  <c:v>-8.9583750713562171E-3</c:v>
                </c:pt>
                <c:pt idx="18">
                  <c:v>-5.3132573441435627E-3</c:v>
                </c:pt>
                <c:pt idx="19">
                  <c:v>7.9009705856611934E-3</c:v>
                </c:pt>
                <c:pt idx="20">
                  <c:v>-5.4553704020204874E-3</c:v>
                </c:pt>
                <c:pt idx="21">
                  <c:v>4.2394011752389105E-4</c:v>
                </c:pt>
                <c:pt idx="22">
                  <c:v>4.2387656666575957E-3</c:v>
                </c:pt>
                <c:pt idx="23">
                  <c:v>5.4069444137718747E-3</c:v>
                </c:pt>
                <c:pt idx="24">
                  <c:v>1.1701106299532915E-2</c:v>
                </c:pt>
                <c:pt idx="25">
                  <c:v>9.1531730343663575E-3</c:v>
                </c:pt>
                <c:pt idx="26">
                  <c:v>1.9722412221627517E-2</c:v>
                </c:pt>
                <c:pt idx="27">
                  <c:v>-1.2888932030019618E-4</c:v>
                </c:pt>
                <c:pt idx="28">
                  <c:v>6.1234959430371827E-3</c:v>
                </c:pt>
                <c:pt idx="29">
                  <c:v>1.6600444448577889E-2</c:v>
                </c:pt>
                <c:pt idx="30">
                  <c:v>6.5748946398500596E-3</c:v>
                </c:pt>
                <c:pt idx="31">
                  <c:v>1.3141099679605528E-2</c:v>
                </c:pt>
                <c:pt idx="32">
                  <c:v>1.3901814508442412E-2</c:v>
                </c:pt>
                <c:pt idx="33">
                  <c:v>6.695494000985569E-3</c:v>
                </c:pt>
                <c:pt idx="34">
                  <c:v>2.0139541795336502E-3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18678784"/>
        <c:axId val="218680320"/>
      </c:barChart>
      <c:catAx>
        <c:axId val="218678784"/>
        <c:scaling>
          <c:orientation val="maxMin"/>
        </c:scaling>
        <c:delete val="0"/>
        <c:axPos val="l"/>
        <c:majorTickMark val="none"/>
        <c:minorTickMark val="none"/>
        <c:tickLblPos val="none"/>
        <c:crossAx val="218680320"/>
        <c:crosses val="autoZero"/>
        <c:auto val="1"/>
        <c:lblAlgn val="ctr"/>
        <c:lblOffset val="100"/>
        <c:noMultiLvlLbl val="0"/>
      </c:catAx>
      <c:valAx>
        <c:axId val="21868032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18678784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37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19</xdr:col>
      <xdr:colOff>95250</xdr:colOff>
      <xdr:row>77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V1" t="str">
            <v>1990-2008 absolute change (Mt CO2 equivalent)</v>
          </cell>
          <cell r="Z1" t="str">
            <v>1990-2000 average annual relative change (%)</v>
          </cell>
          <cell r="AA1" t="str">
            <v>2000-2008 average annual relative change (%)</v>
          </cell>
        </row>
        <row r="2">
          <cell r="A2" t="str">
            <v>EU-27</v>
          </cell>
          <cell r="V2">
            <v>-64.902588317353008</v>
          </cell>
          <cell r="Z2">
            <v>-9.0868075157950479E-3</v>
          </cell>
          <cell r="AA2">
            <v>-1.085903736011351E-2</v>
          </cell>
        </row>
        <row r="3">
          <cell r="A3" t="str">
            <v>EU-15</v>
          </cell>
          <cell r="V3">
            <v>-68.89189094200799</v>
          </cell>
          <cell r="Z3">
            <v>-1.2057203840944108E-2</v>
          </cell>
          <cell r="AA3">
            <v>-1.3890972069260155E-2</v>
          </cell>
        </row>
        <row r="4">
          <cell r="A4" t="str">
            <v>United Kingdom</v>
          </cell>
          <cell r="V4">
            <v>-40.515625383770001</v>
          </cell>
          <cell r="Z4">
            <v>-3.430360489448947E-2</v>
          </cell>
          <cell r="AA4">
            <v>-2.9298545992027525E-2</v>
          </cell>
        </row>
        <row r="5">
          <cell r="A5" t="str">
            <v>Germany</v>
          </cell>
          <cell r="V5">
            <v>-29.929108800471205</v>
          </cell>
          <cell r="Z5">
            <v>-2.5500742000180932E-2</v>
          </cell>
          <cell r="AA5">
            <v>-3.9207387072532573E-2</v>
          </cell>
        </row>
        <row r="6">
          <cell r="A6" t="str">
            <v>Netherlands</v>
          </cell>
          <cell r="V6">
            <v>-7.09327972</v>
          </cell>
          <cell r="Z6">
            <v>-1.9971529694030377E-2</v>
          </cell>
          <cell r="AA6">
            <v>-2.4572451099697745E-2</v>
          </cell>
        </row>
        <row r="7">
          <cell r="A7" t="str">
            <v>Belgium</v>
          </cell>
          <cell r="V7">
            <v>-2.3540904818393802</v>
          </cell>
          <cell r="Z7">
            <v>-2.0863148815570942E-2</v>
          </cell>
          <cell r="AA7">
            <v>-4.3304131363191445E-2</v>
          </cell>
        </row>
        <row r="8">
          <cell r="A8" t="str">
            <v>Finland</v>
          </cell>
          <cell r="V8">
            <v>-1.6994067564208399</v>
          </cell>
          <cell r="Z8">
            <v>-1.0762711032591743E-2</v>
          </cell>
          <cell r="AA8">
            <v>-1.9969056126530993E-2</v>
          </cell>
        </row>
        <row r="9">
          <cell r="A9" t="str">
            <v>Bulgaria</v>
          </cell>
          <cell r="V9">
            <v>-1.6926268282898995</v>
          </cell>
          <cell r="Z9">
            <v>-5.9308613478031846E-3</v>
          </cell>
          <cell r="AA9">
            <v>-1.0335670867052671E-2</v>
          </cell>
        </row>
        <row r="10">
          <cell r="A10" t="str">
            <v>Austria</v>
          </cell>
          <cell r="V10">
            <v>-1.5483622964931096</v>
          </cell>
          <cell r="Z10">
            <v>-1.8608027895235191E-2</v>
          </cell>
          <cell r="AA10">
            <v>-1.2525078408697765E-2</v>
          </cell>
        </row>
        <row r="11">
          <cell r="A11" t="str">
            <v>Sweden</v>
          </cell>
          <cell r="V11">
            <v>-1.3631441360314698</v>
          </cell>
          <cell r="Z11">
            <v>-8.8442867341954612E-3</v>
          </cell>
          <cell r="AA11">
            <v>-1.9164580556097266E-2</v>
          </cell>
        </row>
        <row r="12">
          <cell r="A12" t="str">
            <v>Greece</v>
          </cell>
          <cell r="V12">
            <v>-1.3037772730006001</v>
          </cell>
          <cell r="Z12">
            <v>-1.2558807001704642E-3</v>
          </cell>
          <cell r="AA12">
            <v>-1.53234777359611E-2</v>
          </cell>
        </row>
        <row r="13">
          <cell r="A13" t="str">
            <v>Italy</v>
          </cell>
          <cell r="V13">
            <v>-1.1487000447762021</v>
          </cell>
          <cell r="Z13">
            <v>8.7064520664168477E-3</v>
          </cell>
          <cell r="AA13">
            <v>-1.1907081383300988E-2</v>
          </cell>
        </row>
        <row r="14">
          <cell r="A14" t="str">
            <v>Poland</v>
          </cell>
          <cell r="V14">
            <v>-0.66370110631616974</v>
          </cell>
          <cell r="Z14">
            <v>1.7109635416219238E-3</v>
          </cell>
          <cell r="AA14">
            <v>-5.6771768681750379E-3</v>
          </cell>
        </row>
        <row r="15">
          <cell r="A15" t="str">
            <v>Norway</v>
          </cell>
          <cell r="V15">
            <v>-0.61209983509496002</v>
          </cell>
          <cell r="Z15">
            <v>-1.1370434529438422E-2</v>
          </cell>
          <cell r="AA15">
            <v>-1.1296998634270028E-2</v>
          </cell>
        </row>
        <row r="16">
          <cell r="A16" t="str">
            <v>Switzerland</v>
          </cell>
          <cell r="V16">
            <v>-0.36273859115367091</v>
          </cell>
          <cell r="Z16">
            <v>-1.6881099412162648E-2</v>
          </cell>
          <cell r="AA16">
            <v>-8.3089048222017015E-3</v>
          </cell>
        </row>
        <row r="17">
          <cell r="A17" t="str">
            <v>Lithuania</v>
          </cell>
          <cell r="V17">
            <v>-0.22175628312703988</v>
          </cell>
          <cell r="Z17">
            <v>-8.888543695903306E-3</v>
          </cell>
          <cell r="AA17">
            <v>7.0583802590662437E-4</v>
          </cell>
        </row>
        <row r="18">
          <cell r="A18" t="str">
            <v>Estonia</v>
          </cell>
          <cell r="V18">
            <v>-7.9916591537825044E-2</v>
          </cell>
          <cell r="Z18">
            <v>-8.0090634488327872E-5</v>
          </cell>
          <cell r="AA18">
            <v>-5.8004168555078062E-3</v>
          </cell>
        </row>
        <row r="19">
          <cell r="A19" t="str">
            <v>Luxembourg</v>
          </cell>
          <cell r="V19">
            <v>-1.9429695291808408E-2</v>
          </cell>
          <cell r="Z19">
            <v>-4.4918246161166353E-3</v>
          </cell>
          <cell r="AA19">
            <v>-8.9583750713562171E-3</v>
          </cell>
        </row>
        <row r="20">
          <cell r="A20" t="str">
            <v>Ireland</v>
          </cell>
          <cell r="V20">
            <v>-1.5492240165659865E-2</v>
          </cell>
          <cell r="Z20">
            <v>4.6731849245700285E-3</v>
          </cell>
          <cell r="AA20">
            <v>-5.3132573441435627E-3</v>
          </cell>
        </row>
        <row r="21">
          <cell r="A21" t="str">
            <v>Liechtenstein</v>
          </cell>
          <cell r="V21">
            <v>4.0926364970933992E-4</v>
          </cell>
          <cell r="Z21">
            <v>5.5094508299047273E-3</v>
          </cell>
          <cell r="AA21">
            <v>7.9009705856611934E-3</v>
          </cell>
        </row>
        <row r="22">
          <cell r="A22" t="str">
            <v>Slovenia</v>
          </cell>
          <cell r="V22">
            <v>1.5952099522818952E-2</v>
          </cell>
          <cell r="Z22">
            <v>6.9453028356825097E-3</v>
          </cell>
          <cell r="AA22">
            <v>-5.4553704020204874E-3</v>
          </cell>
        </row>
        <row r="23">
          <cell r="A23" t="str">
            <v>Denmark</v>
          </cell>
          <cell r="V23">
            <v>3.1129098903910135E-2</v>
          </cell>
          <cell r="Z23">
            <v>8.4355252972811989E-4</v>
          </cell>
          <cell r="AA23">
            <v>4.2394011752389105E-4</v>
          </cell>
        </row>
        <row r="24">
          <cell r="A24" t="str">
            <v>Latvia</v>
          </cell>
          <cell r="V24">
            <v>3.9260013982228004E-2</v>
          </cell>
          <cell r="Z24">
            <v>-1.7680332585908731E-3</v>
          </cell>
          <cell r="AA24">
            <v>4.2387656666575957E-3</v>
          </cell>
        </row>
        <row r="25">
          <cell r="A25" t="str">
            <v>Iceland</v>
          </cell>
          <cell r="V25">
            <v>4.1493516858686991E-2</v>
          </cell>
          <cell r="Z25">
            <v>6.1758992481444341E-3</v>
          </cell>
          <cell r="AA25">
            <v>5.4069444137718747E-3</v>
          </cell>
        </row>
        <row r="26">
          <cell r="A26" t="str">
            <v>Malta</v>
          </cell>
          <cell r="V26">
            <v>9.7001227906953008E-2</v>
          </cell>
          <cell r="Z26">
            <v>2.3135117621070345E-2</v>
          </cell>
          <cell r="AA26">
            <v>1.1701106299532915E-2</v>
          </cell>
        </row>
        <row r="27">
          <cell r="A27" t="str">
            <v>Cyprus</v>
          </cell>
          <cell r="V27">
            <v>0.24141772011026408</v>
          </cell>
          <cell r="Z27">
            <v>1.7443671401173866E-2</v>
          </cell>
          <cell r="AA27">
            <v>9.1531730343663575E-3</v>
          </cell>
        </row>
        <row r="28">
          <cell r="A28" t="str">
            <v>Croatia</v>
          </cell>
          <cell r="V28">
            <v>0.3202023675659591</v>
          </cell>
          <cell r="Z28">
            <v>3.8672000118662453E-3</v>
          </cell>
          <cell r="AA28">
            <v>1.9722412221627517E-2</v>
          </cell>
        </row>
        <row r="29">
          <cell r="A29" t="str">
            <v>Hungary</v>
          </cell>
          <cell r="V29">
            <v>0.52203302164951992</v>
          </cell>
          <cell r="Z29">
            <v>8.343691885180915E-3</v>
          </cell>
          <cell r="AA29">
            <v>-1.2888932030019618E-4</v>
          </cell>
        </row>
        <row r="30">
          <cell r="A30" t="str">
            <v>Czech Republic</v>
          </cell>
          <cell r="V30">
            <v>0.80362382746172001</v>
          </cell>
          <cell r="Z30">
            <v>8.3542371343254818E-3</v>
          </cell>
          <cell r="AA30">
            <v>6.1234959430371827E-3</v>
          </cell>
        </row>
        <row r="31">
          <cell r="A31" t="str">
            <v>Slovakia</v>
          </cell>
          <cell r="V31">
            <v>1.2953431458326301</v>
          </cell>
          <cell r="Z31">
            <v>2.86387265430188E-2</v>
          </cell>
          <cell r="AA31">
            <v>1.6600444448577889E-2</v>
          </cell>
        </row>
        <row r="32">
          <cell r="A32" t="str">
            <v>Portugal</v>
          </cell>
          <cell r="V32">
            <v>1.6841159344482897</v>
          </cell>
          <cell r="Z32">
            <v>7.2460061732371184E-3</v>
          </cell>
          <cell r="AA32">
            <v>6.5748946398500596E-3</v>
          </cell>
        </row>
        <row r="33">
          <cell r="A33" t="str">
            <v>Romania</v>
          </cell>
          <cell r="V33">
            <v>3.6326723774595702</v>
          </cell>
          <cell r="Z33">
            <v>3.2320387768658421E-2</v>
          </cell>
          <cell r="AA33">
            <v>1.3141099679605528E-2</v>
          </cell>
        </row>
        <row r="34">
          <cell r="A34" t="str">
            <v>Spain</v>
          </cell>
          <cell r="V34">
            <v>8.0319024727979986</v>
          </cell>
          <cell r="Z34">
            <v>2.6408965502551007E-2</v>
          </cell>
          <cell r="AA34">
            <v>1.3901814508442412E-2</v>
          </cell>
        </row>
        <row r="35">
          <cell r="A35" t="str">
            <v>France</v>
          </cell>
          <cell r="V35">
            <v>8.3513783801024992</v>
          </cell>
          <cell r="Z35">
            <v>2.0738772425639374E-2</v>
          </cell>
          <cell r="AA35">
            <v>6.695494000985569E-3</v>
          </cell>
        </row>
        <row r="36">
          <cell r="A36" t="str">
            <v>Turkey</v>
          </cell>
          <cell r="V36">
            <v>24.240535212173</v>
          </cell>
          <cell r="Z36">
            <v>6.9985573831249148E-2</v>
          </cell>
          <cell r="AA36">
            <v>2.0139541795336502E-3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34" workbookViewId="0">
      <selection activeCell="A23" sqref="A23"/>
    </sheetView>
  </sheetViews>
  <sheetFormatPr defaultRowHeight="15"/>
  <cols>
    <col min="1" max="1" width="15.42578125" bestFit="1" customWidth="1"/>
    <col min="2" max="21" width="6.570312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</row>
    <row r="2" spans="1:27">
      <c r="A2" s="3" t="s">
        <v>27</v>
      </c>
      <c r="B2" s="4">
        <v>214.263045129148</v>
      </c>
      <c r="C2" s="4">
        <v>215.08600625545799</v>
      </c>
      <c r="D2" s="4">
        <v>211.89503826037901</v>
      </c>
      <c r="E2" s="4">
        <v>208.82991416513099</v>
      </c>
      <c r="F2" s="4">
        <v>206.64340952189599</v>
      </c>
      <c r="G2" s="4">
        <v>204.50598326661401</v>
      </c>
      <c r="H2" s="4">
        <v>201.81158679454001</v>
      </c>
      <c r="I2" s="4">
        <v>195.943316966281</v>
      </c>
      <c r="J2" s="4">
        <v>191.57365405002699</v>
      </c>
      <c r="K2" s="4">
        <v>186.28255010598301</v>
      </c>
      <c r="L2" s="4">
        <v>181.797648010709</v>
      </c>
      <c r="M2" s="4">
        <v>176.07746091323199</v>
      </c>
      <c r="N2" s="4">
        <v>173.65399557274</v>
      </c>
      <c r="O2" s="4">
        <v>168.16325419935899</v>
      </c>
      <c r="P2" s="4">
        <v>162.18398525225899</v>
      </c>
      <c r="Q2" s="4">
        <v>158.68581122014601</v>
      </c>
      <c r="R2" s="4">
        <v>156.53406173687901</v>
      </c>
      <c r="S2" s="4">
        <v>152.30170095430299</v>
      </c>
      <c r="T2" s="4">
        <v>149.36045681179499</v>
      </c>
      <c r="U2" s="4">
        <v>146.530872395042</v>
      </c>
      <c r="V2" s="5">
        <f t="shared" ref="V2:V36" si="0">T2-B2</f>
        <v>-64.902588317353008</v>
      </c>
      <c r="W2" s="5">
        <f t="shared" ref="W2:W36" si="1">T2-L2</f>
        <v>-32.437191198914007</v>
      </c>
      <c r="X2" s="6">
        <f t="shared" ref="X2:X36" si="2">T2/B2-1</f>
        <v>-0.30291079023091771</v>
      </c>
      <c r="Y2" s="6">
        <f t="shared" ref="Y2:Y36" si="3">T2/L2-1</f>
        <v>-0.17842470215568063</v>
      </c>
      <c r="Z2" s="7">
        <f t="shared" ref="Z2:Z36" si="4">(L2/B2)^(1/18)-1</f>
        <v>-9.0868075157950479E-3</v>
      </c>
      <c r="AA2" s="7">
        <f>(T2/L2)^(1/18)-1</f>
        <v>-1.085903736011351E-2</v>
      </c>
    </row>
    <row r="3" spans="1:27">
      <c r="A3" s="3" t="s">
        <v>28</v>
      </c>
      <c r="B3" s="4">
        <v>183.67025780878899</v>
      </c>
      <c r="C3" s="4">
        <v>184.285950273401</v>
      </c>
      <c r="D3" s="4">
        <v>181.26988534282299</v>
      </c>
      <c r="E3" s="4">
        <v>178.160384455486</v>
      </c>
      <c r="F3" s="4">
        <v>175.79598319785401</v>
      </c>
      <c r="G3" s="4">
        <v>172.64775121787801</v>
      </c>
      <c r="H3" s="4">
        <v>169.521505817784</v>
      </c>
      <c r="I3" s="4">
        <v>162.98219021147301</v>
      </c>
      <c r="J3" s="4">
        <v>158.32479597889599</v>
      </c>
      <c r="K3" s="4">
        <v>151.83231753241699</v>
      </c>
      <c r="L3" s="4">
        <v>147.64244006668901</v>
      </c>
      <c r="M3" s="4">
        <v>142.141500150539</v>
      </c>
      <c r="N3" s="4">
        <v>138.26304703948799</v>
      </c>
      <c r="O3" s="4">
        <v>132.267683425732</v>
      </c>
      <c r="P3" s="4">
        <v>126.459807085178</v>
      </c>
      <c r="Q3" s="4">
        <v>123.175845958086</v>
      </c>
      <c r="R3" s="4">
        <v>120.768495541021</v>
      </c>
      <c r="S3" s="4">
        <v>117.439180247675</v>
      </c>
      <c r="T3" s="4">
        <v>114.778366866781</v>
      </c>
      <c r="U3" s="4">
        <v>112.41088697955</v>
      </c>
      <c r="V3" s="5">
        <f t="shared" si="0"/>
        <v>-68.89189094200799</v>
      </c>
      <c r="W3" s="5">
        <f t="shared" si="1"/>
        <v>-32.864073199908006</v>
      </c>
      <c r="X3" s="6">
        <f t="shared" si="2"/>
        <v>-0.37508463136001202</v>
      </c>
      <c r="Y3" s="6">
        <f>T3/L3-1</f>
        <v>-0.22259231955976577</v>
      </c>
      <c r="Z3" s="7">
        <f t="shared" si="4"/>
        <v>-1.2057203840944108E-2</v>
      </c>
      <c r="AA3" s="7">
        <f t="shared" ref="AA3:AA36" si="5">(T3/L3)^(1/18)-1</f>
        <v>-1.3890972069260155E-2</v>
      </c>
    </row>
    <row r="4" spans="1:27">
      <c r="A4" s="3" t="s">
        <v>29</v>
      </c>
      <c r="B4" s="4">
        <v>58.920918287389298</v>
      </c>
      <c r="C4" s="4">
        <v>56.348190071982799</v>
      </c>
      <c r="D4" s="4">
        <v>53.457712068686</v>
      </c>
      <c r="E4" s="4">
        <v>50.689259166818601</v>
      </c>
      <c r="F4" s="4">
        <v>48.285282888226099</v>
      </c>
      <c r="G4" s="4">
        <v>46.024518742762098</v>
      </c>
      <c r="H4" s="4">
        <v>43.9751973917611</v>
      </c>
      <c r="I4" s="4">
        <v>39.882996615341497</v>
      </c>
      <c r="J4" s="4">
        <v>37.033415901284201</v>
      </c>
      <c r="K4" s="4">
        <v>33.645630266056102</v>
      </c>
      <c r="L4" s="4">
        <v>31.434060920345601</v>
      </c>
      <c r="M4" s="4">
        <v>27.632035272405801</v>
      </c>
      <c r="N4" s="4">
        <v>25.2644441119762</v>
      </c>
      <c r="O4" s="4">
        <v>22.2642456718857</v>
      </c>
      <c r="P4" s="4">
        <v>20.630201419205701</v>
      </c>
      <c r="Q4" s="4">
        <v>19.927863412035901</v>
      </c>
      <c r="R4" s="4">
        <v>19.456309433763401</v>
      </c>
      <c r="S4" s="4">
        <v>19.003911720112299</v>
      </c>
      <c r="T4" s="4">
        <v>18.405292903619301</v>
      </c>
      <c r="U4" s="4">
        <v>17.903323145632001</v>
      </c>
      <c r="V4" s="5">
        <f t="shared" si="0"/>
        <v>-40.515625383770001</v>
      </c>
      <c r="W4" s="5">
        <f t="shared" si="1"/>
        <v>-13.0287680167263</v>
      </c>
      <c r="X4" s="6">
        <f t="shared" si="2"/>
        <v>-0.68762718846561932</v>
      </c>
      <c r="Y4" s="6">
        <f t="shared" si="3"/>
        <v>-0.41447931432535556</v>
      </c>
      <c r="Z4" s="7">
        <f t="shared" si="4"/>
        <v>-3.430360489448947E-2</v>
      </c>
      <c r="AA4" s="7">
        <f t="shared" si="5"/>
        <v>-2.9298545992027525E-2</v>
      </c>
    </row>
    <row r="5" spans="1:27">
      <c r="A5" s="3" t="s">
        <v>30</v>
      </c>
      <c r="B5" s="4">
        <v>43.111498424872103</v>
      </c>
      <c r="C5" s="4">
        <v>43.621791209344501</v>
      </c>
      <c r="D5" s="4">
        <v>43.452539732366702</v>
      </c>
      <c r="E5" s="4">
        <v>42.641566005742</v>
      </c>
      <c r="F5" s="4">
        <v>41.287803033806803</v>
      </c>
      <c r="G5" s="4">
        <v>39.820246645282303</v>
      </c>
      <c r="H5" s="4">
        <v>37.829832891188303</v>
      </c>
      <c r="I5" s="4">
        <v>34.407212314133503</v>
      </c>
      <c r="J5" s="4">
        <v>31.891587191012</v>
      </c>
      <c r="K5" s="4">
        <v>28.7965971954902</v>
      </c>
      <c r="L5" s="4">
        <v>27.080728791228498</v>
      </c>
      <c r="M5" s="4">
        <v>25.3070204182339</v>
      </c>
      <c r="N5" s="4">
        <v>23.787130833537699</v>
      </c>
      <c r="O5" s="4">
        <v>22.106119795989901</v>
      </c>
      <c r="P5" s="4">
        <v>19.474980821687801</v>
      </c>
      <c r="Q5" s="4">
        <v>17.602314040123598</v>
      </c>
      <c r="R5" s="4">
        <v>15.764102870643899</v>
      </c>
      <c r="S5" s="4">
        <v>14.330963807803199</v>
      </c>
      <c r="T5" s="4">
        <v>13.1823896244009</v>
      </c>
      <c r="U5" s="4">
        <v>11.759776866076001</v>
      </c>
      <c r="V5" s="5">
        <f t="shared" si="0"/>
        <v>-29.929108800471205</v>
      </c>
      <c r="W5" s="5">
        <f t="shared" si="1"/>
        <v>-13.898339166827599</v>
      </c>
      <c r="X5" s="6">
        <f t="shared" si="2"/>
        <v>-0.69422566818518083</v>
      </c>
      <c r="Y5" s="6">
        <f t="shared" si="3"/>
        <v>-0.51321880123585517</v>
      </c>
      <c r="Z5" s="7">
        <f t="shared" si="4"/>
        <v>-2.5500742000180932E-2</v>
      </c>
      <c r="AA5" s="7">
        <f t="shared" si="5"/>
        <v>-3.9207387072532573E-2</v>
      </c>
    </row>
    <row r="6" spans="1:27">
      <c r="A6" s="3" t="s">
        <v>31</v>
      </c>
      <c r="B6" s="4">
        <v>12.7676515935</v>
      </c>
      <c r="C6" s="4">
        <v>12.900257916699999</v>
      </c>
      <c r="D6" s="4">
        <v>12.668113269263999</v>
      </c>
      <c r="E6" s="4">
        <v>12.343716994619999</v>
      </c>
      <c r="F6" s="4">
        <v>11.897631180901</v>
      </c>
      <c r="G6" s="4">
        <v>11.291994531875</v>
      </c>
      <c r="H6" s="4">
        <v>10.932061684140001</v>
      </c>
      <c r="I6" s="4">
        <v>10.61268902638</v>
      </c>
      <c r="J6" s="4">
        <v>10.1936349892</v>
      </c>
      <c r="K6" s="4">
        <v>9.3899625076</v>
      </c>
      <c r="L6" s="4">
        <v>8.8798879398199997</v>
      </c>
      <c r="M6" s="4">
        <v>8.3871177718399998</v>
      </c>
      <c r="N6" s="4">
        <v>8.0398787792600004</v>
      </c>
      <c r="O6" s="4">
        <v>7.5390956986999997</v>
      </c>
      <c r="P6" s="4">
        <v>7.2472007608000002</v>
      </c>
      <c r="Q6" s="4">
        <v>6.8120765873</v>
      </c>
      <c r="R6" s="4">
        <v>6.4100814608999999</v>
      </c>
      <c r="S6" s="4">
        <v>6.0612494425000003</v>
      </c>
      <c r="T6" s="4">
        <v>5.6743718735000002</v>
      </c>
      <c r="U6" s="4">
        <v>5.3388590258999997</v>
      </c>
      <c r="V6" s="8">
        <f t="shared" si="0"/>
        <v>-7.09327972</v>
      </c>
      <c r="W6" s="5">
        <f t="shared" si="1"/>
        <v>-3.2055160663199995</v>
      </c>
      <c r="X6" s="6">
        <f t="shared" si="2"/>
        <v>-0.55556651652455669</v>
      </c>
      <c r="Y6" s="6">
        <f t="shared" si="3"/>
        <v>-0.36098609442417995</v>
      </c>
      <c r="Z6" s="7">
        <f t="shared" si="4"/>
        <v>-1.9971529694030377E-2</v>
      </c>
      <c r="AA6" s="7">
        <f t="shared" si="5"/>
        <v>-2.4572451099697745E-2</v>
      </c>
    </row>
    <row r="7" spans="1:27">
      <c r="A7" s="3" t="s">
        <v>32</v>
      </c>
      <c r="B7" s="4">
        <v>3.40382167877853</v>
      </c>
      <c r="C7" s="4">
        <v>3.2627508921833601</v>
      </c>
      <c r="D7" s="4">
        <v>3.2771314483466401</v>
      </c>
      <c r="E7" s="4">
        <v>3.0576343042356098</v>
      </c>
      <c r="F7" s="4">
        <v>3.1424136966823202</v>
      </c>
      <c r="G7" s="4">
        <v>3.0228888918606298</v>
      </c>
      <c r="H7" s="4">
        <v>2.7821972233238101</v>
      </c>
      <c r="I7" s="4">
        <v>2.7807326170108202</v>
      </c>
      <c r="J7" s="4">
        <v>2.6298702174786701</v>
      </c>
      <c r="K7" s="4">
        <v>2.4823934522212499</v>
      </c>
      <c r="L7" s="4">
        <v>2.3288843944941902</v>
      </c>
      <c r="M7" s="4">
        <v>2.0093360560506999</v>
      </c>
      <c r="N7" s="4">
        <v>1.80037956535453</v>
      </c>
      <c r="O7" s="4">
        <v>1.68134544616183</v>
      </c>
      <c r="P7" s="4">
        <v>1.5785835339884899</v>
      </c>
      <c r="Q7" s="4">
        <v>1.38682827160252</v>
      </c>
      <c r="R7" s="4">
        <v>1.24709540034064</v>
      </c>
      <c r="S7" s="4">
        <v>1.1514669885345099</v>
      </c>
      <c r="T7" s="4">
        <v>1.0497311969391501</v>
      </c>
      <c r="U7" s="4">
        <v>0.97849722272293005</v>
      </c>
      <c r="V7" s="8">
        <f t="shared" si="0"/>
        <v>-2.3540904818393802</v>
      </c>
      <c r="W7" s="5">
        <f t="shared" si="1"/>
        <v>-1.2791531975550401</v>
      </c>
      <c r="X7" s="6">
        <f t="shared" si="2"/>
        <v>-0.69160217661112944</v>
      </c>
      <c r="Y7" s="6">
        <f t="shared" si="3"/>
        <v>-0.54925577266915349</v>
      </c>
      <c r="Z7" s="7">
        <f t="shared" si="4"/>
        <v>-2.0863148815570942E-2</v>
      </c>
      <c r="AA7" s="7">
        <f t="shared" si="5"/>
        <v>-4.3304131363191445E-2</v>
      </c>
    </row>
    <row r="8" spans="1:27">
      <c r="A8" s="3" t="s">
        <v>33</v>
      </c>
      <c r="B8" s="4">
        <v>3.9745993400110899</v>
      </c>
      <c r="C8" s="4">
        <v>4.0120980694858499</v>
      </c>
      <c r="D8" s="4">
        <v>4.0274055888781097</v>
      </c>
      <c r="E8" s="4">
        <v>4.0219157271163297</v>
      </c>
      <c r="F8" s="4">
        <v>3.9670821386490802</v>
      </c>
      <c r="G8" s="4">
        <v>3.9110594422503802</v>
      </c>
      <c r="H8" s="4">
        <v>3.8186545885169099</v>
      </c>
      <c r="I8" s="4">
        <v>3.71779355989004</v>
      </c>
      <c r="J8" s="4">
        <v>3.5547756674384998</v>
      </c>
      <c r="K8" s="4">
        <v>3.4752310000407598</v>
      </c>
      <c r="L8" s="4">
        <v>3.2711613827566901</v>
      </c>
      <c r="M8" s="4">
        <v>3.1398235599270299</v>
      </c>
      <c r="N8" s="4">
        <v>2.9234457773854898</v>
      </c>
      <c r="O8" s="4">
        <v>2.7478197208777102</v>
      </c>
      <c r="P8" s="4">
        <v>2.6113007487687998</v>
      </c>
      <c r="Q8" s="4">
        <v>2.4046753946056998</v>
      </c>
      <c r="R8" s="4">
        <v>2.45856464107858</v>
      </c>
      <c r="S8" s="4">
        <v>2.3695398907650498</v>
      </c>
      <c r="T8" s="4">
        <v>2.27519258359025</v>
      </c>
      <c r="U8" s="4">
        <v>2.1888169634116199</v>
      </c>
      <c r="V8" s="8">
        <f t="shared" si="0"/>
        <v>-1.6994067564208399</v>
      </c>
      <c r="W8" s="5">
        <f t="shared" si="1"/>
        <v>-0.9959687991664401</v>
      </c>
      <c r="X8" s="6">
        <f t="shared" si="2"/>
        <v>-0.42756680888899312</v>
      </c>
      <c r="Y8" s="6">
        <f t="shared" si="3"/>
        <v>-0.3044694781543037</v>
      </c>
      <c r="Z8" s="7">
        <f t="shared" si="4"/>
        <v>-1.0762711032591743E-2</v>
      </c>
      <c r="AA8" s="7">
        <f t="shared" si="5"/>
        <v>-1.9969056126530993E-2</v>
      </c>
    </row>
    <row r="9" spans="1:27">
      <c r="A9" s="3" t="s">
        <v>34</v>
      </c>
      <c r="B9" s="4">
        <v>6.6433338447552996</v>
      </c>
      <c r="C9" s="4">
        <v>6.4615883433013597</v>
      </c>
      <c r="D9" s="4">
        <v>6.4696924177436701</v>
      </c>
      <c r="E9" s="4">
        <v>6.3929373351072698</v>
      </c>
      <c r="F9" s="4">
        <v>6.3783412054961399</v>
      </c>
      <c r="G9" s="4">
        <v>6.6404939155979497</v>
      </c>
      <c r="H9" s="4">
        <v>6.5827322264344197</v>
      </c>
      <c r="I9" s="4">
        <v>6.4385889043988698</v>
      </c>
      <c r="J9" s="4">
        <v>6.2604659506989098</v>
      </c>
      <c r="K9" s="4">
        <v>6.0563422489062502</v>
      </c>
      <c r="L9" s="4">
        <v>5.96876826248248</v>
      </c>
      <c r="M9" s="4">
        <v>5.7387937950408601</v>
      </c>
      <c r="N9" s="4">
        <v>5.5932534422564597</v>
      </c>
      <c r="O9" s="4">
        <v>6.2534123436465601</v>
      </c>
      <c r="P9" s="4">
        <v>6.1740528374408798</v>
      </c>
      <c r="Q9" s="4">
        <v>5.2935286034752602</v>
      </c>
      <c r="R9" s="4">
        <v>5.2188648843871697</v>
      </c>
      <c r="S9" s="4">
        <v>5.1054770256211599</v>
      </c>
      <c r="T9" s="4">
        <v>4.9507070164654001</v>
      </c>
      <c r="U9" s="4">
        <v>4.7550030855161296</v>
      </c>
      <c r="V9" s="8">
        <f t="shared" si="0"/>
        <v>-1.6926268282898995</v>
      </c>
      <c r="W9" s="5">
        <f t="shared" si="1"/>
        <v>-1.0180612460170799</v>
      </c>
      <c r="X9" s="6">
        <f t="shared" si="2"/>
        <v>-0.25478575483997001</v>
      </c>
      <c r="Y9" s="6">
        <f t="shared" si="3"/>
        <v>-0.17056471306085796</v>
      </c>
      <c r="Z9" s="7">
        <f t="shared" si="4"/>
        <v>-5.9308613478031846E-3</v>
      </c>
      <c r="AA9" s="7">
        <f t="shared" si="5"/>
        <v>-1.0335670867052671E-2</v>
      </c>
    </row>
    <row r="10" spans="1:27">
      <c r="A10" s="3" t="s">
        <v>35</v>
      </c>
      <c r="B10" s="4">
        <v>3.5872794207058298</v>
      </c>
      <c r="C10" s="4">
        <v>3.5719251094273101</v>
      </c>
      <c r="D10" s="4">
        <v>3.4639403580001402</v>
      </c>
      <c r="E10" s="4">
        <v>3.4149369124564899</v>
      </c>
      <c r="F10" s="4">
        <v>3.2542416707787298</v>
      </c>
      <c r="G10" s="4">
        <v>3.0964656745777299</v>
      </c>
      <c r="H10" s="4">
        <v>2.94865917014332</v>
      </c>
      <c r="I10" s="4">
        <v>2.8166721529976</v>
      </c>
      <c r="J10" s="4">
        <v>2.7260452059063902</v>
      </c>
      <c r="K10" s="4">
        <v>2.63147289136875</v>
      </c>
      <c r="L10" s="4">
        <v>2.5581748535945099</v>
      </c>
      <c r="M10" s="4">
        <v>2.50410976960897</v>
      </c>
      <c r="N10" s="4">
        <v>2.5216984616006899</v>
      </c>
      <c r="O10" s="4">
        <v>2.56601971347779</v>
      </c>
      <c r="P10" s="4">
        <v>2.44719328262895</v>
      </c>
      <c r="Q10" s="4">
        <v>2.3446967478609602</v>
      </c>
      <c r="R10" s="4">
        <v>2.27092820957587</v>
      </c>
      <c r="S10" s="4">
        <v>2.1634607035939801</v>
      </c>
      <c r="T10" s="4">
        <v>2.0389171242127202</v>
      </c>
      <c r="U10" s="4">
        <v>1.92574977358168</v>
      </c>
      <c r="V10" s="8">
        <f t="shared" si="0"/>
        <v>-1.5483622964931096</v>
      </c>
      <c r="W10" s="5">
        <f t="shared" si="1"/>
        <v>-0.51925772938178971</v>
      </c>
      <c r="X10" s="6">
        <f t="shared" si="2"/>
        <v>-0.43162578514401184</v>
      </c>
      <c r="Y10" s="6">
        <f t="shared" si="3"/>
        <v>-0.20297976451929267</v>
      </c>
      <c r="Z10" s="7">
        <f t="shared" si="4"/>
        <v>-1.8608027895235191E-2</v>
      </c>
      <c r="AA10" s="7">
        <f t="shared" si="5"/>
        <v>-1.2525078408697765E-2</v>
      </c>
    </row>
    <row r="11" spans="1:27">
      <c r="A11" s="3" t="s">
        <v>36</v>
      </c>
      <c r="B11" s="4">
        <v>3.4212693345996099</v>
      </c>
      <c r="C11" s="4">
        <v>3.4666381421227599</v>
      </c>
      <c r="D11" s="4">
        <v>3.4666911342041198</v>
      </c>
      <c r="E11" s="4">
        <v>3.3580661014094599</v>
      </c>
      <c r="F11" s="4">
        <v>3.2426355823152901</v>
      </c>
      <c r="G11" s="4">
        <v>3.2334719249070401</v>
      </c>
      <c r="H11" s="4">
        <v>3.2081814297398701</v>
      </c>
      <c r="I11" s="4">
        <v>3.1753888650794799</v>
      </c>
      <c r="J11" s="4">
        <v>3.1229505634693902</v>
      </c>
      <c r="K11" s="4">
        <v>3.0030892950400498</v>
      </c>
      <c r="L11" s="4">
        <v>2.9156894218485898</v>
      </c>
      <c r="M11" s="4">
        <v>2.8713333133950698</v>
      </c>
      <c r="N11" s="4">
        <v>2.7262647554883901</v>
      </c>
      <c r="O11" s="4">
        <v>2.6179049058355801</v>
      </c>
      <c r="P11" s="4">
        <v>2.60878361532211</v>
      </c>
      <c r="Q11" s="4">
        <v>2.4701436315637202</v>
      </c>
      <c r="R11" s="4">
        <v>2.3764150659732901</v>
      </c>
      <c r="S11" s="4">
        <v>2.24314570781371</v>
      </c>
      <c r="T11" s="4">
        <v>2.0581251985681401</v>
      </c>
      <c r="U11" s="4">
        <v>1.9370127902129499</v>
      </c>
      <c r="V11" s="8">
        <f t="shared" si="0"/>
        <v>-1.3631441360314698</v>
      </c>
      <c r="W11" s="5">
        <f t="shared" si="1"/>
        <v>-0.85756422328044968</v>
      </c>
      <c r="X11" s="6">
        <f t="shared" si="2"/>
        <v>-0.39843227840786122</v>
      </c>
      <c r="Y11" s="6">
        <f t="shared" si="3"/>
        <v>-0.29412056608441561</v>
      </c>
      <c r="Z11" s="7">
        <f t="shared" si="4"/>
        <v>-8.8442867341954612E-3</v>
      </c>
      <c r="AA11" s="7">
        <f t="shared" si="5"/>
        <v>-1.9164580556097266E-2</v>
      </c>
    </row>
    <row r="12" spans="1:27">
      <c r="A12" s="3" t="s">
        <v>37</v>
      </c>
      <c r="B12" s="4">
        <v>5.0220671554232199</v>
      </c>
      <c r="C12" s="4">
        <v>5.0035668709098102</v>
      </c>
      <c r="D12" s="4">
        <v>5.0443725618423896</v>
      </c>
      <c r="E12" s="4">
        <v>5.0693282921472296</v>
      </c>
      <c r="F12" s="4">
        <v>5.1920635433335702</v>
      </c>
      <c r="G12" s="4">
        <v>5.1833949094308398</v>
      </c>
      <c r="H12" s="4">
        <v>5.2395982172262201</v>
      </c>
      <c r="I12" s="4">
        <v>5.1147920375596403</v>
      </c>
      <c r="J12" s="4">
        <v>5.2487902093208199</v>
      </c>
      <c r="K12" s="4">
        <v>5.06633250781121</v>
      </c>
      <c r="L12" s="4">
        <v>4.9097428772018104</v>
      </c>
      <c r="M12" s="4">
        <v>4.5093558990582201</v>
      </c>
      <c r="N12" s="4">
        <v>4.3170663887906402</v>
      </c>
      <c r="O12" s="4">
        <v>4.1945911526483997</v>
      </c>
      <c r="P12" s="4">
        <v>4.1726594729122199</v>
      </c>
      <c r="Q12" s="4">
        <v>3.9963891862782499</v>
      </c>
      <c r="R12" s="4">
        <v>4.1081360781852796</v>
      </c>
      <c r="S12" s="4">
        <v>3.8908677035217001</v>
      </c>
      <c r="T12" s="4">
        <v>3.7182898824226198</v>
      </c>
      <c r="U12" s="4">
        <v>3.6899579354352001</v>
      </c>
      <c r="V12" s="8">
        <f t="shared" si="0"/>
        <v>-1.3037772730006001</v>
      </c>
      <c r="W12" s="5">
        <f t="shared" si="1"/>
        <v>-1.1914529947791905</v>
      </c>
      <c r="X12" s="6">
        <f t="shared" si="2"/>
        <v>-0.25960968514582283</v>
      </c>
      <c r="Y12" s="6">
        <f t="shared" si="3"/>
        <v>-0.24267115907671122</v>
      </c>
      <c r="Z12" s="7">
        <f t="shared" si="4"/>
        <v>-1.2558807001704642E-3</v>
      </c>
      <c r="AA12" s="7">
        <f t="shared" si="5"/>
        <v>-1.53234777359611E-2</v>
      </c>
    </row>
    <row r="13" spans="1:27">
      <c r="A13" s="3" t="s">
        <v>38</v>
      </c>
      <c r="B13" s="4">
        <v>19.861358679200201</v>
      </c>
      <c r="C13" s="4">
        <v>21.086879095612399</v>
      </c>
      <c r="D13" s="4">
        <v>19.977745919094001</v>
      </c>
      <c r="E13" s="4">
        <v>19.872514295316702</v>
      </c>
      <c r="F13" s="4">
        <v>20.3989370132605</v>
      </c>
      <c r="G13" s="4">
        <v>20.789596072150701</v>
      </c>
      <c r="H13" s="4">
        <v>21.589054360101599</v>
      </c>
      <c r="I13" s="4">
        <v>22.208570892344</v>
      </c>
      <c r="J13" s="4">
        <v>22.243974732472299</v>
      </c>
      <c r="K13" s="4">
        <v>22.510767549293799</v>
      </c>
      <c r="L13" s="4">
        <v>23.215355150872501</v>
      </c>
      <c r="M13" s="4">
        <v>23.211898214969999</v>
      </c>
      <c r="N13" s="4">
        <v>22.7807691130044</v>
      </c>
      <c r="O13" s="4">
        <v>21.8651497737638</v>
      </c>
      <c r="P13" s="4">
        <v>20.9271042775108</v>
      </c>
      <c r="Q13" s="4">
        <v>20.819175452362</v>
      </c>
      <c r="R13" s="4">
        <v>20.175157638857499</v>
      </c>
      <c r="S13" s="4">
        <v>19.491447886940499</v>
      </c>
      <c r="T13" s="4">
        <v>18.712658634423999</v>
      </c>
      <c r="U13" s="4">
        <v>18.0941388106902</v>
      </c>
      <c r="V13" s="8">
        <f t="shared" si="0"/>
        <v>-1.1487000447762021</v>
      </c>
      <c r="W13" s="5">
        <f t="shared" si="1"/>
        <v>-4.502696516448502</v>
      </c>
      <c r="X13" s="6">
        <f t="shared" si="2"/>
        <v>-5.7835924688232843E-2</v>
      </c>
      <c r="Y13" s="6">
        <f t="shared" si="3"/>
        <v>-0.19395337642634669</v>
      </c>
      <c r="Z13" s="7">
        <f t="shared" si="4"/>
        <v>8.7064520664168477E-3</v>
      </c>
      <c r="AA13" s="7">
        <f t="shared" si="5"/>
        <v>-1.1907081383300988E-2</v>
      </c>
    </row>
    <row r="14" spans="1:27">
      <c r="A14" s="3" t="s">
        <v>39</v>
      </c>
      <c r="B14" s="4">
        <v>9.5912519691656097</v>
      </c>
      <c r="C14" s="4">
        <v>9.8969874029330391</v>
      </c>
      <c r="D14" s="4">
        <v>9.96676355003091</v>
      </c>
      <c r="E14" s="4">
        <v>10.0707635731059</v>
      </c>
      <c r="F14" s="4">
        <v>10.0536420396559</v>
      </c>
      <c r="G14" s="4">
        <v>9.9714184196734994</v>
      </c>
      <c r="H14" s="4">
        <v>10.123048328013001</v>
      </c>
      <c r="I14" s="4">
        <v>10.400155540795399</v>
      </c>
      <c r="J14" s="4">
        <v>10.7673926677199</v>
      </c>
      <c r="K14" s="4">
        <v>10.9428032517656</v>
      </c>
      <c r="L14" s="4">
        <v>9.8909723473455209</v>
      </c>
      <c r="M14" s="4">
        <v>9.5960053223051194</v>
      </c>
      <c r="N14" s="4">
        <v>9.5734819392026207</v>
      </c>
      <c r="O14" s="4">
        <v>9.4415935890226308</v>
      </c>
      <c r="P14" s="4">
        <v>9.3612334428428206</v>
      </c>
      <c r="Q14" s="4">
        <v>9.4373611612558808</v>
      </c>
      <c r="R14" s="4">
        <v>9.3364718492835301</v>
      </c>
      <c r="S14" s="4">
        <v>9.3259050894047597</v>
      </c>
      <c r="T14" s="4">
        <v>8.92755086284944</v>
      </c>
      <c r="U14" s="4">
        <v>8.8658351236909301</v>
      </c>
      <c r="V14" s="8">
        <f t="shared" si="0"/>
        <v>-0.66370110631616974</v>
      </c>
      <c r="W14" s="5">
        <f t="shared" si="1"/>
        <v>-0.96342148449608089</v>
      </c>
      <c r="X14" s="6">
        <f t="shared" si="2"/>
        <v>-6.9198589344734773E-2</v>
      </c>
      <c r="Y14" s="6">
        <f t="shared" si="3"/>
        <v>-9.7404122735682108E-2</v>
      </c>
      <c r="Z14" s="7">
        <f t="shared" si="4"/>
        <v>1.7109635416219238E-3</v>
      </c>
      <c r="AA14" s="7">
        <f t="shared" si="5"/>
        <v>-5.6771768681750379E-3</v>
      </c>
    </row>
    <row r="15" spans="1:27">
      <c r="A15" s="3" t="s">
        <v>40</v>
      </c>
      <c r="B15" s="4">
        <v>1.8185986856177601</v>
      </c>
      <c r="C15" s="4">
        <v>1.80600115889338</v>
      </c>
      <c r="D15" s="4">
        <v>1.7717064696279301</v>
      </c>
      <c r="E15" s="4">
        <v>1.7637315562498299</v>
      </c>
      <c r="F15" s="4">
        <v>1.7617065809425601</v>
      </c>
      <c r="G15" s="4">
        <v>1.7263035374264799</v>
      </c>
      <c r="H15" s="4">
        <v>1.6980280080446</v>
      </c>
      <c r="I15" s="4">
        <v>1.667269726367</v>
      </c>
      <c r="J15" s="4">
        <v>1.5603729738200001</v>
      </c>
      <c r="K15" s="4">
        <v>1.4470932099077001</v>
      </c>
      <c r="L15" s="4">
        <v>1.48027214527318</v>
      </c>
      <c r="M15" s="4">
        <v>1.42540258882987</v>
      </c>
      <c r="N15" s="4">
        <v>1.3537808033562799</v>
      </c>
      <c r="O15" s="4">
        <v>1.3419206728822799</v>
      </c>
      <c r="P15" s="4">
        <v>1.33115177289218</v>
      </c>
      <c r="Q15" s="4">
        <v>1.25380306148417</v>
      </c>
      <c r="R15" s="4">
        <v>1.2713788649388</v>
      </c>
      <c r="S15" s="4">
        <v>1.2502387961254999</v>
      </c>
      <c r="T15" s="4">
        <v>1.2064988505228</v>
      </c>
      <c r="U15" s="4">
        <v>1.2345624194885001</v>
      </c>
      <c r="V15" s="8">
        <f t="shared" si="0"/>
        <v>-0.61209983509496002</v>
      </c>
      <c r="W15" s="5">
        <f t="shared" si="1"/>
        <v>-0.27377329475037993</v>
      </c>
      <c r="X15" s="6">
        <f t="shared" si="2"/>
        <v>-0.33657773973758032</v>
      </c>
      <c r="Y15" s="6">
        <f t="shared" si="3"/>
        <v>-0.18494794732481834</v>
      </c>
      <c r="Z15" s="7">
        <f t="shared" si="4"/>
        <v>-1.1370434529438422E-2</v>
      </c>
      <c r="AA15" s="7">
        <f t="shared" si="5"/>
        <v>-1.1296998634270028E-2</v>
      </c>
    </row>
    <row r="16" spans="1:27">
      <c r="A16" s="3" t="s">
        <v>41</v>
      </c>
      <c r="B16" s="4">
        <v>0.98949139407752595</v>
      </c>
      <c r="C16" s="4">
        <v>0.98620176109102797</v>
      </c>
      <c r="D16" s="4">
        <v>0.95474133542444395</v>
      </c>
      <c r="E16" s="4">
        <v>0.89889857055698197</v>
      </c>
      <c r="F16" s="4">
        <v>0.83480563041256095</v>
      </c>
      <c r="G16" s="4">
        <v>0.82804866512045405</v>
      </c>
      <c r="H16" s="4">
        <v>0.80942426582570604</v>
      </c>
      <c r="I16" s="4">
        <v>0.79948687312411804</v>
      </c>
      <c r="J16" s="4">
        <v>0.780396677294807</v>
      </c>
      <c r="K16" s="4">
        <v>0.75438558057351801</v>
      </c>
      <c r="L16" s="4">
        <v>0.72831766092251904</v>
      </c>
      <c r="M16" s="4">
        <v>0.70768038739421002</v>
      </c>
      <c r="N16" s="4">
        <v>0.70321587862332402</v>
      </c>
      <c r="O16" s="4">
        <v>0.66226281627991401</v>
      </c>
      <c r="P16" s="4">
        <v>0.66474004181040702</v>
      </c>
      <c r="Q16" s="4">
        <v>0.65356306255159702</v>
      </c>
      <c r="R16" s="4">
        <v>0.64895199118810698</v>
      </c>
      <c r="S16" s="4">
        <v>0.63070841810370804</v>
      </c>
      <c r="T16" s="4">
        <v>0.62675280292385505</v>
      </c>
      <c r="U16" s="4">
        <v>0.614161782531915</v>
      </c>
      <c r="V16" s="8">
        <f t="shared" si="0"/>
        <v>-0.36273859115367091</v>
      </c>
      <c r="W16" s="5">
        <f t="shared" si="1"/>
        <v>-0.10156485799866399</v>
      </c>
      <c r="X16" s="6">
        <f t="shared" si="2"/>
        <v>-0.36659095099239503</v>
      </c>
      <c r="Y16" s="6">
        <f t="shared" si="3"/>
        <v>-0.13945131835745617</v>
      </c>
      <c r="Z16" s="7">
        <f t="shared" si="4"/>
        <v>-1.6881099412162648E-2</v>
      </c>
      <c r="AA16" s="7">
        <f t="shared" si="5"/>
        <v>-8.3089048222017015E-3</v>
      </c>
    </row>
    <row r="17" spans="1:27">
      <c r="A17" s="3" t="s">
        <v>42</v>
      </c>
      <c r="B17" s="4">
        <v>1.61187969697339</v>
      </c>
      <c r="C17" s="4">
        <v>1.53201649997819</v>
      </c>
      <c r="D17" s="4">
        <v>1.39290411711569</v>
      </c>
      <c r="E17" s="4">
        <v>1.3850675803177299</v>
      </c>
      <c r="F17" s="4">
        <v>1.34818802036956</v>
      </c>
      <c r="G17" s="4">
        <v>1.3408688814568499</v>
      </c>
      <c r="H17" s="4">
        <v>1.3473494128418699</v>
      </c>
      <c r="I17" s="4">
        <v>1.38372265191712</v>
      </c>
      <c r="J17" s="4">
        <v>1.4130692292272899</v>
      </c>
      <c r="K17" s="4">
        <v>1.31575895057863</v>
      </c>
      <c r="L17" s="4">
        <v>1.37257965264529</v>
      </c>
      <c r="M17" s="4">
        <v>1.38334082994875</v>
      </c>
      <c r="N17" s="4">
        <v>1.3163557416379199</v>
      </c>
      <c r="O17" s="4">
        <v>1.3772251409560701</v>
      </c>
      <c r="P17" s="4">
        <v>1.3882521871141</v>
      </c>
      <c r="Q17" s="4">
        <v>1.36268628562491</v>
      </c>
      <c r="R17" s="4">
        <v>1.38310378382551</v>
      </c>
      <c r="S17" s="4">
        <v>1.40330385570494</v>
      </c>
      <c r="T17" s="4">
        <v>1.3901234138463501</v>
      </c>
      <c r="U17" s="4">
        <v>1.3815617019519599</v>
      </c>
      <c r="V17" s="8">
        <f t="shared" si="0"/>
        <v>-0.22175628312703988</v>
      </c>
      <c r="W17" s="5">
        <f t="shared" si="1"/>
        <v>1.7543761201060049E-2</v>
      </c>
      <c r="X17" s="6">
        <f t="shared" si="2"/>
        <v>-0.13757619972720636</v>
      </c>
      <c r="Y17" s="6">
        <f t="shared" si="3"/>
        <v>1.2781597896522001E-2</v>
      </c>
      <c r="Z17" s="7">
        <f t="shared" si="4"/>
        <v>-8.888543695903306E-3</v>
      </c>
      <c r="AA17" s="7">
        <f t="shared" si="5"/>
        <v>7.0583802590662437E-4</v>
      </c>
    </row>
    <row r="18" spans="1:27">
      <c r="A18" s="3" t="s">
        <v>43</v>
      </c>
      <c r="B18" s="4">
        <v>0.79350734978825099</v>
      </c>
      <c r="C18" s="4">
        <v>0.767320188744126</v>
      </c>
      <c r="D18" s="4">
        <v>0.72996817022167704</v>
      </c>
      <c r="E18" s="4">
        <v>0.68879233043263299</v>
      </c>
      <c r="F18" s="4">
        <v>0.668909503824614</v>
      </c>
      <c r="G18" s="4">
        <v>0.63074074219202403</v>
      </c>
      <c r="H18" s="4">
        <v>0.63282208021844999</v>
      </c>
      <c r="I18" s="4">
        <v>0.70076323227694903</v>
      </c>
      <c r="J18" s="4">
        <v>0.73595749618792805</v>
      </c>
      <c r="K18" s="4">
        <v>0.75391484360489203</v>
      </c>
      <c r="L18" s="4">
        <v>0.79236418309159395</v>
      </c>
      <c r="M18" s="4">
        <v>0.78379140610351605</v>
      </c>
      <c r="N18" s="4">
        <v>0.74665300317247596</v>
      </c>
      <c r="O18" s="4">
        <v>0.75170129136224795</v>
      </c>
      <c r="P18" s="4">
        <v>0.76044944134641002</v>
      </c>
      <c r="Q18" s="4">
        <v>0.72703606846398705</v>
      </c>
      <c r="R18" s="4">
        <v>0.73966017926168803</v>
      </c>
      <c r="S18" s="4">
        <v>0.73294272901852897</v>
      </c>
      <c r="T18" s="4">
        <v>0.71359075825042595</v>
      </c>
      <c r="U18" s="4">
        <v>0.66292629995861496</v>
      </c>
      <c r="V18" s="8">
        <f t="shared" si="0"/>
        <v>-7.9916591537825044E-2</v>
      </c>
      <c r="W18" s="5">
        <f t="shared" si="1"/>
        <v>-7.8773424841168005E-2</v>
      </c>
      <c r="X18" s="6">
        <f t="shared" si="2"/>
        <v>-0.10071310815098433</v>
      </c>
      <c r="Y18" s="6">
        <f t="shared" si="3"/>
        <v>-9.9415680973633958E-2</v>
      </c>
      <c r="Z18" s="7">
        <f t="shared" si="4"/>
        <v>-8.0090634488327872E-5</v>
      </c>
      <c r="AA18" s="7">
        <f t="shared" si="5"/>
        <v>-5.8004168555078062E-3</v>
      </c>
    </row>
    <row r="19" spans="1:27">
      <c r="A19" s="3" t="s">
        <v>44</v>
      </c>
      <c r="B19" s="4">
        <v>9.0061464674060607E-2</v>
      </c>
      <c r="C19" s="4">
        <v>9.1980217998524794E-2</v>
      </c>
      <c r="D19" s="4">
        <v>9.2428630152227007E-2</v>
      </c>
      <c r="E19" s="4">
        <v>9.2611575356292705E-2</v>
      </c>
      <c r="F19" s="4">
        <v>9.0362973400228003E-2</v>
      </c>
      <c r="G19" s="4">
        <v>8.7726235188670398E-2</v>
      </c>
      <c r="H19" s="4">
        <v>8.4391783295617195E-2</v>
      </c>
      <c r="I19" s="4">
        <v>8.4324993377810506E-2</v>
      </c>
      <c r="J19" s="4">
        <v>8.4118346785577794E-2</v>
      </c>
      <c r="K19" s="4">
        <v>8.2321338580129202E-2</v>
      </c>
      <c r="L19" s="4">
        <v>8.3051209623451597E-2</v>
      </c>
      <c r="M19" s="4">
        <v>8.0510850355135596E-2</v>
      </c>
      <c r="N19" s="4">
        <v>7.9612493389535299E-2</v>
      </c>
      <c r="O19" s="4">
        <v>8.1518625985503898E-2</v>
      </c>
      <c r="P19" s="4">
        <v>7.6363435427484694E-2</v>
      </c>
      <c r="Q19" s="4">
        <v>7.4778685049183294E-2</v>
      </c>
      <c r="R19" s="4">
        <v>7.4358011036660301E-2</v>
      </c>
      <c r="S19" s="4">
        <v>7.2473123550240603E-2</v>
      </c>
      <c r="T19" s="4">
        <v>7.0631769382252199E-2</v>
      </c>
      <c r="U19" s="4">
        <v>6.7102640841345096E-2</v>
      </c>
      <c r="V19" s="9">
        <f t="shared" si="0"/>
        <v>-1.9429695291808408E-2</v>
      </c>
      <c r="W19" s="5">
        <f t="shared" si="1"/>
        <v>-1.2419440241199398E-2</v>
      </c>
      <c r="X19" s="7">
        <f t="shared" si="2"/>
        <v>-0.21573816684112312</v>
      </c>
      <c r="Y19" s="6">
        <f t="shared" si="3"/>
        <v>-0.14953954671471104</v>
      </c>
      <c r="Z19" s="7">
        <f t="shared" si="4"/>
        <v>-4.4918246161166353E-3</v>
      </c>
      <c r="AA19" s="7">
        <f t="shared" si="5"/>
        <v>-8.9583750713562171E-3</v>
      </c>
    </row>
    <row r="20" spans="1:27">
      <c r="A20" s="3" t="s">
        <v>45</v>
      </c>
      <c r="B20" s="4">
        <v>1.3017771082768199</v>
      </c>
      <c r="C20" s="4">
        <v>1.3821047284616801</v>
      </c>
      <c r="D20" s="4">
        <v>1.44756008565488</v>
      </c>
      <c r="E20" s="4">
        <v>1.49455066916122</v>
      </c>
      <c r="F20" s="4">
        <v>1.53979763896183</v>
      </c>
      <c r="G20" s="4">
        <v>1.57559003649993</v>
      </c>
      <c r="H20" s="4">
        <v>1.4846019268374799</v>
      </c>
      <c r="I20" s="4">
        <v>1.28832169386577</v>
      </c>
      <c r="J20" s="4">
        <v>1.35588358086817</v>
      </c>
      <c r="K20" s="4">
        <v>1.37818072461501</v>
      </c>
      <c r="L20" s="4">
        <v>1.41573910194455</v>
      </c>
      <c r="M20" s="4">
        <v>1.5294544919961801</v>
      </c>
      <c r="N20" s="4">
        <v>1.6282396575412099</v>
      </c>
      <c r="O20" s="4">
        <v>1.68805685975876</v>
      </c>
      <c r="P20" s="4">
        <v>1.49954126548754</v>
      </c>
      <c r="Q20" s="4">
        <v>1.38439429648587</v>
      </c>
      <c r="R20" s="4">
        <v>1.4726203229958299</v>
      </c>
      <c r="S20" s="4">
        <v>1.3621029042453601</v>
      </c>
      <c r="T20" s="4">
        <v>1.2862848681111601</v>
      </c>
      <c r="U20" s="4">
        <v>1.24259277027629</v>
      </c>
      <c r="V20" s="9">
        <f t="shared" si="0"/>
        <v>-1.5492240165659865E-2</v>
      </c>
      <c r="W20" s="5">
        <f t="shared" si="1"/>
        <v>-0.12945423383338994</v>
      </c>
      <c r="X20" s="6">
        <f t="shared" si="2"/>
        <v>-1.1900839296649757E-2</v>
      </c>
      <c r="Y20" s="6">
        <f t="shared" si="3"/>
        <v>-9.1439329220745269E-2</v>
      </c>
      <c r="Z20" s="7">
        <f t="shared" si="4"/>
        <v>4.6731849245700285E-3</v>
      </c>
      <c r="AA20" s="7">
        <f t="shared" si="5"/>
        <v>-5.3132573441435627E-3</v>
      </c>
    </row>
    <row r="21" spans="1:27">
      <c r="A21" s="3" t="s">
        <v>46</v>
      </c>
      <c r="B21" s="4">
        <v>1.50488471089738E-3</v>
      </c>
      <c r="C21" s="4">
        <v>1.41920661415569E-3</v>
      </c>
      <c r="D21" s="4">
        <v>1.43610383701372E-3</v>
      </c>
      <c r="E21" s="4">
        <v>1.4287663999425001E-3</v>
      </c>
      <c r="F21" s="4">
        <v>1.53252595612322E-3</v>
      </c>
      <c r="G21" s="4">
        <v>1.4653688672191601E-3</v>
      </c>
      <c r="H21" s="4">
        <v>1.5863701977714699E-3</v>
      </c>
      <c r="I21" s="4">
        <v>1.5279159961447901E-3</v>
      </c>
      <c r="J21" s="4">
        <v>1.51622034372878E-3</v>
      </c>
      <c r="K21" s="4">
        <v>1.55810984896956E-3</v>
      </c>
      <c r="L21" s="4">
        <v>1.6613229104493999E-3</v>
      </c>
      <c r="M21" s="4">
        <v>1.5404356763968599E-3</v>
      </c>
      <c r="N21" s="4">
        <v>1.7088200941739501E-3</v>
      </c>
      <c r="O21" s="4">
        <v>1.7153555009479301E-3</v>
      </c>
      <c r="P21" s="4">
        <v>1.6967091050069101E-3</v>
      </c>
      <c r="Q21" s="4">
        <v>1.86686939455319E-3</v>
      </c>
      <c r="R21" s="4">
        <v>1.7168341382855501E-3</v>
      </c>
      <c r="S21" s="4">
        <v>1.79279907489279E-3</v>
      </c>
      <c r="T21" s="4">
        <v>1.9141483606067199E-3</v>
      </c>
      <c r="U21" s="4">
        <v>1.70555563809966E-3</v>
      </c>
      <c r="V21" s="10">
        <f t="shared" si="0"/>
        <v>4.0926364970933992E-4</v>
      </c>
      <c r="W21" s="5">
        <f t="shared" si="1"/>
        <v>2.5282545015731998E-4</v>
      </c>
      <c r="X21" s="6">
        <f t="shared" si="2"/>
        <v>0.27195681286793816</v>
      </c>
      <c r="Y21" s="6">
        <f t="shared" si="3"/>
        <v>0.15218320807297414</v>
      </c>
      <c r="Z21" s="7">
        <f t="shared" si="4"/>
        <v>5.5094508299047273E-3</v>
      </c>
      <c r="AA21" s="7">
        <f t="shared" si="5"/>
        <v>7.9009705856611934E-3</v>
      </c>
    </row>
    <row r="22" spans="1:27">
      <c r="A22" s="3" t="s">
        <v>47</v>
      </c>
      <c r="B22" s="4">
        <v>0.60283319404885205</v>
      </c>
      <c r="C22" s="4">
        <v>0.59153435236835905</v>
      </c>
      <c r="D22" s="4">
        <v>0.57157922250888904</v>
      </c>
      <c r="E22" s="4">
        <v>0.57313352463945799</v>
      </c>
      <c r="F22" s="4">
        <v>0.57981151853012003</v>
      </c>
      <c r="G22" s="4">
        <v>0.58459988899445903</v>
      </c>
      <c r="H22" s="4">
        <v>0.58991093627576596</v>
      </c>
      <c r="I22" s="4">
        <v>0.61915235027051596</v>
      </c>
      <c r="J22" s="4">
        <v>0.63848657793970898</v>
      </c>
      <c r="K22" s="4">
        <v>0.66262242624334999</v>
      </c>
      <c r="L22" s="4">
        <v>0.682814923735649</v>
      </c>
      <c r="M22" s="4">
        <v>0.69001392781193205</v>
      </c>
      <c r="N22" s="4">
        <v>0.70303250896372704</v>
      </c>
      <c r="O22" s="4">
        <v>0.70934139902568805</v>
      </c>
      <c r="P22" s="4">
        <v>0.70115895252192695</v>
      </c>
      <c r="Q22" s="4">
        <v>0.71259413986228204</v>
      </c>
      <c r="R22" s="4">
        <v>0.72906094875409899</v>
      </c>
      <c r="S22" s="4">
        <v>0.69220218479873497</v>
      </c>
      <c r="T22" s="4">
        <v>0.618785293571671</v>
      </c>
      <c r="U22" s="4">
        <v>0.58411632322266105</v>
      </c>
      <c r="V22" s="9">
        <f t="shared" si="0"/>
        <v>1.5952099522818952E-2</v>
      </c>
      <c r="W22" s="5">
        <f t="shared" si="1"/>
        <v>-6.4029630163978002E-2</v>
      </c>
      <c r="X22" s="6">
        <f t="shared" si="2"/>
        <v>2.6461879804061006E-2</v>
      </c>
      <c r="Y22" s="6">
        <f t="shared" si="3"/>
        <v>-9.3773038547070531E-2</v>
      </c>
      <c r="Z22" s="7">
        <f t="shared" si="4"/>
        <v>6.9453028356825097E-3</v>
      </c>
      <c r="AA22" s="7">
        <f t="shared" si="5"/>
        <v>-5.4553704020204874E-3</v>
      </c>
    </row>
    <row r="23" spans="1:27">
      <c r="A23" s="3" t="s">
        <v>48</v>
      </c>
      <c r="B23" s="4">
        <v>1.3493959023752899</v>
      </c>
      <c r="C23" s="4">
        <v>1.3789109987131301</v>
      </c>
      <c r="D23" s="4">
        <v>1.3874053390262</v>
      </c>
      <c r="E23" s="4">
        <v>1.42591707137718</v>
      </c>
      <c r="F23" s="4">
        <v>1.40551909309741</v>
      </c>
      <c r="G23" s="4">
        <v>1.3663157047753001</v>
      </c>
      <c r="H23" s="4">
        <v>1.35920834458175</v>
      </c>
      <c r="I23" s="4">
        <v>1.31584506762306</v>
      </c>
      <c r="J23" s="4">
        <v>1.2886655267159901</v>
      </c>
      <c r="K23" s="4">
        <v>1.34062267159085</v>
      </c>
      <c r="L23" s="4">
        <v>1.37003263056347</v>
      </c>
      <c r="M23" s="4">
        <v>1.38456659576168</v>
      </c>
      <c r="N23" s="4">
        <v>1.37063554023153</v>
      </c>
      <c r="O23" s="4">
        <v>1.3989627451862101</v>
      </c>
      <c r="P23" s="4">
        <v>1.2891135809447101</v>
      </c>
      <c r="Q23" s="4">
        <v>1.3099778387518299</v>
      </c>
      <c r="R23" s="4">
        <v>1.36593511479231</v>
      </c>
      <c r="S23" s="4">
        <v>1.37603357909032</v>
      </c>
      <c r="T23" s="4">
        <v>1.3805250012792001</v>
      </c>
      <c r="U23" s="4">
        <v>1.3442879450296801</v>
      </c>
      <c r="V23" s="9">
        <f t="shared" si="0"/>
        <v>3.1129098903910135E-2</v>
      </c>
      <c r="W23" s="5">
        <f t="shared" si="1"/>
        <v>1.0492370715730059E-2</v>
      </c>
      <c r="X23" s="6">
        <f t="shared" si="2"/>
        <v>2.3068914652189854E-2</v>
      </c>
      <c r="Y23" s="6">
        <f t="shared" si="3"/>
        <v>7.6584823468144325E-3</v>
      </c>
      <c r="Z23" s="7">
        <f t="shared" si="4"/>
        <v>8.4355252972811989E-4</v>
      </c>
      <c r="AA23" s="7">
        <f t="shared" si="5"/>
        <v>4.2394011752389105E-4</v>
      </c>
    </row>
    <row r="24" spans="1:27">
      <c r="A24" s="3" t="s">
        <v>49</v>
      </c>
      <c r="B24" s="4">
        <v>0.86707027829796401</v>
      </c>
      <c r="C24" s="4">
        <v>0.87321886160699302</v>
      </c>
      <c r="D24" s="4">
        <v>0.80447409249963098</v>
      </c>
      <c r="E24" s="4">
        <v>0.74472219106459803</v>
      </c>
      <c r="F24" s="4">
        <v>0.72067792092947802</v>
      </c>
      <c r="G24" s="4">
        <v>0.72210772348448005</v>
      </c>
      <c r="H24" s="4">
        <v>0.72859078429762703</v>
      </c>
      <c r="I24" s="4">
        <v>0.74558375720034498</v>
      </c>
      <c r="J24" s="4">
        <v>0.76494121548584604</v>
      </c>
      <c r="K24" s="4">
        <v>0.77947737820830798</v>
      </c>
      <c r="L24" s="4">
        <v>0.83988692302454304</v>
      </c>
      <c r="M24" s="4">
        <v>0.87918876636520904</v>
      </c>
      <c r="N24" s="4">
        <v>0.87947419407152005</v>
      </c>
      <c r="O24" s="4">
        <v>0.84825555695840604</v>
      </c>
      <c r="P24" s="4">
        <v>0.87154108388249896</v>
      </c>
      <c r="Q24" s="4">
        <v>0.86637642452449604</v>
      </c>
      <c r="R24" s="4">
        <v>0.81717611839933801</v>
      </c>
      <c r="S24" s="4">
        <v>0.82875692688340197</v>
      </c>
      <c r="T24" s="4">
        <v>0.90633029228019202</v>
      </c>
      <c r="U24" s="4">
        <v>0.863441466451076</v>
      </c>
      <c r="V24" s="9">
        <f t="shared" si="0"/>
        <v>3.9260013982228004E-2</v>
      </c>
      <c r="W24" s="5">
        <f t="shared" si="1"/>
        <v>6.6443369255648976E-2</v>
      </c>
      <c r="X24" s="6">
        <f t="shared" si="2"/>
        <v>4.5278929476506136E-2</v>
      </c>
      <c r="Y24" s="6">
        <f t="shared" si="3"/>
        <v>7.9109898528218148E-2</v>
      </c>
      <c r="Z24" s="7">
        <f t="shared" si="4"/>
        <v>-1.7680332585908731E-3</v>
      </c>
      <c r="AA24" s="7">
        <f t="shared" si="5"/>
        <v>4.2387656666575957E-3</v>
      </c>
    </row>
    <row r="25" spans="1:27">
      <c r="A25" s="3" t="s">
        <v>50</v>
      </c>
      <c r="B25" s="4">
        <v>0.17956791102020001</v>
      </c>
      <c r="C25" s="4">
        <v>0.18310518982549201</v>
      </c>
      <c r="D25" s="4">
        <v>0.187728696235123</v>
      </c>
      <c r="E25" s="4">
        <v>0.18854904288468499</v>
      </c>
      <c r="F25" s="4">
        <v>0.19099686829173601</v>
      </c>
      <c r="G25" s="4">
        <v>0.193930928936314</v>
      </c>
      <c r="H25" s="4">
        <v>0.19699476935141499</v>
      </c>
      <c r="I25" s="4">
        <v>0.19813663498818901</v>
      </c>
      <c r="J25" s="4">
        <v>0.19623359421898401</v>
      </c>
      <c r="K25" s="4">
        <v>0.197402430134935</v>
      </c>
      <c r="L25" s="4">
        <v>0.20061302196039699</v>
      </c>
      <c r="M25" s="4">
        <v>0.206078898223399</v>
      </c>
      <c r="N25" s="4">
        <v>0.19768054550210601</v>
      </c>
      <c r="O25" s="4">
        <v>0.202613121493322</v>
      </c>
      <c r="P25" s="4">
        <v>0.19655655293628499</v>
      </c>
      <c r="Q25" s="4">
        <v>0.19358351861721801</v>
      </c>
      <c r="R25" s="4">
        <v>0.21335232375403501</v>
      </c>
      <c r="S25" s="4">
        <v>0.226330111327918</v>
      </c>
      <c r="T25" s="4">
        <v>0.221061427878887</v>
      </c>
      <c r="U25" s="4">
        <v>0.212091596135976</v>
      </c>
      <c r="V25" s="9">
        <f t="shared" si="0"/>
        <v>4.1493516858686991E-2</v>
      </c>
      <c r="W25" s="5">
        <f t="shared" si="1"/>
        <v>2.0448405918490009E-2</v>
      </c>
      <c r="X25" s="6">
        <f t="shared" si="2"/>
        <v>0.23107423048441711</v>
      </c>
      <c r="Y25" s="6">
        <f t="shared" si="3"/>
        <v>0.10192960416361574</v>
      </c>
      <c r="Z25" s="7">
        <f t="shared" si="4"/>
        <v>6.1758992481444341E-3</v>
      </c>
      <c r="AA25" s="7">
        <f t="shared" si="5"/>
        <v>5.4069444137718747E-3</v>
      </c>
    </row>
    <row r="26" spans="1:27">
      <c r="A26" s="3" t="s">
        <v>51</v>
      </c>
      <c r="B26" s="4">
        <v>0.112668121483086</v>
      </c>
      <c r="C26" s="4">
        <v>0.119774038379295</v>
      </c>
      <c r="D26" s="4">
        <v>0.12623988176037201</v>
      </c>
      <c r="E26" s="4">
        <v>0.13455682952527101</v>
      </c>
      <c r="F26" s="4">
        <v>0.143622956838836</v>
      </c>
      <c r="G26" s="4">
        <v>0.1509641593405</v>
      </c>
      <c r="H26" s="4">
        <v>0.15462459883708901</v>
      </c>
      <c r="I26" s="4">
        <v>0.16090287089833299</v>
      </c>
      <c r="J26" s="4">
        <v>0.16553846771720401</v>
      </c>
      <c r="K26" s="4">
        <v>0.16544616551564501</v>
      </c>
      <c r="L26" s="4">
        <v>0.17005715117067</v>
      </c>
      <c r="M26" s="4">
        <v>0.16749542291929101</v>
      </c>
      <c r="N26" s="4">
        <v>0.169361881224771</v>
      </c>
      <c r="O26" s="4">
        <v>0.17359778888736699</v>
      </c>
      <c r="P26" s="4">
        <v>0.17755666507503701</v>
      </c>
      <c r="Q26" s="4">
        <v>0.18625169487414001</v>
      </c>
      <c r="R26" s="4">
        <v>0.19583163116038099</v>
      </c>
      <c r="S26" s="4">
        <v>0.20030688094186899</v>
      </c>
      <c r="T26" s="4">
        <v>0.20966934939003901</v>
      </c>
      <c r="U26" s="4">
        <v>0.218507805045352</v>
      </c>
      <c r="V26" s="8">
        <f t="shared" si="0"/>
        <v>9.7001227906953008E-2</v>
      </c>
      <c r="W26" s="5">
        <f t="shared" si="1"/>
        <v>3.961219821936901E-2</v>
      </c>
      <c r="X26" s="7">
        <f t="shared" si="2"/>
        <v>0.86094652711073261</v>
      </c>
      <c r="Y26" s="6">
        <f t="shared" si="3"/>
        <v>0.23293462195902626</v>
      </c>
      <c r="Z26" s="7">
        <f t="shared" si="4"/>
        <v>2.3135117621070345E-2</v>
      </c>
      <c r="AA26" s="7">
        <f t="shared" si="5"/>
        <v>1.1701106299532915E-2</v>
      </c>
    </row>
    <row r="27" spans="1:27">
      <c r="A27" s="3" t="s">
        <v>52</v>
      </c>
      <c r="B27" s="4">
        <v>0.39675852497096697</v>
      </c>
      <c r="C27" s="4">
        <v>0.42637249442290298</v>
      </c>
      <c r="D27" s="4">
        <v>0.44722361149342199</v>
      </c>
      <c r="E27" s="4">
        <v>0.459199446136902</v>
      </c>
      <c r="F27" s="4">
        <v>0.470402076191903</v>
      </c>
      <c r="G27" s="4">
        <v>0.48170572981815601</v>
      </c>
      <c r="H27" s="4">
        <v>0.48509901187944199</v>
      </c>
      <c r="I27" s="4">
        <v>0.496994071357235</v>
      </c>
      <c r="J27" s="4">
        <v>0.50776463499551805</v>
      </c>
      <c r="K27" s="4">
        <v>0.52668424602131003</v>
      </c>
      <c r="L27" s="4">
        <v>0.54164284798793605</v>
      </c>
      <c r="M27" s="4">
        <v>0.56647694759713296</v>
      </c>
      <c r="N27" s="4">
        <v>0.577521795656182</v>
      </c>
      <c r="O27" s="4">
        <v>0.60209246909532999</v>
      </c>
      <c r="P27" s="4">
        <v>0.62200704578631305</v>
      </c>
      <c r="Q27" s="4">
        <v>0.632745168959021</v>
      </c>
      <c r="R27" s="4">
        <v>0.64676452495825398</v>
      </c>
      <c r="S27" s="4">
        <v>0.66329312939951901</v>
      </c>
      <c r="T27" s="4">
        <v>0.63817624508123105</v>
      </c>
      <c r="U27" s="4">
        <v>0.61741031020513304</v>
      </c>
      <c r="V27" s="8">
        <f t="shared" si="0"/>
        <v>0.24141772011026408</v>
      </c>
      <c r="W27" s="5">
        <f t="shared" si="1"/>
        <v>9.6533397093295004E-2</v>
      </c>
      <c r="X27" s="6">
        <f t="shared" si="2"/>
        <v>0.60847519313650533</v>
      </c>
      <c r="Y27" s="6">
        <f t="shared" si="3"/>
        <v>0.17822333933124335</v>
      </c>
      <c r="Z27" s="7">
        <f t="shared" si="4"/>
        <v>1.7443671401173866E-2</v>
      </c>
      <c r="AA27" s="7">
        <f t="shared" si="5"/>
        <v>9.1531730343663575E-3</v>
      </c>
    </row>
    <row r="28" spans="1:27">
      <c r="A28" s="11" t="s">
        <v>53</v>
      </c>
      <c r="B28" s="4">
        <v>0.61163363992222541</v>
      </c>
      <c r="C28" s="4">
        <v>0.60989140851161305</v>
      </c>
      <c r="D28" s="4">
        <v>0.60814691394070231</v>
      </c>
      <c r="E28" s="4">
        <v>0.61227093592481951</v>
      </c>
      <c r="F28" s="4">
        <v>0.52608864998426486</v>
      </c>
      <c r="G28" s="4">
        <v>0.74367169660534194</v>
      </c>
      <c r="H28" s="4">
        <v>0.72118085845657032</v>
      </c>
      <c r="I28" s="4">
        <v>0.65131726167742321</v>
      </c>
      <c r="J28" s="4">
        <v>0.61154903147485706</v>
      </c>
      <c r="K28" s="4">
        <v>0.64311799202794484</v>
      </c>
      <c r="L28" s="4">
        <v>0.65563801142083433</v>
      </c>
      <c r="M28" s="4">
        <v>0.70994480765488266</v>
      </c>
      <c r="N28" s="4">
        <v>0.68346302914057433</v>
      </c>
      <c r="O28" s="4">
        <v>0.8773507902874218</v>
      </c>
      <c r="P28" s="4">
        <v>0.83857440900594671</v>
      </c>
      <c r="Q28" s="4">
        <v>0.74812648192525866</v>
      </c>
      <c r="R28" s="4">
        <v>0.86274724204910735</v>
      </c>
      <c r="S28" s="4">
        <v>0.89227007275840831</v>
      </c>
      <c r="T28" s="4">
        <v>0.93183600748818451</v>
      </c>
      <c r="U28" s="4">
        <v>0.996443269846784</v>
      </c>
      <c r="V28" s="8">
        <f t="shared" si="0"/>
        <v>0.3202023675659591</v>
      </c>
      <c r="W28" s="5">
        <f t="shared" si="1"/>
        <v>0.27619799606735018</v>
      </c>
      <c r="X28" s="6">
        <f t="shared" si="2"/>
        <v>0.52351987638658271</v>
      </c>
      <c r="Y28" s="6">
        <f t="shared" si="3"/>
        <v>0.4212659901594189</v>
      </c>
      <c r="Z28" s="7">
        <f t="shared" si="4"/>
        <v>3.8672000118662453E-3</v>
      </c>
      <c r="AA28" s="7">
        <f t="shared" si="5"/>
        <v>1.9722412221627517E-2</v>
      </c>
    </row>
    <row r="29" spans="1:27">
      <c r="A29" s="3" t="s">
        <v>54</v>
      </c>
      <c r="B29" s="4">
        <v>3.2907660222300001</v>
      </c>
      <c r="C29" s="4">
        <v>3.4195755927031302</v>
      </c>
      <c r="D29" s="4">
        <v>3.4079629233011302</v>
      </c>
      <c r="E29" s="4">
        <v>3.4574637554505698</v>
      </c>
      <c r="F29" s="4">
        <v>3.4980271127609202</v>
      </c>
      <c r="G29" s="4">
        <v>3.5487216890733499</v>
      </c>
      <c r="H29" s="4">
        <v>3.5817360584217601</v>
      </c>
      <c r="I29" s="4">
        <v>3.62622534078722</v>
      </c>
      <c r="J29" s="4">
        <v>3.6772001003588102</v>
      </c>
      <c r="K29" s="4">
        <v>3.7569869765611399</v>
      </c>
      <c r="L29" s="4">
        <v>3.82165560771544</v>
      </c>
      <c r="M29" s="4">
        <v>3.7951067469030599</v>
      </c>
      <c r="N29" s="4">
        <v>3.8994709722709202</v>
      </c>
      <c r="O29" s="4">
        <v>3.8921610841279999</v>
      </c>
      <c r="P29" s="4">
        <v>3.9572227616798501</v>
      </c>
      <c r="Q29" s="4">
        <v>3.9579469647379799</v>
      </c>
      <c r="R29" s="4">
        <v>3.9319888626587698</v>
      </c>
      <c r="S29" s="4">
        <v>3.8708790035542302</v>
      </c>
      <c r="T29" s="4">
        <v>3.8127990438795201</v>
      </c>
      <c r="U29" s="4">
        <v>3.7349628358291098</v>
      </c>
      <c r="V29" s="8">
        <f t="shared" si="0"/>
        <v>0.52203302164951992</v>
      </c>
      <c r="W29" s="5">
        <f t="shared" si="1"/>
        <v>-8.8565638359199284E-3</v>
      </c>
      <c r="X29" s="6">
        <f t="shared" si="2"/>
        <v>0.15863571524777154</v>
      </c>
      <c r="Y29" s="6">
        <f t="shared" si="3"/>
        <v>-2.3174678058482945E-3</v>
      </c>
      <c r="Z29" s="7">
        <f t="shared" si="4"/>
        <v>8.343691885180915E-3</v>
      </c>
      <c r="AA29" s="7">
        <f t="shared" si="5"/>
        <v>-1.2888932030019618E-4</v>
      </c>
    </row>
    <row r="30" spans="1:27">
      <c r="A30" s="3" t="s">
        <v>55</v>
      </c>
      <c r="B30" s="4">
        <v>2.7107214066049998</v>
      </c>
      <c r="C30" s="4">
        <v>2.7559361409574699</v>
      </c>
      <c r="D30" s="4">
        <v>2.7805654972445999</v>
      </c>
      <c r="E30" s="4">
        <v>2.80822320392133</v>
      </c>
      <c r="F30" s="4">
        <v>2.9489292214774698</v>
      </c>
      <c r="G30" s="4">
        <v>3.0010181243110701</v>
      </c>
      <c r="H30" s="4">
        <v>2.9802645193422999</v>
      </c>
      <c r="I30" s="4">
        <v>2.96879253157209</v>
      </c>
      <c r="J30" s="4">
        <v>3.03963034662485</v>
      </c>
      <c r="K30" s="4">
        <v>3.0776390093527199</v>
      </c>
      <c r="L30" s="4">
        <v>3.1486267541620299</v>
      </c>
      <c r="M30" s="4">
        <v>3.2249405600008298</v>
      </c>
      <c r="N30" s="4">
        <v>3.3163922663535099</v>
      </c>
      <c r="O30" s="4">
        <v>3.2989776345972999</v>
      </c>
      <c r="P30" s="4">
        <v>3.3487977880474098</v>
      </c>
      <c r="Q30" s="4">
        <v>3.38052379129745</v>
      </c>
      <c r="R30" s="4">
        <v>3.4118200311409299</v>
      </c>
      <c r="S30" s="4">
        <v>3.40183433861263</v>
      </c>
      <c r="T30" s="4">
        <v>3.5143452340667198</v>
      </c>
      <c r="U30" s="4">
        <v>3.5550279338733199</v>
      </c>
      <c r="V30" s="8">
        <f t="shared" si="0"/>
        <v>0.80362382746172001</v>
      </c>
      <c r="W30" s="5">
        <f t="shared" si="1"/>
        <v>0.36571847990468997</v>
      </c>
      <c r="X30" s="6">
        <f t="shared" si="2"/>
        <v>0.29646123924929868</v>
      </c>
      <c r="Y30" s="6">
        <f t="shared" si="3"/>
        <v>0.11615174120630933</v>
      </c>
      <c r="Z30" s="7">
        <f t="shared" si="4"/>
        <v>8.3542371343254818E-3</v>
      </c>
      <c r="AA30" s="7">
        <f t="shared" si="5"/>
        <v>6.1234959430371827E-3</v>
      </c>
    </row>
    <row r="31" spans="1:27">
      <c r="A31" s="3" t="s">
        <v>56</v>
      </c>
      <c r="B31" s="4">
        <v>1.0481642389653001</v>
      </c>
      <c r="C31" s="4">
        <v>1.0650435107707501</v>
      </c>
      <c r="D31" s="4">
        <v>1.0719015107929999</v>
      </c>
      <c r="E31" s="4">
        <v>1.08098430174705</v>
      </c>
      <c r="F31" s="4">
        <v>1.13693557042015</v>
      </c>
      <c r="G31" s="4">
        <v>1.1930332868644</v>
      </c>
      <c r="H31" s="4">
        <v>1.2539920738486501</v>
      </c>
      <c r="I31" s="4">
        <v>1.45101116224133</v>
      </c>
      <c r="J31" s="4">
        <v>1.7905839785381501</v>
      </c>
      <c r="K31" s="4">
        <v>2.0569800910843399</v>
      </c>
      <c r="L31" s="4">
        <v>1.74245275783133</v>
      </c>
      <c r="M31" s="4">
        <v>1.7784026735662699</v>
      </c>
      <c r="N31" s="4">
        <v>2.5527972776747001</v>
      </c>
      <c r="O31" s="4">
        <v>2.4721209245976898</v>
      </c>
      <c r="P31" s="4">
        <v>2.43897889607705</v>
      </c>
      <c r="Q31" s="4">
        <v>2.3171341500999998</v>
      </c>
      <c r="R31" s="4">
        <v>2.50372229153459</v>
      </c>
      <c r="S31" s="4">
        <v>2.3347144446912602</v>
      </c>
      <c r="T31" s="4">
        <v>2.3435073847979302</v>
      </c>
      <c r="U31" s="4">
        <v>2.1374316213295499</v>
      </c>
      <c r="V31" s="8">
        <f t="shared" si="0"/>
        <v>1.2953431458326301</v>
      </c>
      <c r="W31" s="5">
        <f t="shared" si="1"/>
        <v>0.60105462696660017</v>
      </c>
      <c r="X31" s="6">
        <f t="shared" si="2"/>
        <v>1.2358207785368958</v>
      </c>
      <c r="Y31" s="6">
        <f t="shared" si="3"/>
        <v>0.34494744506856945</v>
      </c>
      <c r="Z31" s="7">
        <f t="shared" si="4"/>
        <v>2.86387265430188E-2</v>
      </c>
      <c r="AA31" s="7">
        <f t="shared" si="5"/>
        <v>1.6600444448577889E-2</v>
      </c>
    </row>
    <row r="32" spans="1:27">
      <c r="A32" s="3" t="s">
        <v>57</v>
      </c>
      <c r="B32" s="4">
        <v>5.9857204001825304</v>
      </c>
      <c r="C32" s="4">
        <v>6.18439421715384</v>
      </c>
      <c r="D32" s="4">
        <v>6.4002007112102</v>
      </c>
      <c r="E32" s="4">
        <v>6.5593676879066303</v>
      </c>
      <c r="F32" s="4">
        <v>6.8501348353050204</v>
      </c>
      <c r="G32" s="4">
        <v>7.05571626625379</v>
      </c>
      <c r="H32" s="4">
        <v>7.0561393022956098</v>
      </c>
      <c r="I32" s="4">
        <v>7.3108338014870196</v>
      </c>
      <c r="J32" s="4">
        <v>7.6114736122927598</v>
      </c>
      <c r="K32" s="4">
        <v>7.6959689275249099</v>
      </c>
      <c r="L32" s="4">
        <v>6.8164209001970102</v>
      </c>
      <c r="M32" s="4">
        <v>7.2246560480580397</v>
      </c>
      <c r="N32" s="4">
        <v>7.7027394341585103</v>
      </c>
      <c r="O32" s="4">
        <v>7.7164390879296203</v>
      </c>
      <c r="P32" s="4">
        <v>7.7662806855538502</v>
      </c>
      <c r="Q32" s="4">
        <v>7.8365981302850303</v>
      </c>
      <c r="R32" s="4">
        <v>7.9405982673800599</v>
      </c>
      <c r="S32" s="4">
        <v>7.5986440480492004</v>
      </c>
      <c r="T32" s="4">
        <v>7.66983633463082</v>
      </c>
      <c r="U32" s="4">
        <v>7.6924454737666998</v>
      </c>
      <c r="V32" s="8">
        <f t="shared" si="0"/>
        <v>1.6841159344482897</v>
      </c>
      <c r="W32" s="5">
        <f t="shared" si="1"/>
        <v>0.85341543443380985</v>
      </c>
      <c r="X32" s="6">
        <f t="shared" si="2"/>
        <v>0.28135559662909304</v>
      </c>
      <c r="Y32" s="6">
        <f t="shared" si="3"/>
        <v>0.12519993218275949</v>
      </c>
      <c r="Z32" s="7">
        <f t="shared" si="4"/>
        <v>7.2460061732371184E-3</v>
      </c>
      <c r="AA32" s="7">
        <f t="shared" si="5"/>
        <v>6.5748946398500596E-3</v>
      </c>
    </row>
    <row r="33" spans="1:27">
      <c r="A33" s="3" t="s">
        <v>58</v>
      </c>
      <c r="B33" s="4">
        <v>2.92383267307545</v>
      </c>
      <c r="C33" s="4">
        <v>2.8906885558913702</v>
      </c>
      <c r="D33" s="4">
        <v>2.8558779228433</v>
      </c>
      <c r="E33" s="4">
        <v>2.8736856381961702</v>
      </c>
      <c r="F33" s="4">
        <v>2.8999391775469401</v>
      </c>
      <c r="G33" s="4">
        <v>3.5925594879299201</v>
      </c>
      <c r="H33" s="4">
        <v>3.8299109463451901</v>
      </c>
      <c r="I33" s="4">
        <v>3.9692343410932001</v>
      </c>
      <c r="J33" s="4">
        <v>3.48782740563705</v>
      </c>
      <c r="K33" s="4">
        <v>4.3555769857239603</v>
      </c>
      <c r="L33" s="4">
        <v>5.1833865328275497</v>
      </c>
      <c r="M33" s="4">
        <v>5.3324043641309604</v>
      </c>
      <c r="N33" s="4">
        <v>6.0631535107671501</v>
      </c>
      <c r="O33" s="4">
        <v>6.07509155134984</v>
      </c>
      <c r="P33" s="4">
        <v>5.92292706526713</v>
      </c>
      <c r="Q33" s="4">
        <v>6.6357808088844301</v>
      </c>
      <c r="R33" s="4">
        <v>6.8511010904934997</v>
      </c>
      <c r="S33" s="4">
        <v>6.3029050979966597</v>
      </c>
      <c r="T33" s="4">
        <v>6.5565050505350202</v>
      </c>
      <c r="U33" s="4">
        <v>6.7437609084179</v>
      </c>
      <c r="V33" s="8">
        <f t="shared" si="0"/>
        <v>3.6326723774595702</v>
      </c>
      <c r="W33" s="5">
        <f t="shared" si="1"/>
        <v>1.3731185177074705</v>
      </c>
      <c r="X33" s="6">
        <f t="shared" si="2"/>
        <v>1.2424351129637397</v>
      </c>
      <c r="Y33" s="6">
        <f t="shared" si="3"/>
        <v>0.26490760606240782</v>
      </c>
      <c r="Z33" s="7">
        <f t="shared" si="4"/>
        <v>3.2320387768658421E-2</v>
      </c>
      <c r="AA33" s="7">
        <f t="shared" si="5"/>
        <v>1.3141099679605528E-2</v>
      </c>
    </row>
    <row r="34" spans="1:27">
      <c r="A34" s="3" t="s">
        <v>59</v>
      </c>
      <c r="B34" s="4">
        <v>7.6514874881240003</v>
      </c>
      <c r="C34" s="4">
        <v>8.1562002520910006</v>
      </c>
      <c r="D34" s="4">
        <v>8.6882307372460001</v>
      </c>
      <c r="E34" s="4">
        <v>9.1631667249690008</v>
      </c>
      <c r="F34" s="4">
        <v>9.5572267812679996</v>
      </c>
      <c r="G34" s="4">
        <v>9.8296272565109994</v>
      </c>
      <c r="H34" s="4">
        <v>10.252822372648</v>
      </c>
      <c r="I34" s="4">
        <v>10.847271566104</v>
      </c>
      <c r="J34" s="4">
        <v>11.361311168474</v>
      </c>
      <c r="K34" s="4">
        <v>11.814173838217</v>
      </c>
      <c r="L34" s="4">
        <v>12.232458078427999</v>
      </c>
      <c r="M34" s="4">
        <v>12.794823159561</v>
      </c>
      <c r="N34" s="4">
        <v>13.289879748831</v>
      </c>
      <c r="O34" s="4">
        <v>13.339184749952</v>
      </c>
      <c r="P34" s="4">
        <v>13.382147023250999</v>
      </c>
      <c r="Q34" s="4">
        <v>13.826214861105001</v>
      </c>
      <c r="R34" s="4">
        <v>14.423618000862</v>
      </c>
      <c r="S34" s="4">
        <v>15.006907181438001</v>
      </c>
      <c r="T34" s="4">
        <v>15.683389960922</v>
      </c>
      <c r="U34" s="4">
        <v>16.266507861798999</v>
      </c>
      <c r="V34" s="8">
        <f t="shared" si="0"/>
        <v>8.0319024727979986</v>
      </c>
      <c r="W34" s="5">
        <f t="shared" si="1"/>
        <v>3.4509318824940003</v>
      </c>
      <c r="X34" s="6">
        <f t="shared" si="2"/>
        <v>1.049717781707733</v>
      </c>
      <c r="Y34" s="6">
        <f t="shared" si="3"/>
        <v>0.28211270869423499</v>
      </c>
      <c r="Z34" s="7">
        <f t="shared" si="4"/>
        <v>2.6408965502551007E-2</v>
      </c>
      <c r="AA34" s="7">
        <f t="shared" si="5"/>
        <v>1.3901814508442412E-2</v>
      </c>
    </row>
    <row r="35" spans="1:27">
      <c r="A35" s="3" t="s">
        <v>60</v>
      </c>
      <c r="B35" s="4">
        <v>13.2213515306765</v>
      </c>
      <c r="C35" s="4">
        <v>13.818262481214299</v>
      </c>
      <c r="D35" s="4">
        <v>14.418407758850901</v>
      </c>
      <c r="E35" s="4">
        <v>14.9558329268531</v>
      </c>
      <c r="F35" s="4">
        <v>15.684851127867701</v>
      </c>
      <c r="G35" s="4">
        <v>16.359138883552198</v>
      </c>
      <c r="H35" s="4">
        <v>16.960905131985001</v>
      </c>
      <c r="I35" s="4">
        <v>17.4187450082784</v>
      </c>
      <c r="J35" s="4">
        <v>17.978299066176799</v>
      </c>
      <c r="K35" s="4">
        <v>18.519573366966501</v>
      </c>
      <c r="L35" s="4">
        <v>19.131052413769702</v>
      </c>
      <c r="M35" s="4">
        <v>19.555458729317799</v>
      </c>
      <c r="N35" s="4">
        <v>20.030862378938401</v>
      </c>
      <c r="O35" s="4">
        <v>20.461229477578701</v>
      </c>
      <c r="P35" s="4">
        <v>20.7483531616883</v>
      </c>
      <c r="Q35" s="4">
        <v>20.979719422676101</v>
      </c>
      <c r="R35" s="4">
        <v>21.224575024636</v>
      </c>
      <c r="S35" s="4">
        <v>21.316965559717001</v>
      </c>
      <c r="T35" s="4">
        <v>21.572729910779</v>
      </c>
      <c r="U35" s="4">
        <v>21.981817754174301</v>
      </c>
      <c r="V35" s="8">
        <f t="shared" si="0"/>
        <v>8.3513783801024992</v>
      </c>
      <c r="W35" s="5">
        <f t="shared" si="1"/>
        <v>2.441677497009298</v>
      </c>
      <c r="X35" s="6">
        <f t="shared" si="2"/>
        <v>0.63165844737774557</v>
      </c>
      <c r="Y35" s="6">
        <f t="shared" si="3"/>
        <v>0.12762902135231635</v>
      </c>
      <c r="Z35" s="7">
        <f t="shared" si="4"/>
        <v>2.0738772425639374E-2</v>
      </c>
      <c r="AA35" s="7">
        <f t="shared" si="5"/>
        <v>6.695494000985569E-3</v>
      </c>
    </row>
    <row r="36" spans="1:27">
      <c r="A36" s="3" t="s">
        <v>61</v>
      </c>
      <c r="B36" s="4">
        <v>9.6817744076619991</v>
      </c>
      <c r="C36" s="4">
        <v>13.092906597897001</v>
      </c>
      <c r="D36" s="4">
        <v>16.700129548732001</v>
      </c>
      <c r="E36" s="4">
        <v>19.456920879571001</v>
      </c>
      <c r="F36" s="4">
        <v>20.086358390979999</v>
      </c>
      <c r="G36" s="4">
        <v>23.834039849060002</v>
      </c>
      <c r="H36" s="4">
        <v>26.242073568830001</v>
      </c>
      <c r="I36" s="4">
        <v>28.69321000315</v>
      </c>
      <c r="J36" s="4">
        <v>30.313011374799999</v>
      </c>
      <c r="K36" s="4">
        <v>31.621452982308</v>
      </c>
      <c r="L36" s="4">
        <v>32.715801214061003</v>
      </c>
      <c r="M36" s="4">
        <v>32.807856784850003</v>
      </c>
      <c r="N36" s="4">
        <v>32.123282980844998</v>
      </c>
      <c r="O36" s="4">
        <v>33.092422017899999</v>
      </c>
      <c r="P36" s="4">
        <v>31.299618804929999</v>
      </c>
      <c r="Q36" s="4">
        <v>33.52286910518</v>
      </c>
      <c r="R36" s="4">
        <v>33.881542754290003</v>
      </c>
      <c r="S36" s="4">
        <v>35.712268521440002</v>
      </c>
      <c r="T36" s="4">
        <v>33.922309619834998</v>
      </c>
      <c r="U36" s="4">
        <v>33.934082924419997</v>
      </c>
      <c r="V36" s="5">
        <f t="shared" si="0"/>
        <v>24.240535212173</v>
      </c>
      <c r="W36" s="5">
        <f t="shared" si="1"/>
        <v>1.2065084057739952</v>
      </c>
      <c r="X36" s="6">
        <f t="shared" si="2"/>
        <v>2.5037285720052962</v>
      </c>
      <c r="Y36" s="6">
        <f t="shared" si="3"/>
        <v>3.6878461202272117E-2</v>
      </c>
      <c r="Z36" s="7">
        <f t="shared" si="4"/>
        <v>6.9985573831249148E-2</v>
      </c>
      <c r="AA36" s="7">
        <f t="shared" si="5"/>
        <v>2.0139541795336502E-3</v>
      </c>
    </row>
  </sheetData>
  <autoFilter ref="A1:X1">
    <sortState ref="A2:X36">
      <sortCondition ref="V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6.2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2011-12-01T13:15:59Z</dcterms:created>
  <dcterms:modified xsi:type="dcterms:W3CDTF">2011-12-01T13:16:25Z</dcterms:modified>
</cp:coreProperties>
</file>