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8780" windowHeight="11700"/>
  </bookViews>
  <sheets>
    <sheet name="Fig 5.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f408d64f_STF_Fuss_1_CN1">#REF!</definedName>
    <definedName name="_f408d64f_STF_Tabellenkopf_1_CN1">#REF!</definedName>
    <definedName name="_f408d64f_STF_Titel_1_CN1">#REF!</definedName>
    <definedName name="_f408d64f_STF_Vorspalte_1_CN1">#REF!</definedName>
    <definedName name="_xlnm._FilterDatabase" localSheetId="0" hidden="1">'Fig 5.2'!$A$1:$X$1</definedName>
    <definedName name="Aggregates">[2]Aggregates!$B$1:$B$65536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hosenCountry">[3]Cover!$G$105</definedName>
    <definedName name="ChosenYear">[3]Cover!$G$117</definedName>
    <definedName name="Colheads">#REF!</definedName>
    <definedName name="Countries">[3]Cover!$K$105:$N$161</definedName>
    <definedName name="Country">[4]Cover!$G$107</definedName>
    <definedName name="CountryList">[3]Cover!$K$105:$K$161</definedName>
    <definedName name="CRF_CountryName">[5]Sheet1!$C$4</definedName>
    <definedName name="CRF_InventoryYear">[5]Sheet1!$C$6</definedName>
    <definedName name="CRF_Submission">[5]Sheet1!$C$30</definedName>
    <definedName name="CRF_Table10s1_Dyn10">[6]CO2!#REF!</definedName>
    <definedName name="CRF_Table10s1_Dyn11">[6]CO2!#REF!</definedName>
    <definedName name="CRF_Table10s1_Dyn12">[6]CO2!#REF!</definedName>
    <definedName name="CRF_Table10s1_Dyn13">[6]CO2!#REF!</definedName>
    <definedName name="CRF_Table10s1_Dyn14">[6]CO2!#REF!</definedName>
    <definedName name="CRF_Table10s1_Dyn15">[6]CO2!#REF!</definedName>
    <definedName name="CRF_Table10s1_Dyn16">[6]CO2!#REF!</definedName>
    <definedName name="CRF_Table10s1_Dyn17">[6]CO2!#REF!</definedName>
    <definedName name="CRF_Table10s1_Dyn18">[6]CO2!#REF!</definedName>
    <definedName name="CRF_Table10s1_Dyn19">[6]CO2!#REF!</definedName>
    <definedName name="CRF_Table10s1_Dyn20">[6]CO2!#REF!</definedName>
    <definedName name="CRF_Table10s2_Dyn10">[6]CH4!#REF!</definedName>
    <definedName name="CRF_Table10s2_Dyn11">[6]CH4!#REF!</definedName>
    <definedName name="CRF_Table10s2_Dyn12">[6]CH4!#REF!</definedName>
    <definedName name="CRF_Table10s2_Dyn13">[6]CH4!#REF!</definedName>
    <definedName name="CRF_Table10s2_Dyn14">[6]CH4!#REF!</definedName>
    <definedName name="CRF_Table10s2_Dyn15">[6]CH4!#REF!</definedName>
    <definedName name="CRF_Table10s2_Dyn16">[6]CH4!#REF!</definedName>
    <definedName name="CRF_Table10s2_Dyn17">[6]CH4!#REF!</definedName>
    <definedName name="CRF_Table10s2_Dyn18">[6]CH4!#REF!</definedName>
    <definedName name="CRF_Table10s2_Dyn19">[6]CH4!#REF!</definedName>
    <definedName name="CRF_Table10s2_Dyn20">[6]CH4!#REF!</definedName>
    <definedName name="CRF_Table10s3_Dyn10">[6]N2O!#REF!</definedName>
    <definedName name="CRF_Table10s3_Dyn11">[6]N2O!$B$15:$B$15</definedName>
    <definedName name="CRF_Table10s3_Dyn12">[6]N2O!$C$15:$C$15</definedName>
    <definedName name="CRF_Table10s3_Dyn13">[6]N2O!$D$15:$D$15</definedName>
    <definedName name="CRF_Table10s3_Dyn14">[6]N2O!$E$15:$E$15</definedName>
    <definedName name="CRF_Table10s3_Dyn15">[6]N2O!$F$15:$F$15</definedName>
    <definedName name="CRF_Table10s3_Dyn16">[6]N2O!$G$15:$G$15</definedName>
    <definedName name="CRF_Table10s3_Dyn17">[6]N2O!$H$15:$H$15</definedName>
    <definedName name="CRF_Table10s3_Dyn18">[6]N2O!$I$15:$I$15</definedName>
    <definedName name="CRF_Table10s3_Dyn19">[6]N2O!$J$15:$J$15</definedName>
    <definedName name="CRF_Table10s3_Dyn20">[6]N2O!$K$15:$K$15</definedName>
    <definedName name="Datamat">#REF!</definedName>
    <definedName name="DateOfChange">#REF!</definedName>
    <definedName name="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g">[4]Cover!$G$111</definedName>
    <definedName name="FirstColHidSheet_TS01">#REF!</definedName>
    <definedName name="FirstColHidSheet_TS02">#REF!</definedName>
    <definedName name="FirstColHidSheet_TS05">#REF!</definedName>
    <definedName name="FirstColHidSheet_TS06">#REF!</definedName>
    <definedName name="FirstColHidSheet_TS07">#REF!</definedName>
    <definedName name="FirstColHidSheet_TS08">#REF!</definedName>
    <definedName name="gg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IndexYear">[3]Cover!$G$115</definedName>
    <definedName name="IsoCodes">[3]Cover!$G$109</definedName>
    <definedName name="Leontief138">#REF!</definedName>
    <definedName name="Matrix138">#REF!</definedName>
    <definedName name="MenuButton">[3]Menu!$AE$42</definedName>
    <definedName name="Resolution">1</definedName>
    <definedName name="Rowtitles">#REF!</definedName>
    <definedName name="rrr">[7]CO2!#REF!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y">[7]CO2!#REF!</definedName>
    <definedName name="Years">[8]Cover!$D$105:$D$121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</definedNames>
  <calcPr calcId="145621"/>
</workbook>
</file>

<file path=xl/calcChain.xml><?xml version="1.0" encoding="utf-8"?>
<calcChain xmlns="http://schemas.openxmlformats.org/spreadsheetml/2006/main">
  <c r="AA36" i="1" l="1"/>
  <c r="Z36" i="1"/>
  <c r="Y36" i="1"/>
  <c r="X36" i="1"/>
  <c r="W36" i="1"/>
  <c r="V36" i="1"/>
  <c r="AA35" i="1"/>
  <c r="Z35" i="1"/>
  <c r="Y35" i="1"/>
  <c r="X35" i="1"/>
  <c r="W35" i="1"/>
  <c r="V35" i="1"/>
  <c r="AA34" i="1"/>
  <c r="Z34" i="1"/>
  <c r="Y34" i="1"/>
  <c r="X34" i="1"/>
  <c r="W34" i="1"/>
  <c r="V34" i="1"/>
  <c r="AA33" i="1"/>
  <c r="Z33" i="1"/>
  <c r="Y33" i="1"/>
  <c r="X33" i="1"/>
  <c r="W33" i="1"/>
  <c r="V33" i="1"/>
  <c r="AA32" i="1"/>
  <c r="Z32" i="1"/>
  <c r="Y32" i="1"/>
  <c r="X32" i="1"/>
  <c r="W32" i="1"/>
  <c r="V32" i="1"/>
  <c r="AA31" i="1"/>
  <c r="Z31" i="1"/>
  <c r="Y31" i="1"/>
  <c r="X31" i="1"/>
  <c r="W31" i="1"/>
  <c r="V31" i="1"/>
  <c r="AA30" i="1"/>
  <c r="Z30" i="1"/>
  <c r="Y30" i="1"/>
  <c r="X30" i="1"/>
  <c r="W30" i="1"/>
  <c r="V30" i="1"/>
  <c r="AA29" i="1"/>
  <c r="Z29" i="1"/>
  <c r="Y29" i="1"/>
  <c r="X29" i="1"/>
  <c r="W29" i="1"/>
  <c r="V29" i="1"/>
  <c r="AA28" i="1"/>
  <c r="Z28" i="1"/>
  <c r="Y28" i="1"/>
  <c r="X28" i="1"/>
  <c r="W28" i="1"/>
  <c r="V28" i="1"/>
  <c r="AA27" i="1"/>
  <c r="Z27" i="1"/>
  <c r="Y27" i="1"/>
  <c r="X27" i="1"/>
  <c r="W27" i="1"/>
  <c r="V27" i="1"/>
  <c r="AA26" i="1"/>
  <c r="Z26" i="1"/>
  <c r="Y26" i="1"/>
  <c r="X26" i="1"/>
  <c r="W26" i="1"/>
  <c r="V26" i="1"/>
  <c r="AA25" i="1"/>
  <c r="Z25" i="1"/>
  <c r="Y25" i="1"/>
  <c r="X25" i="1"/>
  <c r="W25" i="1"/>
  <c r="V25" i="1"/>
  <c r="AA24" i="1"/>
  <c r="Z24" i="1"/>
  <c r="Y24" i="1"/>
  <c r="X24" i="1"/>
  <c r="W24" i="1"/>
  <c r="V24" i="1"/>
  <c r="AA23" i="1"/>
  <c r="Z23" i="1"/>
  <c r="Y23" i="1"/>
  <c r="X23" i="1"/>
  <c r="W23" i="1"/>
  <c r="V23" i="1"/>
  <c r="AA22" i="1"/>
  <c r="Z22" i="1"/>
  <c r="Y22" i="1"/>
  <c r="X22" i="1"/>
  <c r="W22" i="1"/>
  <c r="V22" i="1"/>
  <c r="AA21" i="1"/>
  <c r="Z21" i="1"/>
  <c r="Y21" i="1"/>
  <c r="X21" i="1"/>
  <c r="W21" i="1"/>
  <c r="V21" i="1"/>
  <c r="AA20" i="1"/>
  <c r="Z20" i="1"/>
  <c r="Y20" i="1"/>
  <c r="X20" i="1"/>
  <c r="W20" i="1"/>
  <c r="V20" i="1"/>
  <c r="AA19" i="1"/>
  <c r="Z19" i="1"/>
  <c r="Y19" i="1"/>
  <c r="X19" i="1"/>
  <c r="W19" i="1"/>
  <c r="V19" i="1"/>
  <c r="AA18" i="1"/>
  <c r="Z18" i="1"/>
  <c r="Y18" i="1"/>
  <c r="X18" i="1"/>
  <c r="W18" i="1"/>
  <c r="V18" i="1"/>
  <c r="AA17" i="1"/>
  <c r="Z17" i="1"/>
  <c r="Y17" i="1"/>
  <c r="X17" i="1"/>
  <c r="W17" i="1"/>
  <c r="V17" i="1"/>
  <c r="AA16" i="1"/>
  <c r="Z16" i="1"/>
  <c r="Y16" i="1"/>
  <c r="X16" i="1"/>
  <c r="W16" i="1"/>
  <c r="V16" i="1"/>
  <c r="AA15" i="1"/>
  <c r="Z15" i="1"/>
  <c r="Y15" i="1"/>
  <c r="X15" i="1"/>
  <c r="W15" i="1"/>
  <c r="V15" i="1"/>
  <c r="AA14" i="1"/>
  <c r="Z14" i="1"/>
  <c r="Y14" i="1"/>
  <c r="X14" i="1"/>
  <c r="W14" i="1"/>
  <c r="V14" i="1"/>
  <c r="AA13" i="1"/>
  <c r="Z13" i="1"/>
  <c r="Y13" i="1"/>
  <c r="X13" i="1"/>
  <c r="W13" i="1"/>
  <c r="V13" i="1"/>
  <c r="AA12" i="1"/>
  <c r="Z12" i="1"/>
  <c r="Y12" i="1"/>
  <c r="X12" i="1"/>
  <c r="W12" i="1"/>
  <c r="V12" i="1"/>
  <c r="AA11" i="1"/>
  <c r="Z11" i="1"/>
  <c r="Y11" i="1"/>
  <c r="X11" i="1"/>
  <c r="W11" i="1"/>
  <c r="V11" i="1"/>
  <c r="AA10" i="1"/>
  <c r="Z10" i="1"/>
  <c r="Y10" i="1"/>
  <c r="X10" i="1"/>
  <c r="W10" i="1"/>
  <c r="V10" i="1"/>
  <c r="AA9" i="1"/>
  <c r="Z9" i="1"/>
  <c r="Y9" i="1"/>
  <c r="X9" i="1"/>
  <c r="W9" i="1"/>
  <c r="V9" i="1"/>
  <c r="AA8" i="1"/>
  <c r="Z8" i="1"/>
  <c r="Y8" i="1"/>
  <c r="X8" i="1"/>
  <c r="W8" i="1"/>
  <c r="V8" i="1"/>
  <c r="AA7" i="1"/>
  <c r="Z7" i="1"/>
  <c r="Y7" i="1"/>
  <c r="X7" i="1"/>
  <c r="W7" i="1"/>
  <c r="V7" i="1"/>
  <c r="AA6" i="1"/>
  <c r="Z6" i="1"/>
  <c r="Y6" i="1"/>
  <c r="X6" i="1"/>
  <c r="W6" i="1"/>
  <c r="V6" i="1"/>
  <c r="AA5" i="1"/>
  <c r="Z5" i="1"/>
  <c r="Y5" i="1"/>
  <c r="X5" i="1"/>
  <c r="W5" i="1"/>
  <c r="V5" i="1"/>
  <c r="AA4" i="1"/>
  <c r="Z4" i="1"/>
  <c r="Y4" i="1"/>
  <c r="X4" i="1"/>
  <c r="W4" i="1"/>
  <c r="V4" i="1"/>
  <c r="AA3" i="1"/>
  <c r="Z3" i="1"/>
  <c r="Y3" i="1"/>
  <c r="X3" i="1"/>
  <c r="W3" i="1"/>
  <c r="V3" i="1"/>
  <c r="AA2" i="1"/>
  <c r="Z2" i="1"/>
  <c r="Y2" i="1"/>
  <c r="X2" i="1"/>
  <c r="W2" i="1"/>
  <c r="V2" i="1"/>
</calcChain>
</file>

<file path=xl/sharedStrings.xml><?xml version="1.0" encoding="utf-8"?>
<sst xmlns="http://schemas.openxmlformats.org/spreadsheetml/2006/main" count="62" uniqueCount="62">
  <si>
    <t>Country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</si>
  <si>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</si>
  <si>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</si>
  <si>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</si>
  <si>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</si>
  <si>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</si>
  <si>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</si>
  <si>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</si>
  <si>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</si>
  <si>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</si>
  <si>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</si>
  <si>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</si>
  <si>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</si>
  <si>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</si>
  <si>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</si>
  <si>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</si>
  <si>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</si>
  <si>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</si>
  <si>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</si>
  <si>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</si>
  <si>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</si>
  <si>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1990-2008 absolute change (Mt CO2 equivalent)</t>
  </si>
  <si>
    <t>2000-2008 absolute change (Mt CO2 equivalent)</t>
  </si>
  <si>
    <t>1990-2008 relative change (%)</t>
  </si>
  <si>
    <t>2000-2008 relative change (%)</t>
  </si>
  <si>
    <t>1990-2000 average annual relative change (%)</t>
  </si>
  <si>
    <t>2000-2008 average annual relative change (%)</t>
  </si>
  <si>
    <t>EU-27</t>
  </si>
  <si>
    <t>EU-15</t>
  </si>
  <si>
    <t>Romania</t>
  </si>
  <si>
    <t>Poland</t>
  </si>
  <si>
    <t>Germany</t>
  </si>
  <si>
    <t>United Kingdom</t>
  </si>
  <si>
    <t>Bulgaria</t>
  </si>
  <si>
    <t>France</t>
  </si>
  <si>
    <t>Czech Republic</t>
  </si>
  <si>
    <t>Netherlands</t>
  </si>
  <si>
    <t>Hungary</t>
  </si>
  <si>
    <t>Lithuania</t>
  </si>
  <si>
    <t>Turkey</t>
  </si>
  <si>
    <t>Italy</t>
  </si>
  <si>
    <t>Slovakia</t>
  </si>
  <si>
    <t>Latvia</t>
  </si>
  <si>
    <t>Denmark</t>
  </si>
  <si>
    <t>Greece</t>
  </si>
  <si>
    <t>Belgium</t>
  </si>
  <si>
    <t>Estonia</t>
  </si>
  <si>
    <t>Ireland</t>
  </si>
  <si>
    <t>Croatia</t>
  </si>
  <si>
    <t>Sweden</t>
  </si>
  <si>
    <t>Austria</t>
  </si>
  <si>
    <t>Finland</t>
  </si>
  <si>
    <t>Switzerland</t>
  </si>
  <si>
    <t>Norway</t>
  </si>
  <si>
    <t>Slovenia</t>
  </si>
  <si>
    <t>Portugal</t>
  </si>
  <si>
    <t>Luxembourg</t>
  </si>
  <si>
    <t>Iceland</t>
  </si>
  <si>
    <t>Malta</t>
  </si>
  <si>
    <t>Liechtenstein</t>
  </si>
  <si>
    <t>Cyprus</t>
  </si>
  <si>
    <t>Spain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</si>
</sst>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%"/>
    <numFmt numFmtId="165" formatCode="#,##0.0"/>
    <numFmt numFmtId="166" formatCode="#,##0.000"/>
    <numFmt numFmtId="167" formatCode="#,##0.0000"/>
    <numFmt numFmtId="168" formatCode="#,##0.0_)"/>
    <numFmt numFmtId="169" formatCode="_-* #,##0.00_-;\-* #,##0.00_-;_-* &quot;-&quot;??_-;_-@_-"/>
    <numFmt numFmtId="170" formatCode="_ [$€]\ * #,##0.00_ ;_ [$€]\ * \-#,##0.00_ ;_ [$€]\ * &quot;-&quot;??_ ;_ @_ "/>
    <numFmt numFmtId="171" formatCode="_-* #,##0_-;\-* #,##0_-;_-* &quot;-&quot;_-;_-@_-"/>
    <numFmt numFmtId="172" formatCode="_-&quot;£&quot;* #,##0_-;\-&quot;£&quot;* #,##0_-;_-&quot;£&quot;* &quot;-&quot;_-;_-@_-"/>
    <numFmt numFmtId="173" formatCode="_-&quot;£&quot;* #,##0.00_-;\-&quot;£&quot;* #,##0.00_-;_-&quot;£&quot;* &quot;-&quot;??_-;_-@_-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7"/>
      <name val="Arial"/>
      <family val="2"/>
    </font>
    <font>
      <b/>
      <sz val="11"/>
      <color indexed="52"/>
      <name val="Calibri"/>
      <family val="2"/>
    </font>
    <font>
      <b/>
      <sz val="9"/>
      <name val="Times New Roman"/>
      <family val="1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Times New Roman"/>
      <family val="1"/>
    </font>
    <font>
      <u/>
      <sz val="10"/>
      <color indexed="12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sz val="10"/>
      <name val="Humanst521 Lt BT"/>
    </font>
    <font>
      <sz val="11"/>
      <name val="Arial"/>
      <family val="2"/>
    </font>
    <font>
      <sz val="8"/>
      <name val="Helvetica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color indexed="20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20"/>
      <color indexed="10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b/>
      <sz val="11"/>
      <color indexed="9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darkTrellis"/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5">
    <xf numFmtId="0" fontId="0" fillId="0" borderId="0"/>
    <xf numFmtId="9" fontId="1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49" fontId="4" fillId="0" borderId="1" applyNumberFormat="0" applyFont="0" applyFill="0" applyBorder="0" applyProtection="0">
      <alignment horizontal="left" vertical="center" indent="2"/>
    </xf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49" fontId="4" fillId="0" borderId="2" applyNumberFormat="0" applyFont="0" applyFill="0" applyBorder="0" applyProtection="0">
      <alignment horizontal="left" vertical="center" indent="5"/>
    </xf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3" applyNumberFormat="0" applyAlignment="0" applyProtection="0"/>
    <xf numFmtId="168" fontId="7" fillId="0" borderId="0" applyAlignment="0" applyProtection="0"/>
    <xf numFmtId="0" fontId="8" fillId="21" borderId="4" applyNumberFormat="0" applyAlignment="0" applyProtection="0"/>
    <xf numFmtId="4" fontId="9" fillId="0" borderId="5" applyFill="0" applyBorder="0" applyProtection="0">
      <alignment horizontal="right" vertical="center"/>
    </xf>
    <xf numFmtId="0" fontId="10" fillId="22" borderId="0" applyNumberFormat="0" applyBorder="0" applyAlignment="0">
      <protection hidden="1"/>
    </xf>
    <xf numFmtId="0" fontId="10" fillId="22" borderId="0" applyNumberFormat="0" applyBorder="0" applyAlignment="0">
      <protection hidden="1"/>
    </xf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1" fillId="8" borderId="4" applyNumberFormat="0" applyAlignment="0" applyProtection="0"/>
    <xf numFmtId="0" fontId="12" fillId="0" borderId="6" applyNumberFormat="0" applyFill="0" applyAlignment="0" applyProtection="0"/>
    <xf numFmtId="0" fontId="13" fillId="0" borderId="0" applyNumberForma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4" fillId="5" borderId="0" applyNumberFormat="0" applyBorder="0" applyAlignment="0" applyProtection="0"/>
    <xf numFmtId="0" fontId="10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0" fillId="8" borderId="4" applyNumberFormat="0" applyAlignment="0" applyProtection="0"/>
    <xf numFmtId="4" fontId="4" fillId="0" borderId="9">
      <alignment horizontal="right" vertical="center"/>
    </xf>
    <xf numFmtId="0" fontId="17" fillId="0" borderId="0">
      <alignment horizontal="center"/>
    </xf>
    <xf numFmtId="0" fontId="18" fillId="0" borderId="1">
      <alignment horizontal="center" wrapText="1"/>
    </xf>
    <xf numFmtId="0" fontId="18" fillId="0" borderId="10" applyBorder="0">
      <alignment horizontal="centerContinuous"/>
    </xf>
    <xf numFmtId="0" fontId="18" fillId="0" borderId="0">
      <alignment horizontal="right"/>
    </xf>
    <xf numFmtId="0" fontId="10" fillId="0" borderId="11" applyNumberFormat="0" applyFill="0" applyAlignment="0" applyProtection="0"/>
    <xf numFmtId="0" fontId="10" fillId="23" borderId="0" applyNumberFormat="0" applyFont="0" applyBorder="0" applyAlignment="0"/>
    <xf numFmtId="0" fontId="10" fillId="23" borderId="0" applyNumberFormat="0" applyFont="0" applyBorder="0" applyAlignment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0" fillId="24" borderId="0" applyNumberFormat="0" applyBorder="0" applyAlignment="0" applyProtection="0"/>
    <xf numFmtId="0" fontId="10" fillId="0" borderId="0"/>
    <xf numFmtId="0" fontId="20" fillId="0" borderId="0"/>
    <xf numFmtId="4" fontId="4" fillId="0" borderId="1" applyFill="0" applyBorder="0" applyProtection="0">
      <alignment horizontal="right" vertical="center"/>
    </xf>
    <xf numFmtId="49" fontId="9" fillId="0" borderId="1" applyNumberFormat="0" applyFill="0" applyBorder="0" applyProtection="0">
      <alignment horizontal="left" vertical="center"/>
    </xf>
    <xf numFmtId="0" fontId="4" fillId="0" borderId="1" applyNumberFormat="0" applyFill="0" applyAlignment="0" applyProtection="0"/>
    <xf numFmtId="0" fontId="21" fillId="25" borderId="0" applyNumberFormat="0" applyFont="0" applyBorder="0" applyAlignment="0" applyProtection="0"/>
    <xf numFmtId="0" fontId="21" fillId="25" borderId="0" applyNumberFormat="0" applyFont="0" applyBorder="0" applyAlignment="0" applyProtection="0"/>
    <xf numFmtId="0" fontId="22" fillId="0" borderId="0"/>
    <xf numFmtId="0" fontId="10" fillId="26" borderId="12" applyNumberFormat="0" applyFont="0" applyAlignment="0" applyProtection="0"/>
    <xf numFmtId="0" fontId="10" fillId="26" borderId="12" applyNumberFormat="0" applyFont="0" applyAlignment="0" applyProtection="0"/>
    <xf numFmtId="0" fontId="10" fillId="21" borderId="3" applyNumberFormat="0" applyAlignment="0" applyProtection="0"/>
    <xf numFmtId="167" fontId="4" fillId="27" borderId="1" applyNumberFormat="0" applyFont="0" applyBorder="0" applyAlignment="0" applyProtection="0">
      <alignment horizontal="right" vertical="center"/>
    </xf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10" fillId="0" borderId="0"/>
    <xf numFmtId="0" fontId="10" fillId="0" borderId="0" applyProtection="0"/>
    <xf numFmtId="0" fontId="10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7" fillId="25" borderId="0">
      <alignment horizontal="right"/>
    </xf>
    <xf numFmtId="0" fontId="27" fillId="25" borderId="0">
      <alignment horizontal="right"/>
    </xf>
    <xf numFmtId="0" fontId="28" fillId="0" borderId="13" applyNumberFormat="0" applyFill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/>
    <xf numFmtId="0" fontId="33" fillId="0" borderId="0"/>
    <xf numFmtId="0" fontId="34" fillId="0" borderId="0"/>
    <xf numFmtId="0" fontId="27" fillId="0" borderId="0"/>
    <xf numFmtId="0" fontId="33" fillId="0" borderId="14">
      <alignment horizontal="left"/>
    </xf>
    <xf numFmtId="0" fontId="35" fillId="28" borderId="15" applyNumberFormat="0" applyAlignment="0" applyProtection="0"/>
    <xf numFmtId="4" fontId="4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/>
    <xf numFmtId="9" fontId="0" fillId="0" borderId="0" xfId="1" applyNumberFormat="1" applyFont="1"/>
    <xf numFmtId="164" fontId="0" fillId="0" borderId="0" xfId="1" applyNumberFormat="1" applyFont="1"/>
    <xf numFmtId="165" fontId="0" fillId="0" borderId="0" xfId="0" applyNumberFormat="1"/>
    <xf numFmtId="0" fontId="0" fillId="0" borderId="0" xfId="0" applyFill="1" applyAlignment="1">
      <alignment vertical="center"/>
    </xf>
    <xf numFmtId="4" fontId="0" fillId="0" borderId="0" xfId="0" applyNumberFormat="1"/>
    <xf numFmtId="166" fontId="0" fillId="0" borderId="0" xfId="0" applyNumberFormat="1"/>
    <xf numFmtId="167" fontId="0" fillId="0" borderId="0" xfId="0" applyNumberFormat="1"/>
  </cellXfs>
  <cellStyles count="145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20% - Akzent1 2" xfId="8"/>
    <cellStyle name="20% - Akzent1 2 2" xfId="9"/>
    <cellStyle name="20% - Akzent2 2" xfId="10"/>
    <cellStyle name="20% - Akzent2 2 2" xfId="11"/>
    <cellStyle name="20% - Akzent3 2" xfId="12"/>
    <cellStyle name="20% - Akzent3 2 2" xfId="13"/>
    <cellStyle name="20% - Akzent4 2" xfId="14"/>
    <cellStyle name="20% - Akzent4 2 2" xfId="15"/>
    <cellStyle name="20% - Akzent5 2" xfId="16"/>
    <cellStyle name="20% - Akzent5 2 2" xfId="17"/>
    <cellStyle name="20% - Akzent6 2" xfId="18"/>
    <cellStyle name="20% - Akzent6 2 2" xfId="19"/>
    <cellStyle name="2x indented GHG Textfiels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40% - Akzent1 2" xfId="27"/>
    <cellStyle name="40% - Akzent1 2 2" xfId="28"/>
    <cellStyle name="40% - Akzent2 2" xfId="29"/>
    <cellStyle name="40% - Akzent2 2 2" xfId="30"/>
    <cellStyle name="40% - Akzent3 2" xfId="31"/>
    <cellStyle name="40% - Akzent3 2 2" xfId="32"/>
    <cellStyle name="40% - Akzent4 2" xfId="33"/>
    <cellStyle name="40% - Akzent4 2 2" xfId="34"/>
    <cellStyle name="40% - Akzent5 2" xfId="35"/>
    <cellStyle name="40% - Akzent5 2 2" xfId="36"/>
    <cellStyle name="40% - Akzent6 2" xfId="37"/>
    <cellStyle name="40% - Akzent6 2 2" xfId="38"/>
    <cellStyle name="5x indented GHG Textfiels" xfId="39"/>
    <cellStyle name="60% - Akzent1 2" xfId="40"/>
    <cellStyle name="60% - Akzent2 2" xfId="41"/>
    <cellStyle name="60% - Akzent3 2" xfId="42"/>
    <cellStyle name="60% - Akzent4 2" xfId="43"/>
    <cellStyle name="60% - Akzent5 2" xfId="44"/>
    <cellStyle name="60% - Akzent6 2" xfId="45"/>
    <cellStyle name="Akzent1 2" xfId="46"/>
    <cellStyle name="Akzent2 2" xfId="47"/>
    <cellStyle name="Akzent3 2" xfId="48"/>
    <cellStyle name="Akzent4 2" xfId="49"/>
    <cellStyle name="Akzent5 2" xfId="50"/>
    <cellStyle name="Akzent6 2" xfId="51"/>
    <cellStyle name="Ausgabe 2" xfId="52"/>
    <cellStyle name="AZ1" xfId="53"/>
    <cellStyle name="Berechnung 2" xfId="54"/>
    <cellStyle name="Bold GHG Numbers (0.00)" xfId="55"/>
    <cellStyle name="Cover" xfId="56"/>
    <cellStyle name="Cover 2" xfId="57"/>
    <cellStyle name="Dezimal 2" xfId="58"/>
    <cellStyle name="Dezimal 2 2" xfId="59"/>
    <cellStyle name="Eingabe 2" xfId="60"/>
    <cellStyle name="Ergebnis 2" xfId="61"/>
    <cellStyle name="Erklärender Text 2" xfId="62"/>
    <cellStyle name="Euro" xfId="63"/>
    <cellStyle name="Euro 2" xfId="64"/>
    <cellStyle name="Gut 2" xfId="65"/>
    <cellStyle name="Heading 2 2" xfId="66"/>
    <cellStyle name="Heading 3 2" xfId="67"/>
    <cellStyle name="Heading 4 2" xfId="68"/>
    <cellStyle name="Headline" xfId="69"/>
    <cellStyle name="Hyperlink 2" xfId="70"/>
    <cellStyle name="Input 2" xfId="71"/>
    <cellStyle name="InputCells12_BBorder_CRFReport-template" xfId="72"/>
    <cellStyle name="Legende Einheit" xfId="73"/>
    <cellStyle name="Legende horizontal" xfId="74"/>
    <cellStyle name="Legende Rahmen" xfId="75"/>
    <cellStyle name="Legende vertikal" xfId="76"/>
    <cellStyle name="Linked Cell 2" xfId="77"/>
    <cellStyle name="Menu" xfId="78"/>
    <cellStyle name="Menu 2" xfId="79"/>
    <cellStyle name="Milliers [0]_Oilques" xfId="80"/>
    <cellStyle name="Milliers_Oilques" xfId="81"/>
    <cellStyle name="Monétaire [0]_Oilques" xfId="82"/>
    <cellStyle name="Monétaire_Oilques" xfId="83"/>
    <cellStyle name="Neutral 2" xfId="84"/>
    <cellStyle name="Normal" xfId="0" builtinId="0"/>
    <cellStyle name="Normal 2" xfId="85"/>
    <cellStyle name="Normal 3" xfId="86"/>
    <cellStyle name="Normal GHG Numbers (0.00)" xfId="87"/>
    <cellStyle name="Normal GHG Textfiels Bold" xfId="88"/>
    <cellStyle name="Normal GHG whole table" xfId="89"/>
    <cellStyle name="Normal GHG-Shade" xfId="90"/>
    <cellStyle name="Normal GHG-Shade 2" xfId="91"/>
    <cellStyle name="normální_BGR" xfId="92"/>
    <cellStyle name="Note 2" xfId="93"/>
    <cellStyle name="Notiz 2" xfId="94"/>
    <cellStyle name="Output 2" xfId="95"/>
    <cellStyle name="Pattern" xfId="96"/>
    <cellStyle name="Percent" xfId="1" builtinId="5"/>
    <cellStyle name="Percent 2" xfId="97"/>
    <cellStyle name="Percent 3" xfId="98"/>
    <cellStyle name="Prozent 2" xfId="99"/>
    <cellStyle name="Prozent 2 2" xfId="100"/>
    <cellStyle name="Prozent 3" xfId="101"/>
    <cellStyle name="Prozent 4" xfId="102"/>
    <cellStyle name="Prozent 4 2" xfId="103"/>
    <cellStyle name="Quelle" xfId="104"/>
    <cellStyle name="Quelle 2" xfId="105"/>
    <cellStyle name="Schlecht 2" xfId="106"/>
    <cellStyle name="Standard 10" xfId="107"/>
    <cellStyle name="Standard 11" xfId="108"/>
    <cellStyle name="Standard 12" xfId="109"/>
    <cellStyle name="Standard 14" xfId="110"/>
    <cellStyle name="Standard 15" xfId="111"/>
    <cellStyle name="Standard 17" xfId="112"/>
    <cellStyle name="Standard 18" xfId="113"/>
    <cellStyle name="Standard 19" xfId="114"/>
    <cellStyle name="Standard 2" xfId="115"/>
    <cellStyle name="Standard 2 2" xfId="116"/>
    <cellStyle name="Standard 20" xfId="117"/>
    <cellStyle name="Standard 3" xfId="118"/>
    <cellStyle name="Standard 4" xfId="119"/>
    <cellStyle name="Standard 5" xfId="120"/>
    <cellStyle name="Standard 5 2" xfId="121"/>
    <cellStyle name="Standard 6" xfId="122"/>
    <cellStyle name="Standard 7" xfId="123"/>
    <cellStyle name="Standard 8" xfId="124"/>
    <cellStyle name="Standard 9" xfId="125"/>
    <cellStyle name="Title 2" xfId="126"/>
    <cellStyle name="Total 2" xfId="127"/>
    <cellStyle name="Verknüpfte Zelle 2" xfId="128"/>
    <cellStyle name="Warnender Text 2" xfId="129"/>
    <cellStyle name="Warning Text 2" xfId="130"/>
    <cellStyle name="Werte" xfId="131"/>
    <cellStyle name="Werte 2" xfId="132"/>
    <cellStyle name="Überschrift 1 2" xfId="133"/>
    <cellStyle name="Überschrift 2 2" xfId="134"/>
    <cellStyle name="Überschrift 3 2" xfId="135"/>
    <cellStyle name="Überschrift 4 2" xfId="136"/>
    <cellStyle name="Überschrift 5" xfId="137"/>
    <cellStyle name="Überschrift1" xfId="138"/>
    <cellStyle name="Überschrift2" xfId="139"/>
    <cellStyle name="Überschrift3" xfId="140"/>
    <cellStyle name="Überschrift4" xfId="141"/>
    <cellStyle name="Year" xfId="142"/>
    <cellStyle name="Zelle überprüfen 2" xfId="143"/>
    <cellStyle name="Обычный_2++_CRFReport-template" xfId="1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454622433116958E-2"/>
          <c:y val="1.8488188976377953E-2"/>
          <c:w val="0.71289103599938908"/>
          <c:h val="0.881151706036745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 5.2'!$V$1</c:f>
              <c:strCache>
                <c:ptCount val="1"/>
                <c:pt idx="0">
                  <c:v>1990-2008 absolute change (Mt CO2 equivalent)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 5.2'!$A$2:$A$36</c:f>
              <c:strCache>
                <c:ptCount val="35"/>
                <c:pt idx="0">
                  <c:v>EU-27</c:v>
                </c:pt>
                <c:pt idx="1">
                  <c:v>EU-15</c:v>
                </c:pt>
                <c:pt idx="2">
                  <c:v>Romania</c:v>
                </c:pt>
                <c:pt idx="3">
                  <c:v>Poland</c:v>
                </c:pt>
                <c:pt idx="4">
                  <c:v>Germany</c:v>
                </c:pt>
                <c:pt idx="5">
                  <c:v>United Kingdom</c:v>
                </c:pt>
                <c:pt idx="6">
                  <c:v>Bulgaria</c:v>
                </c:pt>
                <c:pt idx="7">
                  <c:v>France</c:v>
                </c:pt>
                <c:pt idx="8">
                  <c:v>Czech Republic</c:v>
                </c:pt>
                <c:pt idx="9">
                  <c:v>Netherlands</c:v>
                </c:pt>
                <c:pt idx="10">
                  <c:v>Hungary</c:v>
                </c:pt>
                <c:pt idx="11">
                  <c:v>Lithuania</c:v>
                </c:pt>
                <c:pt idx="12">
                  <c:v>Turkey</c:v>
                </c:pt>
                <c:pt idx="13">
                  <c:v>Italy</c:v>
                </c:pt>
                <c:pt idx="14">
                  <c:v>Slovakia</c:v>
                </c:pt>
                <c:pt idx="15">
                  <c:v>Latvia</c:v>
                </c:pt>
                <c:pt idx="16">
                  <c:v>Denmark</c:v>
                </c:pt>
                <c:pt idx="17">
                  <c:v>Greece</c:v>
                </c:pt>
                <c:pt idx="18">
                  <c:v>Belgium</c:v>
                </c:pt>
                <c:pt idx="19">
                  <c:v>Estonia</c:v>
                </c:pt>
                <c:pt idx="20">
                  <c:v>Ireland</c:v>
                </c:pt>
                <c:pt idx="21">
                  <c:v>Croatia</c:v>
                </c:pt>
                <c:pt idx="22">
                  <c:v>Sweden</c:v>
                </c:pt>
                <c:pt idx="23">
                  <c:v>Austria</c:v>
                </c:pt>
                <c:pt idx="24">
                  <c:v>Finland</c:v>
                </c:pt>
                <c:pt idx="25">
                  <c:v>Switzerland</c:v>
                </c:pt>
                <c:pt idx="26">
                  <c:v>Norway</c:v>
                </c:pt>
                <c:pt idx="27">
                  <c:v>Slovenia</c:v>
                </c:pt>
                <c:pt idx="28">
                  <c:v>Portugal</c:v>
                </c:pt>
                <c:pt idx="29">
                  <c:v>Luxembourg</c:v>
                </c:pt>
                <c:pt idx="30">
                  <c:v>Iceland</c:v>
                </c:pt>
                <c:pt idx="31">
                  <c:v>Malta</c:v>
                </c:pt>
                <c:pt idx="32">
                  <c:v>Liechtenstein</c:v>
                </c:pt>
                <c:pt idx="33">
                  <c:v>Cyprus</c:v>
                </c:pt>
                <c:pt idx="34">
                  <c:v>Spain</c:v>
                </c:pt>
              </c:strCache>
            </c:strRef>
          </c:cat>
          <c:val>
            <c:numRef>
              <c:f>'Fig 5.2'!$V$2:$V$36</c:f>
              <c:numCache>
                <c:formatCode>#,##0</c:formatCode>
                <c:ptCount val="35"/>
                <c:pt idx="0">
                  <c:v>-123.65107959098702</c:v>
                </c:pt>
                <c:pt idx="1">
                  <c:v>-54.337129132376049</c:v>
                </c:pt>
                <c:pt idx="2">
                  <c:v>-17.315779479958298</c:v>
                </c:pt>
                <c:pt idx="3">
                  <c:v>-13.573523731156406</c:v>
                </c:pt>
                <c:pt idx="4">
                  <c:v>-12.232141522378498</c:v>
                </c:pt>
                <c:pt idx="5">
                  <c:v>-11.738722397976602</c:v>
                </c:pt>
                <c:pt idx="6">
                  <c:v>-10.478635852820769</c:v>
                </c:pt>
                <c:pt idx="7" formatCode="#,##0.0">
                  <c:v>-9.3692168727629053</c:v>
                </c:pt>
                <c:pt idx="8" formatCode="#,##0.0">
                  <c:v>-7.6134347209646585</c:v>
                </c:pt>
                <c:pt idx="9" formatCode="#,##0.0">
                  <c:v>-5.6907662445650011</c:v>
                </c:pt>
                <c:pt idx="10" formatCode="#,##0.0">
                  <c:v>-5.6389544649573207</c:v>
                </c:pt>
                <c:pt idx="11" formatCode="#,##0.0">
                  <c:v>-5.3993193070598506</c:v>
                </c:pt>
                <c:pt idx="12" formatCode="#,##0.0">
                  <c:v>-4.7338346721403006</c:v>
                </c:pt>
                <c:pt idx="13" formatCode="#,##0.0">
                  <c:v>-4.672846720074304</c:v>
                </c:pt>
                <c:pt idx="14" formatCode="#,##0.0">
                  <c:v>-3.9115843370804404</c:v>
                </c:pt>
                <c:pt idx="15" formatCode="#,##0.0">
                  <c:v>-3.7180935463685301</c:v>
                </c:pt>
                <c:pt idx="16" formatCode="#,##0.0">
                  <c:v>-2.5866129001665303</c:v>
                </c:pt>
                <c:pt idx="17" formatCode="#,##0.0">
                  <c:v>-2.5082962657661607</c:v>
                </c:pt>
                <c:pt idx="18" formatCode="#,##0.0">
                  <c:v>-2.01611700146867</c:v>
                </c:pt>
                <c:pt idx="19" formatCode="#,##0.0">
                  <c:v>-1.6404184457987798</c:v>
                </c:pt>
                <c:pt idx="20" formatCode="#,##0.0">
                  <c:v>-1.5961853376665971</c:v>
                </c:pt>
                <c:pt idx="21" formatCode="#,##0.0">
                  <c:v>-0.95104021794218063</c:v>
                </c:pt>
                <c:pt idx="22" formatCode="#,##0.0">
                  <c:v>-0.94522926735969115</c:v>
                </c:pt>
                <c:pt idx="23" formatCode="#,##0.0">
                  <c:v>-0.92673575729978985</c:v>
                </c:pt>
                <c:pt idx="24" formatCode="#,##0.0">
                  <c:v>-0.72829580003593009</c:v>
                </c:pt>
                <c:pt idx="25" formatCode="#,##0.0">
                  <c:v>-0.44075524411677947</c:v>
                </c:pt>
                <c:pt idx="26" formatCode="#,##0.0">
                  <c:v>-0.22821207983829961</c:v>
                </c:pt>
                <c:pt idx="27" formatCode="#,##0.0">
                  <c:v>-0.17539510177634976</c:v>
                </c:pt>
                <c:pt idx="28" formatCode="#,##0.0">
                  <c:v>-0.14757575796008027</c:v>
                </c:pt>
                <c:pt idx="29" formatCode="#,##0.0">
                  <c:v>-7.6240241347740989E-2</c:v>
                </c:pt>
                <c:pt idx="30" formatCode="#,##0.00">
                  <c:v>-8.8520631597290844E-3</c:v>
                </c:pt>
                <c:pt idx="31" formatCode="#,##0.000">
                  <c:v>-1.3520144584577981E-3</c:v>
                </c:pt>
                <c:pt idx="32" formatCode="#,##0.0000">
                  <c:v>3.3512653014520014E-4</c:v>
                </c:pt>
                <c:pt idx="33" formatCode="#,##0.0">
                  <c:v>0.15254054378861903</c:v>
                </c:pt>
                <c:pt idx="34">
                  <c:v>0.89785295445219759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40"/>
        <c:axId val="215920640"/>
        <c:axId val="215922176"/>
      </c:barChart>
      <c:catAx>
        <c:axId val="215920640"/>
        <c:scaling>
          <c:orientation val="maxMin"/>
        </c:scaling>
        <c:delete val="0"/>
        <c:axPos val="l"/>
        <c:majorTickMark val="none"/>
        <c:minorTickMark val="none"/>
        <c:tickLblPos val="high"/>
        <c:crossAx val="215922176"/>
        <c:crosses val="autoZero"/>
        <c:auto val="1"/>
        <c:lblAlgn val="ctr"/>
        <c:lblOffset val="100"/>
        <c:noMultiLvlLbl val="0"/>
      </c:catAx>
      <c:valAx>
        <c:axId val="21592217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215920640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4.02977825904072E-2"/>
          <c:y val="0.93222362204724407"/>
          <c:w val="0.69257762330346606"/>
          <c:h val="5.777637795275590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Verdan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364940493549423E-2"/>
          <c:y val="1.8333333333333333E-2"/>
          <c:w val="0.86768098432140428"/>
          <c:h val="0.882760367454068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 5.2'!$Z$1</c:f>
              <c:strCache>
                <c:ptCount val="1"/>
                <c:pt idx="0">
                  <c:v>1990-2000 average annual relative change (%)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 5.2'!$A$2:$A$36</c:f>
              <c:strCache>
                <c:ptCount val="35"/>
                <c:pt idx="0">
                  <c:v>EU-27</c:v>
                </c:pt>
                <c:pt idx="1">
                  <c:v>EU-15</c:v>
                </c:pt>
                <c:pt idx="2">
                  <c:v>Romania</c:v>
                </c:pt>
                <c:pt idx="3">
                  <c:v>Poland</c:v>
                </c:pt>
                <c:pt idx="4">
                  <c:v>Germany</c:v>
                </c:pt>
                <c:pt idx="5">
                  <c:v>United Kingdom</c:v>
                </c:pt>
                <c:pt idx="6">
                  <c:v>Bulgaria</c:v>
                </c:pt>
                <c:pt idx="7">
                  <c:v>France</c:v>
                </c:pt>
                <c:pt idx="8">
                  <c:v>Czech Republic</c:v>
                </c:pt>
                <c:pt idx="9">
                  <c:v>Netherlands</c:v>
                </c:pt>
                <c:pt idx="10">
                  <c:v>Hungary</c:v>
                </c:pt>
                <c:pt idx="11">
                  <c:v>Lithuania</c:v>
                </c:pt>
                <c:pt idx="12">
                  <c:v>Turkey</c:v>
                </c:pt>
                <c:pt idx="13">
                  <c:v>Italy</c:v>
                </c:pt>
                <c:pt idx="14">
                  <c:v>Slovakia</c:v>
                </c:pt>
                <c:pt idx="15">
                  <c:v>Latvia</c:v>
                </c:pt>
                <c:pt idx="16">
                  <c:v>Denmark</c:v>
                </c:pt>
                <c:pt idx="17">
                  <c:v>Greece</c:v>
                </c:pt>
                <c:pt idx="18">
                  <c:v>Belgium</c:v>
                </c:pt>
                <c:pt idx="19">
                  <c:v>Estonia</c:v>
                </c:pt>
                <c:pt idx="20">
                  <c:v>Ireland</c:v>
                </c:pt>
                <c:pt idx="21">
                  <c:v>Croatia</c:v>
                </c:pt>
                <c:pt idx="22">
                  <c:v>Sweden</c:v>
                </c:pt>
                <c:pt idx="23">
                  <c:v>Austria</c:v>
                </c:pt>
                <c:pt idx="24">
                  <c:v>Finland</c:v>
                </c:pt>
                <c:pt idx="25">
                  <c:v>Switzerland</c:v>
                </c:pt>
                <c:pt idx="26">
                  <c:v>Norway</c:v>
                </c:pt>
                <c:pt idx="27">
                  <c:v>Slovenia</c:v>
                </c:pt>
                <c:pt idx="28">
                  <c:v>Portugal</c:v>
                </c:pt>
                <c:pt idx="29">
                  <c:v>Luxembourg</c:v>
                </c:pt>
                <c:pt idx="30">
                  <c:v>Iceland</c:v>
                </c:pt>
                <c:pt idx="31">
                  <c:v>Malta</c:v>
                </c:pt>
                <c:pt idx="32">
                  <c:v>Liechtenstein</c:v>
                </c:pt>
                <c:pt idx="33">
                  <c:v>Cyprus</c:v>
                </c:pt>
                <c:pt idx="34">
                  <c:v>Spain</c:v>
                </c:pt>
              </c:strCache>
            </c:strRef>
          </c:cat>
          <c:val>
            <c:numRef>
              <c:f>'Fig 5.2'!$Z$2:$Z$36</c:f>
              <c:numCache>
                <c:formatCode>0.0%</c:formatCode>
                <c:ptCount val="35"/>
                <c:pt idx="0">
                  <c:v>-9.4304999700807191E-3</c:v>
                </c:pt>
                <c:pt idx="1">
                  <c:v>-2.8656578597416882E-3</c:v>
                </c:pt>
                <c:pt idx="2">
                  <c:v>-3.5162622229504614E-2</c:v>
                </c:pt>
                <c:pt idx="3">
                  <c:v>-1.967442002859876E-2</c:v>
                </c:pt>
                <c:pt idx="4">
                  <c:v>-6.4586392657988156E-3</c:v>
                </c:pt>
                <c:pt idx="5">
                  <c:v>-5.3553527945343626E-3</c:v>
                </c:pt>
                <c:pt idx="6">
                  <c:v>-4.9057061046345662E-2</c:v>
                </c:pt>
                <c:pt idx="7">
                  <c:v>-2.1104828470128734E-3</c:v>
                </c:pt>
                <c:pt idx="8">
                  <c:v>-3.3327633520804922E-2</c:v>
                </c:pt>
                <c:pt idx="9">
                  <c:v>-9.742895833620091E-3</c:v>
                </c:pt>
                <c:pt idx="10">
                  <c:v>-2.5607900084090085E-2</c:v>
                </c:pt>
                <c:pt idx="11">
                  <c:v>-5.0193738469079929E-2</c:v>
                </c:pt>
                <c:pt idx="12">
                  <c:v>-4.6722366360835155E-3</c:v>
                </c:pt>
                <c:pt idx="13">
                  <c:v>-7.9674718988775872E-4</c:v>
                </c:pt>
                <c:pt idx="14">
                  <c:v>-3.9165564602409719E-2</c:v>
                </c:pt>
                <c:pt idx="15">
                  <c:v>-6.0076052196283647E-2</c:v>
                </c:pt>
                <c:pt idx="16">
                  <c:v>-1.011628105656337E-2</c:v>
                </c:pt>
                <c:pt idx="17">
                  <c:v>-7.895301709990532E-3</c:v>
                </c:pt>
                <c:pt idx="18">
                  <c:v>-4.029785449942036E-3</c:v>
                </c:pt>
                <c:pt idx="19">
                  <c:v>-4.847235164645225E-2</c:v>
                </c:pt>
                <c:pt idx="20">
                  <c:v>1.2666454683019079E-3</c:v>
                </c:pt>
                <c:pt idx="21">
                  <c:v>-1.8385467889109997E-2</c:v>
                </c:pt>
                <c:pt idx="22">
                  <c:v>-3.732225719074389E-3</c:v>
                </c:pt>
                <c:pt idx="23">
                  <c:v>-4.4053506678414234E-3</c:v>
                </c:pt>
                <c:pt idx="24">
                  <c:v>-7.1592470367333183E-3</c:v>
                </c:pt>
                <c:pt idx="25">
                  <c:v>-5.4811859917830441E-3</c:v>
                </c:pt>
                <c:pt idx="26">
                  <c:v>8.8116450916775335E-5</c:v>
                </c:pt>
                <c:pt idx="27">
                  <c:v>-7.0171929919538023E-5</c:v>
                </c:pt>
                <c:pt idx="28">
                  <c:v>4.2526442676957821E-3</c:v>
                </c:pt>
                <c:pt idx="29">
                  <c:v>-1.6439899633331478E-3</c:v>
                </c:pt>
                <c:pt idx="30">
                  <c:v>-2.2893836082245045E-3</c:v>
                </c:pt>
                <c:pt idx="31">
                  <c:v>8.8768226786664073E-3</c:v>
                </c:pt>
                <c:pt idx="32">
                  <c:v>-6.6159167629777915E-3</c:v>
                </c:pt>
                <c:pt idx="33">
                  <c:v>9.9206749883553602E-3</c:v>
                </c:pt>
                <c:pt idx="34">
                  <c:v>8.5578371887657934E-3</c:v>
                </c:pt>
              </c:numCache>
            </c:numRef>
          </c:val>
        </c:ser>
        <c:ser>
          <c:idx val="1"/>
          <c:order val="1"/>
          <c:tx>
            <c:strRef>
              <c:f>'Fig 5.2'!$AA$1</c:f>
              <c:strCache>
                <c:ptCount val="1"/>
                <c:pt idx="0">
                  <c:v>2000-2008 average annual relative change (%)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 5.2'!$A$2:$A$36</c:f>
              <c:strCache>
                <c:ptCount val="35"/>
                <c:pt idx="0">
                  <c:v>EU-27</c:v>
                </c:pt>
                <c:pt idx="1">
                  <c:v>EU-15</c:v>
                </c:pt>
                <c:pt idx="2">
                  <c:v>Romania</c:v>
                </c:pt>
                <c:pt idx="3">
                  <c:v>Poland</c:v>
                </c:pt>
                <c:pt idx="4">
                  <c:v>Germany</c:v>
                </c:pt>
                <c:pt idx="5">
                  <c:v>United Kingdom</c:v>
                </c:pt>
                <c:pt idx="6">
                  <c:v>Bulgaria</c:v>
                </c:pt>
                <c:pt idx="7">
                  <c:v>France</c:v>
                </c:pt>
                <c:pt idx="8">
                  <c:v>Czech Republic</c:v>
                </c:pt>
                <c:pt idx="9">
                  <c:v>Netherlands</c:v>
                </c:pt>
                <c:pt idx="10">
                  <c:v>Hungary</c:v>
                </c:pt>
                <c:pt idx="11">
                  <c:v>Lithuania</c:v>
                </c:pt>
                <c:pt idx="12">
                  <c:v>Turkey</c:v>
                </c:pt>
                <c:pt idx="13">
                  <c:v>Italy</c:v>
                </c:pt>
                <c:pt idx="14">
                  <c:v>Slovakia</c:v>
                </c:pt>
                <c:pt idx="15">
                  <c:v>Latvia</c:v>
                </c:pt>
                <c:pt idx="16">
                  <c:v>Denmark</c:v>
                </c:pt>
                <c:pt idx="17">
                  <c:v>Greece</c:v>
                </c:pt>
                <c:pt idx="18">
                  <c:v>Belgium</c:v>
                </c:pt>
                <c:pt idx="19">
                  <c:v>Estonia</c:v>
                </c:pt>
                <c:pt idx="20">
                  <c:v>Ireland</c:v>
                </c:pt>
                <c:pt idx="21">
                  <c:v>Croatia</c:v>
                </c:pt>
                <c:pt idx="22">
                  <c:v>Sweden</c:v>
                </c:pt>
                <c:pt idx="23">
                  <c:v>Austria</c:v>
                </c:pt>
                <c:pt idx="24">
                  <c:v>Finland</c:v>
                </c:pt>
                <c:pt idx="25">
                  <c:v>Switzerland</c:v>
                </c:pt>
                <c:pt idx="26">
                  <c:v>Norway</c:v>
                </c:pt>
                <c:pt idx="27">
                  <c:v>Slovenia</c:v>
                </c:pt>
                <c:pt idx="28">
                  <c:v>Portugal</c:v>
                </c:pt>
                <c:pt idx="29">
                  <c:v>Luxembourg</c:v>
                </c:pt>
                <c:pt idx="30">
                  <c:v>Iceland</c:v>
                </c:pt>
                <c:pt idx="31">
                  <c:v>Malta</c:v>
                </c:pt>
                <c:pt idx="32">
                  <c:v>Liechtenstein</c:v>
                </c:pt>
                <c:pt idx="33">
                  <c:v>Cyprus</c:v>
                </c:pt>
                <c:pt idx="34">
                  <c:v>Spain</c:v>
                </c:pt>
              </c:strCache>
            </c:strRef>
          </c:cat>
          <c:val>
            <c:numRef>
              <c:f>'Fig 5.2'!$AA$2:$AA$36</c:f>
              <c:numCache>
                <c:formatCode>0.0%</c:formatCode>
                <c:ptCount val="35"/>
                <c:pt idx="0">
                  <c:v>-3.0944566353777736E-3</c:v>
                </c:pt>
                <c:pt idx="1">
                  <c:v>-4.4224950213319625E-3</c:v>
                </c:pt>
                <c:pt idx="2">
                  <c:v>7.1564735316989037E-3</c:v>
                </c:pt>
                <c:pt idx="3">
                  <c:v>2.3233517688376892E-3</c:v>
                </c:pt>
                <c:pt idx="4">
                  <c:v>-1.9634909866125261E-3</c:v>
                </c:pt>
                <c:pt idx="5">
                  <c:v>-7.4081892882994493E-3</c:v>
                </c:pt>
                <c:pt idx="6">
                  <c:v>-4.0504650927966068E-3</c:v>
                </c:pt>
                <c:pt idx="7">
                  <c:v>-2.8894794400010637E-3</c:v>
                </c:pt>
                <c:pt idx="8">
                  <c:v>-2.1870762947032718E-3</c:v>
                </c:pt>
                <c:pt idx="9">
                  <c:v>-6.48787611031032E-3</c:v>
                </c:pt>
                <c:pt idx="10">
                  <c:v>-1.2997587724196125E-3</c:v>
                </c:pt>
                <c:pt idx="11">
                  <c:v>8.5294600089833583E-3</c:v>
                </c:pt>
                <c:pt idx="12">
                  <c:v>-4.9233520552220966E-3</c:v>
                </c:pt>
                <c:pt idx="13">
                  <c:v>-5.9740462248034643E-3</c:v>
                </c:pt>
                <c:pt idx="14">
                  <c:v>-4.8581693148470606E-3</c:v>
                </c:pt>
                <c:pt idx="15">
                  <c:v>7.6140989646515944E-3</c:v>
                </c:pt>
                <c:pt idx="16">
                  <c:v>-2.8445037931299488E-3</c:v>
                </c:pt>
                <c:pt idx="17">
                  <c:v>-5.7485508318854128E-3</c:v>
                </c:pt>
                <c:pt idx="18">
                  <c:v>-6.5658562734366432E-3</c:v>
                </c:pt>
                <c:pt idx="19">
                  <c:v>6.3150176825423898E-3</c:v>
                </c:pt>
                <c:pt idx="20">
                  <c:v>-6.055356395652578E-3</c:v>
                </c:pt>
                <c:pt idx="21">
                  <c:v>4.9638826495157495E-3</c:v>
                </c:pt>
                <c:pt idx="22">
                  <c:v>-2.2557113944138285E-3</c:v>
                </c:pt>
                <c:pt idx="23">
                  <c:v>-1.9506638474662275E-3</c:v>
                </c:pt>
                <c:pt idx="24">
                  <c:v>7.499117566285296E-4</c:v>
                </c:pt>
                <c:pt idx="25">
                  <c:v>1.3505600374288385E-3</c:v>
                </c:pt>
                <c:pt idx="26">
                  <c:v>-2.9807474241194676E-3</c:v>
                </c:pt>
                <c:pt idx="27">
                  <c:v>-4.6697045010045679E-3</c:v>
                </c:pt>
                <c:pt idx="28">
                  <c:v>-5.2594723262003873E-3</c:v>
                </c:pt>
                <c:pt idx="29">
                  <c:v>-4.3355626754409959E-3</c:v>
                </c:pt>
                <c:pt idx="30">
                  <c:v>1.4314670972450649E-3</c:v>
                </c:pt>
                <c:pt idx="31">
                  <c:v>-9.6528414769803117E-3</c:v>
                </c:pt>
                <c:pt idx="32">
                  <c:v>7.483971796881983E-3</c:v>
                </c:pt>
                <c:pt idx="33">
                  <c:v>1.8629965389138636E-3</c:v>
                </c:pt>
                <c:pt idx="34">
                  <c:v>-7.1893576705357454E-3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17201280"/>
        <c:axId val="217211264"/>
      </c:barChart>
      <c:catAx>
        <c:axId val="217201280"/>
        <c:scaling>
          <c:orientation val="maxMin"/>
        </c:scaling>
        <c:delete val="0"/>
        <c:axPos val="l"/>
        <c:majorTickMark val="none"/>
        <c:minorTickMark val="none"/>
        <c:tickLblPos val="none"/>
        <c:crossAx val="217211264"/>
        <c:crosses val="autoZero"/>
        <c:auto val="1"/>
        <c:lblAlgn val="ctr"/>
        <c:lblOffset val="100"/>
        <c:noMultiLvlLbl val="0"/>
      </c:catAx>
      <c:valAx>
        <c:axId val="217211264"/>
        <c:scaling>
          <c:orientation val="minMax"/>
        </c:scaling>
        <c:delete val="0"/>
        <c:axPos val="b"/>
        <c:numFmt formatCode="0%" sourceLinked="0"/>
        <c:majorTickMark val="out"/>
        <c:minorTickMark val="none"/>
        <c:tickLblPos val="nextTo"/>
        <c:crossAx val="217201280"/>
        <c:crosses val="max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Verdan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37</xdr:row>
      <xdr:rowOff>0</xdr:rowOff>
    </xdr:from>
    <xdr:to>
      <xdr:col>11</xdr:col>
      <xdr:colOff>0</xdr:colOff>
      <xdr:row>77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37</xdr:row>
      <xdr:rowOff>0</xdr:rowOff>
    </xdr:from>
    <xdr:to>
      <xdr:col>19</xdr:col>
      <xdr:colOff>95250</xdr:colOff>
      <xdr:row>77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phs%20Retrospective_analysis_v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EF%20ENERG\Master%20TemplateJO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3\projekte\3000\3155_KSB\Intern\KSB%202010\Daten\Energietabellen%20-%20Stephan%20Poupa\AUSTRIA_ELE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pazdernik/Lokale%20Einstellungen/Temporary%20Internet%20Files/OLK96/AUSTRIA_EleHe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TEMP\CRF_2000_19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KLaab\Eigene%20Dateien\Projekte\BMU%20Fortschrittsbericht%201721\GHG%20Date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igene%20Dateien\Projekte\BMU%20Fortschrittsbericht%201721\GHG%20Date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sporer/Anwendungsdaten/Microsoft/Excel/Dateneing&#228;nge_neu/Stephan/AUSTRIA_ELE_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figures"/>
      <sheetName val="Fig 3.1"/>
      <sheetName val="Fig 3.2"/>
      <sheetName val="Fig 3.3"/>
      <sheetName val="Fig 3.4"/>
      <sheetName val="Fig 3.5"/>
      <sheetName val="Fig 3.6"/>
      <sheetName val="Fig 3.7"/>
      <sheetName val="Fig 3.8"/>
      <sheetName val="Fig 4.1"/>
      <sheetName val="Fig 4.2"/>
      <sheetName val="Fig 4.3"/>
      <sheetName val="Fig 4.4"/>
      <sheetName val="Fig 4.5"/>
      <sheetName val="Fig 4.6"/>
      <sheetName val="Fig 4.7"/>
      <sheetName val="Fig 4.8"/>
      <sheetName val="Fig 5.1"/>
      <sheetName val="Fig 5.2"/>
      <sheetName val="Fig 5.3"/>
      <sheetName val="Fig 5.4"/>
      <sheetName val="Fig 5.5"/>
      <sheetName val="Fig 5.6"/>
      <sheetName val="Fig 6.1"/>
      <sheetName val="Fig 6.2"/>
      <sheetName val="Fig 6.3"/>
      <sheetName val="Fig 6.4"/>
      <sheetName val="Fig 6.5"/>
      <sheetName val="Fig 6.6"/>
      <sheetName val="Fig 7.1"/>
      <sheetName val="Fig 7.2"/>
      <sheetName val="Fig 7.3"/>
      <sheetName val="Fig 7.4"/>
      <sheetName val="Fig 7.5"/>
      <sheetName val="Fig 7.6"/>
      <sheetName val="Fig 7.7"/>
      <sheetName val="Fig 7.8"/>
      <sheetName val="Fig 7.9"/>
      <sheetName val="Fig 7.10"/>
      <sheetName val="Fig 7.11"/>
      <sheetName val="Fig 7.12"/>
      <sheetName val="Fig 7.13"/>
      <sheetName val="Fig 7.14"/>
      <sheetName val="Fig 7.15"/>
      <sheetName val="Fig 8.1"/>
      <sheetName val="Fig 8.2"/>
      <sheetName val="Fig 8.3"/>
      <sheetName val="Fig 8.4"/>
      <sheetName val="Fig 8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V1" t="str">
            <v>1990-2008 absolute change (Mt CO2 equivalent)</v>
          </cell>
          <cell r="Z1" t="str">
            <v>1990-2000 average annual relative change (%)</v>
          </cell>
          <cell r="AA1" t="str">
            <v>2000-2008 average annual relative change (%)</v>
          </cell>
        </row>
        <row r="2">
          <cell r="A2" t="str">
            <v>EU-27</v>
          </cell>
          <cell r="V2">
            <v>-123.65107959098702</v>
          </cell>
          <cell r="Z2">
            <v>-9.4304999700807191E-3</v>
          </cell>
          <cell r="AA2">
            <v>-3.0944566353777736E-3</v>
          </cell>
        </row>
        <row r="3">
          <cell r="A3" t="str">
            <v>EU-15</v>
          </cell>
          <cell r="V3">
            <v>-54.337129132376049</v>
          </cell>
          <cell r="Z3">
            <v>-2.8656578597416882E-3</v>
          </cell>
          <cell r="AA3">
            <v>-4.4224950213319625E-3</v>
          </cell>
        </row>
        <row r="4">
          <cell r="A4" t="str">
            <v>Romania</v>
          </cell>
          <cell r="V4">
            <v>-17.315779479958298</v>
          </cell>
          <cell r="Z4">
            <v>-3.5162622229504614E-2</v>
          </cell>
          <cell r="AA4">
            <v>7.1564735316989037E-3</v>
          </cell>
        </row>
        <row r="5">
          <cell r="A5" t="str">
            <v>Poland</v>
          </cell>
          <cell r="V5">
            <v>-13.573523731156406</v>
          </cell>
          <cell r="Z5">
            <v>-1.967442002859876E-2</v>
          </cell>
          <cell r="AA5">
            <v>2.3233517688376892E-3</v>
          </cell>
        </row>
        <row r="6">
          <cell r="A6" t="str">
            <v>Germany</v>
          </cell>
          <cell r="V6">
            <v>-12.232141522378498</v>
          </cell>
          <cell r="Z6">
            <v>-6.4586392657988156E-3</v>
          </cell>
          <cell r="AA6">
            <v>-1.9634909866125261E-3</v>
          </cell>
        </row>
        <row r="7">
          <cell r="A7" t="str">
            <v>United Kingdom</v>
          </cell>
          <cell r="V7">
            <v>-11.738722397976602</v>
          </cell>
          <cell r="Z7">
            <v>-5.3553527945343626E-3</v>
          </cell>
          <cell r="AA7">
            <v>-7.4081892882994493E-3</v>
          </cell>
        </row>
        <row r="8">
          <cell r="A8" t="str">
            <v>Bulgaria</v>
          </cell>
          <cell r="V8">
            <v>-10.478635852820769</v>
          </cell>
          <cell r="Z8">
            <v>-4.9057061046345662E-2</v>
          </cell>
          <cell r="AA8">
            <v>-4.0504650927966068E-3</v>
          </cell>
        </row>
        <row r="9">
          <cell r="A9" t="str">
            <v>France</v>
          </cell>
          <cell r="V9">
            <v>-9.3692168727629053</v>
          </cell>
          <cell r="Z9">
            <v>-2.1104828470128734E-3</v>
          </cell>
          <cell r="AA9">
            <v>-2.8894794400010637E-3</v>
          </cell>
        </row>
        <row r="10">
          <cell r="A10" t="str">
            <v>Czech Republic</v>
          </cell>
          <cell r="V10">
            <v>-7.6134347209646585</v>
          </cell>
          <cell r="Z10">
            <v>-3.3327633520804922E-2</v>
          </cell>
          <cell r="AA10">
            <v>-2.1870762947032718E-3</v>
          </cell>
        </row>
        <row r="11">
          <cell r="A11" t="str">
            <v>Netherlands</v>
          </cell>
          <cell r="V11">
            <v>-5.6907662445650011</v>
          </cell>
          <cell r="Z11">
            <v>-9.742895833620091E-3</v>
          </cell>
          <cell r="AA11">
            <v>-6.48787611031032E-3</v>
          </cell>
        </row>
        <row r="12">
          <cell r="A12" t="str">
            <v>Hungary</v>
          </cell>
          <cell r="V12">
            <v>-5.6389544649573207</v>
          </cell>
          <cell r="Z12">
            <v>-2.5607900084090085E-2</v>
          </cell>
          <cell r="AA12">
            <v>-1.2997587724196125E-3</v>
          </cell>
        </row>
        <row r="13">
          <cell r="A13" t="str">
            <v>Lithuania</v>
          </cell>
          <cell r="V13">
            <v>-5.3993193070598506</v>
          </cell>
          <cell r="Z13">
            <v>-5.0193738469079929E-2</v>
          </cell>
          <cell r="AA13">
            <v>8.5294600089833583E-3</v>
          </cell>
        </row>
        <row r="14">
          <cell r="A14" t="str">
            <v>Turkey</v>
          </cell>
          <cell r="V14">
            <v>-4.7338346721403006</v>
          </cell>
          <cell r="Z14">
            <v>-4.6722366360835155E-3</v>
          </cell>
          <cell r="AA14">
            <v>-4.9233520552220966E-3</v>
          </cell>
        </row>
        <row r="15">
          <cell r="A15" t="str">
            <v>Italy</v>
          </cell>
          <cell r="V15">
            <v>-4.672846720074304</v>
          </cell>
          <cell r="Z15">
            <v>-7.9674718988775872E-4</v>
          </cell>
          <cell r="AA15">
            <v>-5.9740462248034643E-3</v>
          </cell>
        </row>
        <row r="16">
          <cell r="A16" t="str">
            <v>Slovakia</v>
          </cell>
          <cell r="V16">
            <v>-3.9115843370804404</v>
          </cell>
          <cell r="Z16">
            <v>-3.9165564602409719E-2</v>
          </cell>
          <cell r="AA16">
            <v>-4.8581693148470606E-3</v>
          </cell>
        </row>
        <row r="17">
          <cell r="A17" t="str">
            <v>Latvia</v>
          </cell>
          <cell r="V17">
            <v>-3.7180935463685301</v>
          </cell>
          <cell r="Z17">
            <v>-6.0076052196283647E-2</v>
          </cell>
          <cell r="AA17">
            <v>7.6140989646515944E-3</v>
          </cell>
        </row>
        <row r="18">
          <cell r="A18" t="str">
            <v>Denmark</v>
          </cell>
          <cell r="V18">
            <v>-2.5866129001665303</v>
          </cell>
          <cell r="Z18">
            <v>-1.011628105656337E-2</v>
          </cell>
          <cell r="AA18">
            <v>-2.8445037931299488E-3</v>
          </cell>
        </row>
        <row r="19">
          <cell r="A19" t="str">
            <v>Greece</v>
          </cell>
          <cell r="V19">
            <v>-2.5082962657661607</v>
          </cell>
          <cell r="Z19">
            <v>-7.895301709990532E-3</v>
          </cell>
          <cell r="AA19">
            <v>-5.7485508318854128E-3</v>
          </cell>
        </row>
        <row r="20">
          <cell r="A20" t="str">
            <v>Belgium</v>
          </cell>
          <cell r="V20">
            <v>-2.01611700146867</v>
          </cell>
          <cell r="Z20">
            <v>-4.029785449942036E-3</v>
          </cell>
          <cell r="AA20">
            <v>-6.5658562734366432E-3</v>
          </cell>
        </row>
        <row r="21">
          <cell r="A21" t="str">
            <v>Estonia</v>
          </cell>
          <cell r="V21">
            <v>-1.6404184457987798</v>
          </cell>
          <cell r="Z21">
            <v>-4.847235164645225E-2</v>
          </cell>
          <cell r="AA21">
            <v>6.3150176825423898E-3</v>
          </cell>
        </row>
        <row r="22">
          <cell r="A22" t="str">
            <v>Ireland</v>
          </cell>
          <cell r="V22">
            <v>-1.5961853376665971</v>
          </cell>
          <cell r="Z22">
            <v>1.2666454683019079E-3</v>
          </cell>
          <cell r="AA22">
            <v>-6.055356395652578E-3</v>
          </cell>
        </row>
        <row r="23">
          <cell r="A23" t="str">
            <v>Croatia</v>
          </cell>
          <cell r="V23">
            <v>-0.95104021794218063</v>
          </cell>
          <cell r="Z23">
            <v>-1.8385467889109997E-2</v>
          </cell>
          <cell r="AA23">
            <v>4.9638826495157495E-3</v>
          </cell>
        </row>
        <row r="24">
          <cell r="A24" t="str">
            <v>Sweden</v>
          </cell>
          <cell r="V24">
            <v>-0.94522926735969115</v>
          </cell>
          <cell r="Z24">
            <v>-3.732225719074389E-3</v>
          </cell>
          <cell r="AA24">
            <v>-2.2557113944138285E-3</v>
          </cell>
        </row>
        <row r="25">
          <cell r="A25" t="str">
            <v>Austria</v>
          </cell>
          <cell r="V25">
            <v>-0.92673575729978985</v>
          </cell>
          <cell r="Z25">
            <v>-4.4053506678414234E-3</v>
          </cell>
          <cell r="AA25">
            <v>-1.9506638474662275E-3</v>
          </cell>
        </row>
        <row r="26">
          <cell r="A26" t="str">
            <v>Finland</v>
          </cell>
          <cell r="V26">
            <v>-0.72829580003593009</v>
          </cell>
          <cell r="Z26">
            <v>-7.1592470367333183E-3</v>
          </cell>
          <cell r="AA26">
            <v>7.499117566285296E-4</v>
          </cell>
        </row>
        <row r="27">
          <cell r="A27" t="str">
            <v>Switzerland</v>
          </cell>
          <cell r="V27">
            <v>-0.44075524411677947</v>
          </cell>
          <cell r="Z27">
            <v>-5.4811859917830441E-3</v>
          </cell>
          <cell r="AA27">
            <v>1.3505600374288385E-3</v>
          </cell>
        </row>
        <row r="28">
          <cell r="A28" t="str">
            <v>Norway</v>
          </cell>
          <cell r="V28">
            <v>-0.22821207983829961</v>
          </cell>
          <cell r="Z28">
            <v>8.8116450916775335E-5</v>
          </cell>
          <cell r="AA28">
            <v>-2.9807474241194676E-3</v>
          </cell>
        </row>
        <row r="29">
          <cell r="A29" t="str">
            <v>Slovenia</v>
          </cell>
          <cell r="V29">
            <v>-0.17539510177634976</v>
          </cell>
          <cell r="Z29">
            <v>-7.0171929919538023E-5</v>
          </cell>
          <cell r="AA29">
            <v>-4.6697045010045679E-3</v>
          </cell>
        </row>
        <row r="30">
          <cell r="A30" t="str">
            <v>Portugal</v>
          </cell>
          <cell r="V30">
            <v>-0.14757575796008027</v>
          </cell>
          <cell r="Z30">
            <v>4.2526442676957821E-3</v>
          </cell>
          <cell r="AA30">
            <v>-5.2594723262003873E-3</v>
          </cell>
        </row>
        <row r="31">
          <cell r="A31" t="str">
            <v>Luxembourg</v>
          </cell>
          <cell r="V31">
            <v>-7.6240241347740989E-2</v>
          </cell>
          <cell r="Z31">
            <v>-1.6439899633331478E-3</v>
          </cell>
          <cell r="AA31">
            <v>-4.3355626754409959E-3</v>
          </cell>
        </row>
        <row r="32">
          <cell r="A32" t="str">
            <v>Iceland</v>
          </cell>
          <cell r="V32">
            <v>-8.8520631597290844E-3</v>
          </cell>
          <cell r="Z32">
            <v>-2.2893836082245045E-3</v>
          </cell>
          <cell r="AA32">
            <v>1.4314670972450649E-3</v>
          </cell>
        </row>
        <row r="33">
          <cell r="A33" t="str">
            <v>Malta</v>
          </cell>
          <cell r="V33">
            <v>-1.3520144584577981E-3</v>
          </cell>
          <cell r="Z33">
            <v>8.8768226786664073E-3</v>
          </cell>
          <cell r="AA33">
            <v>-9.6528414769803117E-3</v>
          </cell>
        </row>
        <row r="34">
          <cell r="A34" t="str">
            <v>Liechtenstein</v>
          </cell>
          <cell r="V34">
            <v>3.3512653014520014E-4</v>
          </cell>
          <cell r="Z34">
            <v>-6.6159167629777915E-3</v>
          </cell>
          <cell r="AA34">
            <v>7.483971796881983E-3</v>
          </cell>
        </row>
        <row r="35">
          <cell r="A35" t="str">
            <v>Cyprus</v>
          </cell>
          <cell r="V35">
            <v>0.15254054378861903</v>
          </cell>
          <cell r="Z35">
            <v>9.9206749883553602E-3</v>
          </cell>
          <cell r="AA35">
            <v>1.8629965389138636E-3</v>
          </cell>
        </row>
        <row r="36">
          <cell r="A36" t="str">
            <v>Spain</v>
          </cell>
          <cell r="V36">
            <v>0.89785295445219759</v>
          </cell>
          <cell r="Z36">
            <v>8.5578371887657934E-3</v>
          </cell>
          <cell r="AA36">
            <v>-7.1893576705357454E-3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s"/>
    </sheetNames>
    <sheetDataSet>
      <sheetData sheetId="0" refreshError="1">
        <row r="1">
          <cell r="B1" t="str">
            <v>Primary production</v>
          </cell>
        </row>
        <row r="2">
          <cell r="B2" t="str">
            <v>Recovered products</v>
          </cell>
        </row>
        <row r="3">
          <cell r="B3" t="str">
            <v>Total Imports</v>
          </cell>
        </row>
        <row r="4">
          <cell r="B4" t="str">
            <v>Stock change</v>
          </cell>
        </row>
        <row r="5">
          <cell r="B5" t="str">
            <v>Exports</v>
          </cell>
        </row>
        <row r="6">
          <cell r="B6" t="str">
            <v>Nett Imports</v>
          </cell>
        </row>
        <row r="7">
          <cell r="B7" t="str">
            <v>Bunkers</v>
          </cell>
        </row>
        <row r="8">
          <cell r="B8" t="str">
            <v>Gross inland consumption</v>
          </cell>
        </row>
        <row r="9">
          <cell r="B9" t="str">
            <v>Transformation input</v>
          </cell>
        </row>
        <row r="10">
          <cell r="B10" t="str">
            <v>Input - Classic thermal power stations</v>
          </cell>
        </row>
        <row r="11">
          <cell r="B11" t="str">
            <v>Input - Public thermal power stations</v>
          </cell>
        </row>
        <row r="12">
          <cell r="B12" t="str">
            <v>Input - Autoprod. thermal power stations</v>
          </cell>
        </row>
        <row r="13">
          <cell r="B13" t="str">
            <v>Input - Nuclear power stations</v>
          </cell>
        </row>
        <row r="14">
          <cell r="B14" t="str">
            <v>Input - Patent fuel and briquetting plants</v>
          </cell>
        </row>
        <row r="15">
          <cell r="B15" t="str">
            <v>Input - Coke-oven plants</v>
          </cell>
        </row>
        <row r="16">
          <cell r="B16" t="str">
            <v>Input - Blast-furnace plants</v>
          </cell>
        </row>
        <row r="17">
          <cell r="B17" t="str">
            <v>Input - Gas works</v>
          </cell>
        </row>
        <row r="18">
          <cell r="B18" t="str">
            <v>Input - Refineries</v>
          </cell>
        </row>
        <row r="19">
          <cell r="B19" t="str">
            <v>Input - District heating plants</v>
          </cell>
        </row>
        <row r="20">
          <cell r="B20" t="str">
            <v>Transformation output</v>
          </cell>
        </row>
        <row r="21">
          <cell r="B21" t="str">
            <v>Output - Classic thermal power stations</v>
          </cell>
        </row>
        <row r="22">
          <cell r="B22" t="str">
            <v>Output - Public thermal power stations</v>
          </cell>
        </row>
        <row r="23">
          <cell r="B23" t="str">
            <v>Output - Autoprod. thermal power stations</v>
          </cell>
        </row>
        <row r="24">
          <cell r="B24" t="str">
            <v>Output - Nuclear power stations</v>
          </cell>
        </row>
        <row r="25">
          <cell r="B25" t="str">
            <v>Output - Patent fuel and briquetting plants</v>
          </cell>
        </row>
        <row r="26">
          <cell r="B26" t="str">
            <v>Output - Coke-oven plants</v>
          </cell>
        </row>
        <row r="27">
          <cell r="B27" t="str">
            <v>Output - Blast-furnace plants</v>
          </cell>
        </row>
        <row r="28">
          <cell r="B28" t="str">
            <v>Output - Gas works</v>
          </cell>
        </row>
        <row r="29">
          <cell r="B29" t="str">
            <v>Output - Refineries</v>
          </cell>
        </row>
        <row r="30">
          <cell r="B30" t="str">
            <v>Output - District heating plants</v>
          </cell>
        </row>
        <row r="31">
          <cell r="B31" t="str">
            <v>Exchanges and transfers, returns</v>
          </cell>
        </row>
        <row r="32">
          <cell r="B32" t="str">
            <v>Interproduct transfers</v>
          </cell>
        </row>
        <row r="33">
          <cell r="B33" t="str">
            <v>Products transferred</v>
          </cell>
        </row>
        <row r="34">
          <cell r="B34" t="str">
            <v>Returns from petrochemical industry</v>
          </cell>
        </row>
        <row r="35">
          <cell r="B35" t="str">
            <v>Consumption of the energy branch</v>
          </cell>
        </row>
        <row r="36">
          <cell r="B36" t="str">
            <v>Production and distribution of electricity</v>
          </cell>
        </row>
        <row r="37">
          <cell r="B37" t="str">
            <v>Pumped storage stations</v>
          </cell>
        </row>
        <row r="38">
          <cell r="B38" t="str">
            <v>Extraction &amp; agglomeration of solid fuels</v>
          </cell>
        </row>
        <row r="39">
          <cell r="B39" t="str">
            <v>Coke-oven &amp; gasworks plants</v>
          </cell>
        </row>
        <row r="40">
          <cell r="B40" t="str">
            <v>Oil &amp; natural gas extraction plants</v>
          </cell>
        </row>
        <row r="41">
          <cell r="B41" t="str">
            <v>Oil &amp; gas pipelines</v>
          </cell>
        </row>
        <row r="42">
          <cell r="B42" t="str">
            <v>Oil refineries</v>
          </cell>
        </row>
        <row r="43">
          <cell r="B43" t="str">
            <v>Nuclear fuel fabrication plants</v>
          </cell>
        </row>
        <row r="44">
          <cell r="B44" t="str">
            <v>Distribution losses</v>
          </cell>
        </row>
        <row r="45">
          <cell r="B45" t="str">
            <v>Available for final consumption</v>
          </cell>
        </row>
        <row r="46">
          <cell r="B46" t="str">
            <v>Final non-energy consumption</v>
          </cell>
        </row>
        <row r="47">
          <cell r="B47" t="str">
            <v>Chemical industry (non-energy)</v>
          </cell>
        </row>
        <row r="48">
          <cell r="B48" t="str">
            <v>Other sectors</v>
          </cell>
        </row>
        <row r="49">
          <cell r="B49" t="str">
            <v>Final energy consumption</v>
          </cell>
        </row>
        <row r="50">
          <cell r="B50" t="str">
            <v>FEC - Industry</v>
          </cell>
        </row>
        <row r="51">
          <cell r="B51" t="str">
            <v>FEC - Iron &amp; steel industry</v>
          </cell>
        </row>
        <row r="52">
          <cell r="B52" t="str">
            <v>FEC - Non-ferrous metal industry</v>
          </cell>
        </row>
        <row r="53">
          <cell r="B53" t="str">
            <v>FEC - Chemical industry</v>
          </cell>
        </row>
        <row r="54">
          <cell r="B54" t="str">
            <v>FEC - Glass, pottery &amp; building mat. industry</v>
          </cell>
        </row>
        <row r="55">
          <cell r="B55" t="str">
            <v>FEC - Ore-extraction industry</v>
          </cell>
        </row>
        <row r="56">
          <cell r="B56" t="str">
            <v>FEC - Food, drink &amp; tobacco industry</v>
          </cell>
        </row>
        <row r="57">
          <cell r="B57" t="str">
            <v>FEC - Textile, leather &amp; clothing industry</v>
          </cell>
        </row>
        <row r="58">
          <cell r="B58" t="str">
            <v>FEC - Paper &amp; printing industry</v>
          </cell>
        </row>
        <row r="59">
          <cell r="B59" t="str">
            <v>FEC - Engineering &amp; other metal industries</v>
          </cell>
        </row>
        <row r="60">
          <cell r="B60" t="str">
            <v>FEC - Other industries</v>
          </cell>
        </row>
        <row r="61">
          <cell r="B61" t="str">
            <v>FEC - Adjustment</v>
          </cell>
        </row>
        <row r="62">
          <cell r="B62" t="str">
            <v>FEC - Transport</v>
          </cell>
        </row>
        <row r="63">
          <cell r="B63" t="str">
            <v>FEC - Railways</v>
          </cell>
        </row>
        <row r="64">
          <cell r="B64" t="str">
            <v>FEC - Road transport</v>
          </cell>
        </row>
        <row r="65">
          <cell r="B65" t="str">
            <v>FEC - Air transport</v>
          </cell>
        </row>
        <row r="66">
          <cell r="B66" t="str">
            <v>FEC - Inland navigation</v>
          </cell>
        </row>
        <row r="67">
          <cell r="B67" t="str">
            <v>FEC - Households, commerce, public auth., etc.</v>
          </cell>
        </row>
        <row r="68">
          <cell r="B68" t="str">
            <v>FEC - Households</v>
          </cell>
        </row>
        <row r="69">
          <cell r="B69" t="str">
            <v>FEC - Agriculture</v>
          </cell>
        </row>
        <row r="70">
          <cell r="B70" t="str">
            <v>FEC - Fisheries</v>
          </cell>
        </row>
        <row r="71">
          <cell r="B71" t="str">
            <v>FEC - Other</v>
          </cell>
        </row>
        <row r="72">
          <cell r="B72" t="str">
            <v>Statistical difference</v>
          </cell>
        </row>
        <row r="73">
          <cell r="B73" t="str">
            <v>Total Nett Production</v>
          </cell>
        </row>
        <row r="74">
          <cell r="B74" t="str">
            <v>Nett Production from Hydro Power Stations</v>
          </cell>
        </row>
        <row r="75">
          <cell r="B75" t="str">
            <v>Nett Production from Geothermal Stations</v>
          </cell>
        </row>
        <row r="76">
          <cell r="B76" t="str">
            <v>Nett Production from Nuclear Power Stations</v>
          </cell>
        </row>
        <row r="77">
          <cell r="B77" t="str">
            <v>Nett Production from Thermal Power Stations</v>
          </cell>
        </row>
        <row r="78">
          <cell r="B78" t="str">
            <v>Nett Production from Wind-Operated Power Stations</v>
          </cell>
        </row>
        <row r="79">
          <cell r="B79" t="str">
            <v>Nett Production from Coal-Fired Power Stations</v>
          </cell>
        </row>
        <row r="80">
          <cell r="B80" t="str">
            <v>Nett Production from Lignite-Fired Power Stations</v>
          </cell>
        </row>
        <row r="81">
          <cell r="B81" t="str">
            <v>Nett Production from Oil-Fired Power Stations</v>
          </cell>
        </row>
        <row r="82">
          <cell r="B82" t="str">
            <v>Nett Production from Natural Gas-Fired Power Stations</v>
          </cell>
        </row>
        <row r="83">
          <cell r="B83" t="str">
            <v>Nett Production from Derived Gas-Fired Power Stations</v>
          </cell>
        </row>
        <row r="84">
          <cell r="B84" t="str">
            <v>Nett Production from Biomass-Fired Power Stations</v>
          </cell>
        </row>
        <row r="85">
          <cell r="B85" t="str">
            <v>Installed Capacity - Thermal</v>
          </cell>
        </row>
        <row r="86">
          <cell r="B86" t="str">
            <v>Installed Capacity - Nuclear</v>
          </cell>
        </row>
        <row r="87">
          <cell r="B87" t="str">
            <v>Installed Capacity - Hydro</v>
          </cell>
        </row>
        <row r="88">
          <cell r="B88" t="str">
            <v>Installed Capacity - Wind</v>
          </cell>
        </row>
        <row r="89">
          <cell r="B89" t="str">
            <v>Installed Capacity - Steam</v>
          </cell>
        </row>
        <row r="90">
          <cell r="B90" t="str">
            <v>Installed Capacity - Gas Turbine</v>
          </cell>
        </row>
        <row r="91">
          <cell r="B91" t="str">
            <v>Installed Capacity - Combined Cycle</v>
          </cell>
        </row>
        <row r="92">
          <cell r="B92" t="str">
            <v>Population</v>
          </cell>
        </row>
        <row r="93">
          <cell r="B93" t="str">
            <v>Gross Domestic Product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0-Errors"/>
      <sheetName val="2001-Errors"/>
      <sheetName val="2002-Errors"/>
      <sheetName val="2003-Errors"/>
      <sheetName val="2004-Errors"/>
      <sheetName val="2005-Errors"/>
      <sheetName val="2006-Errors"/>
      <sheetName val="2007-Errors"/>
      <sheetName val="2008-Errors"/>
      <sheetName val="Remarks"/>
    </sheetNames>
    <sheetDataSet>
      <sheetData sheetId="0" refreshError="1"/>
      <sheetData sheetId="1" refreshError="1">
        <row r="105">
          <cell r="G105" t="str">
            <v>Austria</v>
          </cell>
          <cell r="K105" t="str">
            <v>Australia</v>
          </cell>
          <cell r="L105" t="str">
            <v>Australie</v>
          </cell>
          <cell r="M105" t="str">
            <v>AUSTRALI</v>
          </cell>
          <cell r="N105" t="str">
            <v>AU</v>
          </cell>
        </row>
        <row r="106">
          <cell r="K106" t="str">
            <v>Austria</v>
          </cell>
          <cell r="L106" t="str">
            <v>Autriche</v>
          </cell>
          <cell r="M106" t="str">
            <v>AUSTRIA</v>
          </cell>
          <cell r="N106" t="str">
            <v>AT</v>
          </cell>
        </row>
        <row r="107">
          <cell r="K107" t="str">
            <v>Belgium</v>
          </cell>
          <cell r="L107" t="str">
            <v>Belgique</v>
          </cell>
          <cell r="M107" t="str">
            <v>BELGIUM</v>
          </cell>
          <cell r="N107" t="str">
            <v>BE</v>
          </cell>
        </row>
        <row r="108">
          <cell r="K108" t="str">
            <v>Canada</v>
          </cell>
          <cell r="L108" t="str">
            <v>Canada</v>
          </cell>
          <cell r="M108" t="str">
            <v>CANADA</v>
          </cell>
          <cell r="N108" t="str">
            <v>CA</v>
          </cell>
        </row>
        <row r="109">
          <cell r="G109" t="b">
            <v>1</v>
          </cell>
          <cell r="K109" t="str">
            <v>Czech Republic</v>
          </cell>
          <cell r="L109" t="str">
            <v>République tchèque</v>
          </cell>
          <cell r="M109" t="str">
            <v>CZECH</v>
          </cell>
          <cell r="N109" t="str">
            <v>CZ</v>
          </cell>
        </row>
        <row r="110">
          <cell r="K110" t="str">
            <v>Denmark</v>
          </cell>
          <cell r="L110" t="str">
            <v>Danemark</v>
          </cell>
          <cell r="M110" t="str">
            <v>DENMARK</v>
          </cell>
          <cell r="N110" t="str">
            <v>DK</v>
          </cell>
        </row>
        <row r="111">
          <cell r="K111" t="str">
            <v>Finland</v>
          </cell>
          <cell r="L111" t="str">
            <v>Finlande</v>
          </cell>
          <cell r="M111" t="str">
            <v>FINLAND</v>
          </cell>
          <cell r="N111" t="str">
            <v>FI</v>
          </cell>
        </row>
        <row r="112">
          <cell r="K112" t="str">
            <v>France</v>
          </cell>
          <cell r="L112" t="str">
            <v>France</v>
          </cell>
          <cell r="M112" t="str">
            <v>FRANCE</v>
          </cell>
          <cell r="N112" t="str">
            <v>FR</v>
          </cell>
        </row>
        <row r="113">
          <cell r="K113" t="str">
            <v>Germany</v>
          </cell>
          <cell r="L113" t="str">
            <v>Allemagne</v>
          </cell>
          <cell r="M113" t="str">
            <v>GERMANY</v>
          </cell>
          <cell r="N113" t="str">
            <v>DE</v>
          </cell>
        </row>
        <row r="114">
          <cell r="K114" t="str">
            <v>Greece</v>
          </cell>
          <cell r="L114" t="str">
            <v>Grèce</v>
          </cell>
          <cell r="M114" t="str">
            <v>GREECE</v>
          </cell>
          <cell r="N114" t="str">
            <v>GR</v>
          </cell>
        </row>
        <row r="115">
          <cell r="G115">
            <v>1</v>
          </cell>
          <cell r="K115" t="str">
            <v>Hungary</v>
          </cell>
          <cell r="L115" t="str">
            <v>Hongrie</v>
          </cell>
          <cell r="M115" t="str">
            <v>HUNGARY</v>
          </cell>
          <cell r="N115" t="str">
            <v>HU</v>
          </cell>
        </row>
        <row r="116">
          <cell r="K116" t="str">
            <v>Iceland</v>
          </cell>
          <cell r="L116" t="str">
            <v>Islande</v>
          </cell>
          <cell r="M116" t="str">
            <v>ICELAND</v>
          </cell>
          <cell r="N116" t="str">
            <v>IS</v>
          </cell>
        </row>
        <row r="117">
          <cell r="G117">
            <v>2008</v>
          </cell>
          <cell r="K117" t="str">
            <v>Ireland</v>
          </cell>
          <cell r="L117" t="str">
            <v>Irlande</v>
          </cell>
          <cell r="M117" t="str">
            <v>IRELAND</v>
          </cell>
          <cell r="N117" t="str">
            <v>IE</v>
          </cell>
        </row>
        <row r="118">
          <cell r="K118" t="str">
            <v>Italy</v>
          </cell>
          <cell r="L118" t="str">
            <v>Italie</v>
          </cell>
          <cell r="M118" t="str">
            <v>ITALY</v>
          </cell>
          <cell r="N118" t="str">
            <v>IT</v>
          </cell>
        </row>
        <row r="119">
          <cell r="K119" t="str">
            <v>Japan</v>
          </cell>
          <cell r="L119" t="str">
            <v>Japon</v>
          </cell>
          <cell r="M119" t="str">
            <v>JAPAN</v>
          </cell>
          <cell r="N119" t="str">
            <v>JP</v>
          </cell>
        </row>
        <row r="120">
          <cell r="K120" t="str">
            <v>Korea</v>
          </cell>
          <cell r="L120" t="str">
            <v>Corée</v>
          </cell>
          <cell r="M120" t="str">
            <v>KOREA</v>
          </cell>
          <cell r="N120" t="str">
            <v>KR</v>
          </cell>
        </row>
        <row r="121">
          <cell r="K121" t="str">
            <v>Luxembourg</v>
          </cell>
          <cell r="L121" t="str">
            <v>Luxembourg</v>
          </cell>
          <cell r="M121" t="str">
            <v>LUXEMBOU</v>
          </cell>
          <cell r="N121" t="str">
            <v>LU</v>
          </cell>
        </row>
        <row r="122">
          <cell r="K122" t="str">
            <v>Mexico</v>
          </cell>
          <cell r="L122" t="str">
            <v>Mexique</v>
          </cell>
          <cell r="M122" t="str">
            <v>MEXICO</v>
          </cell>
          <cell r="N122" t="str">
            <v>MX</v>
          </cell>
        </row>
        <row r="123">
          <cell r="K123" t="str">
            <v>Netherlands</v>
          </cell>
          <cell r="L123" t="str">
            <v>Pays-Bas</v>
          </cell>
          <cell r="M123" t="str">
            <v>NETHLAND</v>
          </cell>
          <cell r="N123" t="str">
            <v>NL</v>
          </cell>
        </row>
        <row r="124">
          <cell r="K124" t="str">
            <v>New Zealand</v>
          </cell>
          <cell r="L124" t="str">
            <v>Nouvelle-Zélande</v>
          </cell>
          <cell r="M124" t="str">
            <v>NZ</v>
          </cell>
          <cell r="N124" t="str">
            <v>NZ</v>
          </cell>
        </row>
        <row r="125">
          <cell r="K125" t="str">
            <v>Norway</v>
          </cell>
          <cell r="L125" t="str">
            <v>Norvège</v>
          </cell>
          <cell r="M125" t="str">
            <v>NORWAY</v>
          </cell>
          <cell r="N125" t="str">
            <v>NO</v>
          </cell>
        </row>
        <row r="126">
          <cell r="K126" t="str">
            <v>Poland</v>
          </cell>
          <cell r="L126" t="str">
            <v>Pologne</v>
          </cell>
          <cell r="M126" t="str">
            <v>POLAND</v>
          </cell>
          <cell r="N126" t="str">
            <v>PL</v>
          </cell>
        </row>
        <row r="127">
          <cell r="K127" t="str">
            <v>Portugal</v>
          </cell>
          <cell r="L127" t="str">
            <v>Portugal</v>
          </cell>
          <cell r="M127" t="str">
            <v>PORTUGAL</v>
          </cell>
          <cell r="N127" t="str">
            <v>PT</v>
          </cell>
        </row>
        <row r="128">
          <cell r="K128" t="str">
            <v>Slovak Republic</v>
          </cell>
          <cell r="L128" t="str">
            <v>République slovaque</v>
          </cell>
          <cell r="M128" t="str">
            <v>SLOVAKIA</v>
          </cell>
          <cell r="N128" t="str">
            <v>SK</v>
          </cell>
        </row>
        <row r="129">
          <cell r="K129" t="str">
            <v>Spain</v>
          </cell>
          <cell r="L129" t="str">
            <v>Espagne</v>
          </cell>
          <cell r="M129" t="str">
            <v>SPAIN</v>
          </cell>
          <cell r="N129" t="str">
            <v>ES</v>
          </cell>
        </row>
        <row r="130">
          <cell r="K130" t="str">
            <v>Sweden</v>
          </cell>
          <cell r="L130" t="str">
            <v>Suède</v>
          </cell>
          <cell r="M130" t="str">
            <v>SWEDEN</v>
          </cell>
          <cell r="N130" t="str">
            <v>SE</v>
          </cell>
        </row>
        <row r="131">
          <cell r="K131" t="str">
            <v>Switzerland</v>
          </cell>
          <cell r="L131" t="str">
            <v>Suisse</v>
          </cell>
          <cell r="M131" t="str">
            <v>SWITLAND</v>
          </cell>
          <cell r="N131" t="str">
            <v>CH</v>
          </cell>
        </row>
        <row r="132">
          <cell r="K132" t="str">
            <v>Turkey</v>
          </cell>
          <cell r="L132" t="str">
            <v>Turquie</v>
          </cell>
          <cell r="M132" t="str">
            <v>TURKEY</v>
          </cell>
          <cell r="N132" t="str">
            <v>TR</v>
          </cell>
        </row>
        <row r="133">
          <cell r="K133" t="str">
            <v>United Kingdom</v>
          </cell>
          <cell r="L133" t="str">
            <v>Royaume-Uni</v>
          </cell>
          <cell r="M133" t="str">
            <v>UK</v>
          </cell>
          <cell r="N133" t="str">
            <v>GB</v>
          </cell>
        </row>
        <row r="134">
          <cell r="K134" t="str">
            <v>United States</v>
          </cell>
          <cell r="L134" t="str">
            <v>Etats-Unis</v>
          </cell>
          <cell r="M134" t="str">
            <v>USA</v>
          </cell>
          <cell r="N134" t="str">
            <v>US</v>
          </cell>
        </row>
        <row r="135">
          <cell r="K135" t="str">
            <v>Albania</v>
          </cell>
          <cell r="L135" t="str">
            <v>Albanie</v>
          </cell>
          <cell r="M135" t="str">
            <v>ALBANIA</v>
          </cell>
          <cell r="N135" t="str">
            <v>AL</v>
          </cell>
        </row>
        <row r="136">
          <cell r="K136" t="str">
            <v>Armenia</v>
          </cell>
          <cell r="L136" t="str">
            <v>Arménie</v>
          </cell>
          <cell r="M136" t="str">
            <v>ARMENIA</v>
          </cell>
          <cell r="N136" t="str">
            <v>AM</v>
          </cell>
        </row>
        <row r="137">
          <cell r="K137" t="str">
            <v>Azerbaijan</v>
          </cell>
          <cell r="L137" t="str">
            <v>Azerbaïdjan</v>
          </cell>
          <cell r="M137" t="str">
            <v>AZERBAIJAN</v>
          </cell>
          <cell r="N137" t="str">
            <v>AZ</v>
          </cell>
        </row>
        <row r="138">
          <cell r="K138" t="str">
            <v>Belarus</v>
          </cell>
          <cell r="L138" t="str">
            <v>Bélarus</v>
          </cell>
          <cell r="M138" t="str">
            <v>BELARUS</v>
          </cell>
          <cell r="N138" t="str">
            <v>BY</v>
          </cell>
        </row>
        <row r="139">
          <cell r="K139" t="str">
            <v>Bosnia and Herzegovina</v>
          </cell>
          <cell r="L139" t="str">
            <v>Bosnie-Herzégovine</v>
          </cell>
          <cell r="M139" t="str">
            <v>BOSNIAHERZ</v>
          </cell>
          <cell r="N139" t="str">
            <v>BA</v>
          </cell>
        </row>
        <row r="140">
          <cell r="K140" t="str">
            <v>Bulgaria</v>
          </cell>
          <cell r="L140" t="str">
            <v>Bulgarie</v>
          </cell>
          <cell r="M140" t="str">
            <v>BULGARIA</v>
          </cell>
          <cell r="N140" t="str">
            <v>BG</v>
          </cell>
        </row>
        <row r="141">
          <cell r="K141" t="str">
            <v>Croatia</v>
          </cell>
          <cell r="L141" t="str">
            <v>Croatie</v>
          </cell>
          <cell r="M141" t="str">
            <v>CROATIA</v>
          </cell>
          <cell r="N141" t="str">
            <v>HR</v>
          </cell>
        </row>
        <row r="142">
          <cell r="K142" t="str">
            <v>Cyprus</v>
          </cell>
          <cell r="L142" t="str">
            <v>Chypre</v>
          </cell>
          <cell r="M142" t="str">
            <v>CYPRUS</v>
          </cell>
          <cell r="N142" t="str">
            <v>CY</v>
          </cell>
        </row>
        <row r="143">
          <cell r="K143" t="str">
            <v>Estonia</v>
          </cell>
          <cell r="L143" t="str">
            <v>Estonie</v>
          </cell>
          <cell r="M143" t="str">
            <v>ESTONIA</v>
          </cell>
          <cell r="N143" t="str">
            <v>EE</v>
          </cell>
        </row>
        <row r="144">
          <cell r="K144" t="str">
            <v>Former Yugoslav Republic of Macedonia</v>
          </cell>
          <cell r="L144" t="str">
            <v>ex-République yougoslave de Macédoine</v>
          </cell>
          <cell r="M144" t="str">
            <v>FYROM</v>
          </cell>
          <cell r="N144" t="str">
            <v>MK</v>
          </cell>
        </row>
        <row r="145">
          <cell r="K145" t="str">
            <v>Georgia</v>
          </cell>
          <cell r="L145" t="str">
            <v>Géorgie</v>
          </cell>
          <cell r="M145" t="str">
            <v>GEORGIA</v>
          </cell>
          <cell r="N145" t="str">
            <v>GE</v>
          </cell>
        </row>
        <row r="146">
          <cell r="K146" t="str">
            <v>Israel</v>
          </cell>
          <cell r="L146" t="str">
            <v>Israël</v>
          </cell>
          <cell r="M146" t="str">
            <v>ISRAEL</v>
          </cell>
          <cell r="N146" t="str">
            <v>IL</v>
          </cell>
        </row>
        <row r="147">
          <cell r="K147" t="str">
            <v>Kazakhstan</v>
          </cell>
          <cell r="L147" t="str">
            <v>Kazakhstan</v>
          </cell>
          <cell r="M147" t="str">
            <v>KAZAKHSTAN</v>
          </cell>
          <cell r="N147" t="str">
            <v>KZ</v>
          </cell>
        </row>
        <row r="148">
          <cell r="K148" t="str">
            <v>Kyrgyzstan</v>
          </cell>
          <cell r="L148" t="str">
            <v>Kirghizistan</v>
          </cell>
          <cell r="M148" t="str">
            <v>KYRGYZSTAN</v>
          </cell>
          <cell r="N148" t="str">
            <v>KG</v>
          </cell>
        </row>
        <row r="149">
          <cell r="K149" t="str">
            <v>Latvia</v>
          </cell>
          <cell r="L149" t="str">
            <v>Lettonie</v>
          </cell>
          <cell r="M149" t="str">
            <v>LATVIA</v>
          </cell>
          <cell r="N149" t="str">
            <v>LV</v>
          </cell>
        </row>
        <row r="150">
          <cell r="K150" t="str">
            <v>Lithuania</v>
          </cell>
          <cell r="L150" t="str">
            <v>Lituanie</v>
          </cell>
          <cell r="M150" t="str">
            <v>LITHUANIA</v>
          </cell>
          <cell r="N150" t="str">
            <v>LT</v>
          </cell>
        </row>
        <row r="151">
          <cell r="K151" t="str">
            <v>Malta</v>
          </cell>
          <cell r="L151" t="str">
            <v>Malte</v>
          </cell>
          <cell r="M151" t="str">
            <v>MALTA</v>
          </cell>
          <cell r="N151" t="str">
            <v>MT</v>
          </cell>
        </row>
        <row r="152">
          <cell r="K152" t="str">
            <v>Moldova</v>
          </cell>
          <cell r="L152" t="str">
            <v>République de Moldavie</v>
          </cell>
          <cell r="M152" t="str">
            <v>MOLDOVA</v>
          </cell>
          <cell r="N152" t="str">
            <v>MD</v>
          </cell>
        </row>
        <row r="153">
          <cell r="K153" t="str">
            <v>Montenegro</v>
          </cell>
          <cell r="L153" t="str">
            <v>Monténégro</v>
          </cell>
          <cell r="M153" t="str">
            <v>MONTENEGRO</v>
          </cell>
          <cell r="N153" t="str">
            <v>ME</v>
          </cell>
        </row>
        <row r="154">
          <cell r="K154" t="str">
            <v>Romania</v>
          </cell>
          <cell r="L154" t="str">
            <v>Roumanie</v>
          </cell>
          <cell r="M154" t="str">
            <v>ROMANIA</v>
          </cell>
          <cell r="N154" t="str">
            <v>RO</v>
          </cell>
        </row>
        <row r="155">
          <cell r="K155" t="str">
            <v>Russia</v>
          </cell>
          <cell r="L155" t="str">
            <v>Russie</v>
          </cell>
          <cell r="M155" t="str">
            <v>RUSSIA</v>
          </cell>
          <cell r="N155" t="str">
            <v>RU</v>
          </cell>
        </row>
        <row r="156">
          <cell r="K156" t="str">
            <v>Serbia</v>
          </cell>
          <cell r="L156" t="str">
            <v>Serbie</v>
          </cell>
          <cell r="M156" t="str">
            <v>SERBIA</v>
          </cell>
          <cell r="N156" t="str">
            <v>RS</v>
          </cell>
        </row>
        <row r="157">
          <cell r="K157" t="str">
            <v>Slovenia</v>
          </cell>
          <cell r="L157" t="str">
            <v>Slovénie</v>
          </cell>
          <cell r="M157" t="str">
            <v>SLOVENIA</v>
          </cell>
          <cell r="N157" t="str">
            <v>SI</v>
          </cell>
        </row>
        <row r="158">
          <cell r="K158" t="str">
            <v>Tajikistan</v>
          </cell>
          <cell r="L158" t="str">
            <v>Tadjikistan</v>
          </cell>
          <cell r="M158" t="str">
            <v>TAJIKISTAN</v>
          </cell>
          <cell r="N158" t="str">
            <v>TJ</v>
          </cell>
        </row>
        <row r="159">
          <cell r="K159" t="str">
            <v>Turkmenistan</v>
          </cell>
          <cell r="L159" t="str">
            <v>Turkménistan</v>
          </cell>
          <cell r="M159" t="str">
            <v>TURKMENIST</v>
          </cell>
          <cell r="N159" t="str">
            <v>TM</v>
          </cell>
        </row>
        <row r="160">
          <cell r="K160" t="str">
            <v>Ukraine</v>
          </cell>
          <cell r="L160" t="str">
            <v>Ukraine</v>
          </cell>
          <cell r="M160" t="str">
            <v>UKRAINE</v>
          </cell>
          <cell r="N160" t="str">
            <v>UA</v>
          </cell>
        </row>
        <row r="161">
          <cell r="K161" t="str">
            <v>Uzbekistan</v>
          </cell>
          <cell r="L161" t="str">
            <v>Ouzbékistan</v>
          </cell>
          <cell r="M161" t="str">
            <v>UZBEKISTAN</v>
          </cell>
          <cell r="N161" t="str">
            <v>UZ</v>
          </cell>
        </row>
      </sheetData>
      <sheetData sheetId="2" refreshError="1">
        <row r="42">
          <cell r="AE42" t="str">
            <v>Menu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5-Errors"/>
      <sheetName val="2003-Errors"/>
      <sheetName val="2002-Errors"/>
      <sheetName val="2001-Errors"/>
      <sheetName val="2000-Errors"/>
      <sheetName val="1998-Errors"/>
      <sheetName val="1997-Errors"/>
      <sheetName val="1996-Errors"/>
      <sheetName val="1992-Errors"/>
      <sheetName val="1991-Errors"/>
      <sheetName val="1990-Errors"/>
      <sheetName val="2004-Errors"/>
      <sheetName val="1999-Errors"/>
      <sheetName val="Remarks"/>
      <sheetName val="CO2e"/>
    </sheetNames>
    <sheetDataSet>
      <sheetData sheetId="0"/>
      <sheetData sheetId="1" refreshError="1">
        <row r="107">
          <cell r="G107" t="str">
            <v>Austria</v>
          </cell>
        </row>
        <row r="111">
          <cell r="G111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  <sheetName val="CO2e"/>
    </sheetNames>
    <sheetDataSet>
      <sheetData sheetId="0" refreshError="1">
        <row r="4">
          <cell r="C4" t="str">
            <v>Austria</v>
          </cell>
        </row>
        <row r="6">
          <cell r="C6">
            <v>1999</v>
          </cell>
        </row>
        <row r="30">
          <cell r="C30" t="str">
            <v>submission 2000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k BIV"/>
      <sheetName val="GHG Tabelle"/>
      <sheetName val="CO2"/>
      <sheetName val="CH4"/>
      <sheetName val="N2O"/>
      <sheetName val="F-Gase"/>
      <sheetName val="Sonstige Daten"/>
      <sheetName val="EU Diagramm"/>
      <sheetName val="EU-Benzinpreise"/>
      <sheetName val="Benzinpreis"/>
      <sheetName val="Energiepreise ab 1972"/>
      <sheetName val="Tabelle1"/>
      <sheetName val="Tabelle2"/>
      <sheetName val="Trial"/>
    </sheetNames>
    <sheetDataSet>
      <sheetData sheetId="0" refreshError="1"/>
      <sheetData sheetId="1"/>
      <sheetData sheetId="2"/>
      <sheetData sheetId="3"/>
      <sheetData sheetId="4" refreshError="1">
        <row r="15">
          <cell r="B15">
            <v>2.2999407742593334</v>
          </cell>
          <cell r="C15">
            <v>2.6502526365333332</v>
          </cell>
          <cell r="D15">
            <v>2.8224223998666669</v>
          </cell>
          <cell r="E15">
            <v>2.7505173211999994</v>
          </cell>
          <cell r="F15">
            <v>2.8921938642666665</v>
          </cell>
          <cell r="G15">
            <v>3.2055466300000011</v>
          </cell>
          <cell r="H15">
            <v>3.5401246850047436</v>
          </cell>
          <cell r="I15">
            <v>3.6638818065688512</v>
          </cell>
          <cell r="J15">
            <v>4.418625843956951</v>
          </cell>
          <cell r="K15">
            <v>4.4772282533943537</v>
          </cell>
        </row>
      </sheetData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HG Grafik"/>
      <sheetName val="Grafik BIV"/>
      <sheetName val="GHG Tabelle"/>
      <sheetName val="CO2"/>
      <sheetName val="CH4"/>
      <sheetName val="N2O"/>
      <sheetName val="F-Gase"/>
      <sheetName val="Sonstige Daten"/>
      <sheetName val="EU Diagramm"/>
      <sheetName val="EU-Benzinpreise"/>
      <sheetName val="Benzinpreis"/>
      <sheetName val="Energiepreise ab 1972"/>
      <sheetName val="Tabelle1"/>
      <sheetName val="Tabelle2"/>
      <sheetName val="Trial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6-Errors"/>
      <sheetName val="2005-Errors"/>
      <sheetName val="2004-Errors"/>
      <sheetName val="2003-Errors"/>
      <sheetName val="2002-Errors"/>
      <sheetName val="2001-Errors"/>
      <sheetName val="2000-Errors"/>
      <sheetName val="1999-Errors"/>
      <sheetName val="1998-Errors"/>
      <sheetName val="1997-Errors"/>
      <sheetName val="1996-Errors"/>
      <sheetName val="1992-Errors"/>
      <sheetName val="1991-Errors"/>
      <sheetName val="1990-Errors"/>
      <sheetName val="Remarks"/>
    </sheetNames>
    <sheetDataSet>
      <sheetData sheetId="0" refreshError="1"/>
      <sheetData sheetId="1" refreshError="1">
        <row r="105">
          <cell r="D105">
            <v>2006</v>
          </cell>
        </row>
        <row r="106">
          <cell r="D106">
            <v>2005</v>
          </cell>
        </row>
        <row r="107">
          <cell r="D107">
            <v>2004</v>
          </cell>
        </row>
        <row r="108">
          <cell r="D108">
            <v>2003</v>
          </cell>
        </row>
        <row r="109">
          <cell r="D109">
            <v>2002</v>
          </cell>
        </row>
        <row r="110">
          <cell r="D110">
            <v>2001</v>
          </cell>
        </row>
        <row r="111">
          <cell r="D111">
            <v>2000</v>
          </cell>
        </row>
        <row r="112">
          <cell r="D112">
            <v>1999</v>
          </cell>
        </row>
        <row r="113">
          <cell r="D113">
            <v>1998</v>
          </cell>
        </row>
        <row r="114">
          <cell r="D114">
            <v>1997</v>
          </cell>
        </row>
        <row r="115">
          <cell r="D115">
            <v>1996</v>
          </cell>
        </row>
        <row r="116">
          <cell r="D116">
            <v>1995</v>
          </cell>
        </row>
        <row r="117">
          <cell r="D117">
            <v>1994</v>
          </cell>
        </row>
        <row r="118">
          <cell r="D118">
            <v>1993</v>
          </cell>
        </row>
        <row r="119">
          <cell r="D119">
            <v>1992</v>
          </cell>
        </row>
        <row r="120">
          <cell r="D120">
            <v>1991</v>
          </cell>
        </row>
        <row r="121">
          <cell r="D121">
            <v>1990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topLeftCell="A34" workbookViewId="0">
      <selection activeCell="A23" sqref="A23"/>
    </sheetView>
  </sheetViews>
  <sheetFormatPr defaultRowHeight="15"/>
  <cols>
    <col min="1" max="1" width="15.42578125" bestFit="1" customWidth="1"/>
    <col min="2" max="21" width="6.5703125" customWidth="1"/>
  </cols>
  <sheetData>
    <row r="1" spans="1:2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2" t="s">
        <v>26</v>
      </c>
    </row>
    <row r="2" spans="1:27">
      <c r="A2" s="3" t="s">
        <v>27</v>
      </c>
      <c r="B2" s="4">
        <v>610.46007389756403</v>
      </c>
      <c r="C2" s="4">
        <v>578.61974664152001</v>
      </c>
      <c r="D2" s="4">
        <v>551.04492669706895</v>
      </c>
      <c r="E2" s="4">
        <v>532.41239139061895</v>
      </c>
      <c r="F2" s="4">
        <v>528.49734114693604</v>
      </c>
      <c r="G2" s="4">
        <v>528.36636869454696</v>
      </c>
      <c r="H2" s="4">
        <v>530.530279197141</v>
      </c>
      <c r="I2" s="4">
        <v>531.77862953166402</v>
      </c>
      <c r="J2" s="4">
        <v>528.61694200172099</v>
      </c>
      <c r="K2" s="4">
        <v>525.29303156735705</v>
      </c>
      <c r="L2" s="4">
        <v>514.73819692848497</v>
      </c>
      <c r="M2" s="4">
        <v>507.37692388572401</v>
      </c>
      <c r="N2" s="4">
        <v>502.89872487170902</v>
      </c>
      <c r="O2" s="4">
        <v>496.00058294995199</v>
      </c>
      <c r="P2" s="4">
        <v>494.70006872151799</v>
      </c>
      <c r="Q2" s="4">
        <v>489.97780327940001</v>
      </c>
      <c r="R2" s="4">
        <v>486.59141163008798</v>
      </c>
      <c r="S2" s="4">
        <v>485.482052847587</v>
      </c>
      <c r="T2" s="4">
        <v>486.80899430657701</v>
      </c>
      <c r="U2" s="4">
        <v>476.041542864912</v>
      </c>
      <c r="V2" s="5">
        <f t="shared" ref="V2:V36" si="0">T2-B2</f>
        <v>-123.65107959098702</v>
      </c>
      <c r="W2" s="5">
        <f t="shared" ref="W2:W36" si="1">T2-L2</f>
        <v>-27.929202621907962</v>
      </c>
      <c r="X2" s="6">
        <f t="shared" ref="X2:X36" si="2">T2/B2-1</f>
        <v>-0.20255391773866582</v>
      </c>
      <c r="Y2" s="6">
        <f>T2/L2-1</f>
        <v>-5.4259044284192259E-2</v>
      </c>
      <c r="Z2" s="7">
        <f t="shared" ref="Z2:Z36" si="3">(L2/B2)^(1/18)-1</f>
        <v>-9.4304999700807191E-3</v>
      </c>
      <c r="AA2" s="7">
        <f>(T2/L2)^(1/18)-1</f>
        <v>-3.0944566353777736E-3</v>
      </c>
    </row>
    <row r="3" spans="1:27">
      <c r="A3" s="3" t="s">
        <v>28</v>
      </c>
      <c r="B3" s="4">
        <v>441.17062494487402</v>
      </c>
      <c r="C3" s="4">
        <v>431.30007140671</v>
      </c>
      <c r="D3" s="4">
        <v>424.03553684401498</v>
      </c>
      <c r="E3" s="4">
        <v>416.51040633639599</v>
      </c>
      <c r="F3" s="4">
        <v>416.59678622046499</v>
      </c>
      <c r="G3" s="4">
        <v>419.24288655934299</v>
      </c>
      <c r="H3" s="4">
        <v>423.96377703037598</v>
      </c>
      <c r="I3" s="4">
        <v>424.15004411009301</v>
      </c>
      <c r="J3" s="4">
        <v>423.88647419465002</v>
      </c>
      <c r="K3" s="4">
        <v>423.04988952307701</v>
      </c>
      <c r="L3" s="4">
        <v>418.96015264951802</v>
      </c>
      <c r="M3" s="4">
        <v>409.69935501389699</v>
      </c>
      <c r="N3" s="4">
        <v>404.12896452988798</v>
      </c>
      <c r="O3" s="4">
        <v>398.55199913624602</v>
      </c>
      <c r="P3" s="4">
        <v>398.20625816267602</v>
      </c>
      <c r="Q3" s="4">
        <v>392.54345149219</v>
      </c>
      <c r="R3" s="4">
        <v>387.27089825512098</v>
      </c>
      <c r="S3" s="4">
        <v>387.83534285573398</v>
      </c>
      <c r="T3" s="4">
        <v>386.83349581249797</v>
      </c>
      <c r="U3" s="4">
        <v>378.86433856737301</v>
      </c>
      <c r="V3" s="5">
        <f t="shared" si="0"/>
        <v>-54.337129132376049</v>
      </c>
      <c r="W3" s="5">
        <f t="shared" si="1"/>
        <v>-32.12665683702005</v>
      </c>
      <c r="X3" s="6">
        <f t="shared" si="2"/>
        <v>-0.12316579132884398</v>
      </c>
      <c r="Y3" s="6">
        <f t="shared" ref="Y3:Y36" si="4">T3/L3-1</f>
        <v>-7.6681891186667794E-2</v>
      </c>
      <c r="Z3" s="7">
        <f t="shared" si="3"/>
        <v>-2.8656578597416882E-3</v>
      </c>
      <c r="AA3" s="7">
        <f t="shared" ref="AA3:AA36" si="5">(T3/L3)^(1/18)-1</f>
        <v>-4.4224950213319625E-3</v>
      </c>
    </row>
    <row r="4" spans="1:27">
      <c r="A4" s="3" t="s">
        <v>29</v>
      </c>
      <c r="B4" s="4">
        <v>42.959120666883997</v>
      </c>
      <c r="C4" s="4">
        <v>38.114587520925198</v>
      </c>
      <c r="D4" s="4">
        <v>32.301176777177602</v>
      </c>
      <c r="E4" s="4">
        <v>31.130560037367498</v>
      </c>
      <c r="F4" s="4">
        <v>30.347710437025</v>
      </c>
      <c r="G4" s="4">
        <v>29.587148682764798</v>
      </c>
      <c r="H4" s="4">
        <v>28.820624489274799</v>
      </c>
      <c r="I4" s="4">
        <v>29.4663928484016</v>
      </c>
      <c r="J4" s="4">
        <v>27.125733917280201</v>
      </c>
      <c r="K4" s="4">
        <v>26.281773546067299</v>
      </c>
      <c r="L4" s="4">
        <v>22.5543095856337</v>
      </c>
      <c r="M4" s="4">
        <v>24.265838936332301</v>
      </c>
      <c r="N4" s="4">
        <v>25.109441445090798</v>
      </c>
      <c r="O4" s="4">
        <v>25.555285552094698</v>
      </c>
      <c r="P4" s="4">
        <v>24.072429040006501</v>
      </c>
      <c r="Q4" s="4">
        <v>25.812652226849899</v>
      </c>
      <c r="R4" s="4">
        <v>25.8395536093998</v>
      </c>
      <c r="S4" s="4">
        <v>23.305130991336998</v>
      </c>
      <c r="T4" s="4">
        <v>25.643341186925699</v>
      </c>
      <c r="U4" s="4">
        <v>25.205699355814499</v>
      </c>
      <c r="V4" s="5">
        <f t="shared" si="0"/>
        <v>-17.315779479958298</v>
      </c>
      <c r="W4" s="5">
        <f t="shared" si="1"/>
        <v>3.0890316012919996</v>
      </c>
      <c r="X4" s="6">
        <f t="shared" si="2"/>
        <v>-0.40307574296572035</v>
      </c>
      <c r="Y4" s="6">
        <f t="shared" si="4"/>
        <v>0.13695970561916937</v>
      </c>
      <c r="Z4" s="7">
        <f t="shared" si="3"/>
        <v>-3.5162622229504614E-2</v>
      </c>
      <c r="AA4" s="7">
        <f t="shared" si="5"/>
        <v>7.1564735316989037E-3</v>
      </c>
    </row>
    <row r="5" spans="1:27">
      <c r="A5" s="3" t="s">
        <v>30</v>
      </c>
      <c r="B5" s="4">
        <v>50.111567172763003</v>
      </c>
      <c r="C5" s="4">
        <v>42.516478061115897</v>
      </c>
      <c r="D5" s="4">
        <v>38.926339432912798</v>
      </c>
      <c r="E5" s="4">
        <v>37.239186089246097</v>
      </c>
      <c r="F5" s="4">
        <v>37.4735938914991</v>
      </c>
      <c r="G5" s="4">
        <v>37.696596821252101</v>
      </c>
      <c r="H5" s="4">
        <v>36.659155766110402</v>
      </c>
      <c r="I5" s="4">
        <v>37.481716239945499</v>
      </c>
      <c r="J5" s="4">
        <v>38.318198496854798</v>
      </c>
      <c r="K5" s="4">
        <v>36.840446148692003</v>
      </c>
      <c r="L5" s="4">
        <v>35.043220762125699</v>
      </c>
      <c r="M5" s="4">
        <v>34.699325646879302</v>
      </c>
      <c r="N5" s="4">
        <v>34.624240310684002</v>
      </c>
      <c r="O5" s="4">
        <v>33.922840988312799</v>
      </c>
      <c r="P5" s="4">
        <v>33.734171092401198</v>
      </c>
      <c r="Q5" s="4">
        <v>34.173469309754303</v>
      </c>
      <c r="R5" s="4">
        <v>35.707192287644602</v>
      </c>
      <c r="S5" s="4">
        <v>36.5510609425966</v>
      </c>
      <c r="T5" s="4">
        <v>36.538043441606597</v>
      </c>
      <c r="U5" s="4">
        <v>35.512405855002797</v>
      </c>
      <c r="V5" s="5">
        <f t="shared" si="0"/>
        <v>-13.573523731156406</v>
      </c>
      <c r="W5" s="5">
        <f t="shared" si="1"/>
        <v>1.4948226794808974</v>
      </c>
      <c r="X5" s="6">
        <f t="shared" si="2"/>
        <v>-0.27086607936967466</v>
      </c>
      <c r="Y5" s="6">
        <f t="shared" si="4"/>
        <v>4.2656543747157105E-2</v>
      </c>
      <c r="Z5" s="7">
        <f t="shared" si="3"/>
        <v>-1.967442002859876E-2</v>
      </c>
      <c r="AA5" s="7">
        <f t="shared" si="5"/>
        <v>2.3233517688376892E-3</v>
      </c>
    </row>
    <row r="6" spans="1:27">
      <c r="A6" s="3" t="s">
        <v>31</v>
      </c>
      <c r="B6" s="4">
        <v>86.740209968747294</v>
      </c>
      <c r="C6" s="4">
        <v>79.648279479153501</v>
      </c>
      <c r="D6" s="4">
        <v>77.076951381112806</v>
      </c>
      <c r="E6" s="4">
        <v>76.947838113322305</v>
      </c>
      <c r="F6" s="4">
        <v>74.127718150900506</v>
      </c>
      <c r="G6" s="4">
        <v>76.402725581304395</v>
      </c>
      <c r="H6" s="4">
        <v>77.113523344119102</v>
      </c>
      <c r="I6" s="4">
        <v>76.386072817739901</v>
      </c>
      <c r="J6" s="4">
        <v>76.455684011189504</v>
      </c>
      <c r="K6" s="4">
        <v>77.241582668548801</v>
      </c>
      <c r="L6" s="4">
        <v>77.191164556551698</v>
      </c>
      <c r="M6" s="4">
        <v>76.409500306974806</v>
      </c>
      <c r="N6" s="4">
        <v>74.072834000733096</v>
      </c>
      <c r="O6" s="4">
        <v>72.521538019174997</v>
      </c>
      <c r="P6" s="4">
        <v>74.094970068980501</v>
      </c>
      <c r="Q6" s="4">
        <v>73.402407457058402</v>
      </c>
      <c r="R6" s="4">
        <v>71.777693091030201</v>
      </c>
      <c r="S6" s="4">
        <v>71.466005261211095</v>
      </c>
      <c r="T6" s="4">
        <v>74.508068446368796</v>
      </c>
      <c r="U6" s="4">
        <v>72.702190908450902</v>
      </c>
      <c r="V6" s="5">
        <f t="shared" si="0"/>
        <v>-12.232141522378498</v>
      </c>
      <c r="W6" s="5">
        <f t="shared" si="1"/>
        <v>-2.6830961101829018</v>
      </c>
      <c r="X6" s="6">
        <f t="shared" si="2"/>
        <v>-0.14102042785907209</v>
      </c>
      <c r="Y6" s="6">
        <f t="shared" si="4"/>
        <v>-3.4759109097482477E-2</v>
      </c>
      <c r="Z6" s="7">
        <f t="shared" si="3"/>
        <v>-6.4586392657988156E-3</v>
      </c>
      <c r="AA6" s="7">
        <f t="shared" si="5"/>
        <v>-1.9634909866125261E-3</v>
      </c>
    </row>
    <row r="7" spans="1:27">
      <c r="A7" s="3" t="s">
        <v>32</v>
      </c>
      <c r="B7" s="4">
        <v>57.022034390505503</v>
      </c>
      <c r="C7" s="4">
        <v>56.517340532724603</v>
      </c>
      <c r="D7" s="4">
        <v>54.682199330942296</v>
      </c>
      <c r="E7" s="4">
        <v>53.973808375319003</v>
      </c>
      <c r="F7" s="4">
        <v>54.9091888167804</v>
      </c>
      <c r="G7" s="4">
        <v>54.762475102363602</v>
      </c>
      <c r="H7" s="4">
        <v>55.153292740438197</v>
      </c>
      <c r="I7" s="4">
        <v>55.523984120991997</v>
      </c>
      <c r="J7" s="4">
        <v>54.610089854235397</v>
      </c>
      <c r="K7" s="4">
        <v>53.973841227224</v>
      </c>
      <c r="L7" s="4">
        <v>51.768526475062401</v>
      </c>
      <c r="M7" s="4">
        <v>48.737875499606801</v>
      </c>
      <c r="N7" s="4">
        <v>48.986319983170098</v>
      </c>
      <c r="O7" s="4">
        <v>48.336642327773802</v>
      </c>
      <c r="P7" s="4">
        <v>48.343125617155003</v>
      </c>
      <c r="Q7" s="4">
        <v>48.189154451509701</v>
      </c>
      <c r="R7" s="4">
        <v>46.587350572518801</v>
      </c>
      <c r="S7" s="4">
        <v>45.759027995089198</v>
      </c>
      <c r="T7" s="4">
        <v>45.283311992528901</v>
      </c>
      <c r="U7" s="4">
        <v>44.793898542610201</v>
      </c>
      <c r="V7" s="5">
        <f t="shared" si="0"/>
        <v>-11.738722397976602</v>
      </c>
      <c r="W7" s="5">
        <f t="shared" si="1"/>
        <v>-6.4852144825335003</v>
      </c>
      <c r="X7" s="6">
        <f t="shared" si="2"/>
        <v>-0.20586291814118729</v>
      </c>
      <c r="Y7" s="6">
        <f t="shared" si="4"/>
        <v>-0.12527330646850676</v>
      </c>
      <c r="Z7" s="7">
        <f t="shared" si="3"/>
        <v>-5.3553527945343626E-3</v>
      </c>
      <c r="AA7" s="7">
        <f t="shared" si="5"/>
        <v>-7.4081892882994493E-3</v>
      </c>
    </row>
    <row r="8" spans="1:27">
      <c r="A8" s="3" t="s">
        <v>33</v>
      </c>
      <c r="B8" s="4">
        <v>16.789527290600098</v>
      </c>
      <c r="C8" s="4">
        <v>14.415154642794</v>
      </c>
      <c r="D8" s="4">
        <v>12.3541548870508</v>
      </c>
      <c r="E8" s="4">
        <v>10.674496155056801</v>
      </c>
      <c r="F8" s="4">
        <v>9.6150545654825308</v>
      </c>
      <c r="G8" s="4">
        <v>8.0781161124885301</v>
      </c>
      <c r="H8" s="4">
        <v>7.58787316376951</v>
      </c>
      <c r="I8" s="4">
        <v>7.6559452239610897</v>
      </c>
      <c r="J8" s="4">
        <v>6.6824006692139797</v>
      </c>
      <c r="K8" s="4">
        <v>7.2016603070922196</v>
      </c>
      <c r="L8" s="4">
        <v>6.7892017251125303</v>
      </c>
      <c r="M8" s="4">
        <v>6.4869133893994801</v>
      </c>
      <c r="N8" s="4">
        <v>6.6229900851468297</v>
      </c>
      <c r="O8" s="4">
        <v>6.3691876350748799</v>
      </c>
      <c r="P8" s="4">
        <v>6.9511669850256803</v>
      </c>
      <c r="Q8" s="4">
        <v>6.5327115642146998</v>
      </c>
      <c r="R8" s="4">
        <v>6.3748796076664496</v>
      </c>
      <c r="S8" s="4">
        <v>6.1104312362279796</v>
      </c>
      <c r="T8" s="4">
        <v>6.3108914377793299</v>
      </c>
      <c r="U8" s="4">
        <v>6.1771331939286904</v>
      </c>
      <c r="V8" s="5">
        <f t="shared" si="0"/>
        <v>-10.478635852820769</v>
      </c>
      <c r="W8" s="5">
        <f t="shared" si="1"/>
        <v>-0.47831028733320036</v>
      </c>
      <c r="X8" s="6">
        <f t="shared" si="2"/>
        <v>-0.62411738409618067</v>
      </c>
      <c r="Y8" s="6">
        <f t="shared" si="4"/>
        <v>-7.0451624019946535E-2</v>
      </c>
      <c r="Z8" s="7">
        <f t="shared" si="3"/>
        <v>-4.9057061046345662E-2</v>
      </c>
      <c r="AA8" s="7">
        <f t="shared" si="5"/>
        <v>-4.0504650927966068E-3</v>
      </c>
    </row>
    <row r="9" spans="1:27">
      <c r="A9" s="3" t="s">
        <v>34</v>
      </c>
      <c r="B9" s="4">
        <v>108.724803720389</v>
      </c>
      <c r="C9" s="4">
        <v>105.921776596847</v>
      </c>
      <c r="D9" s="4">
        <v>105.958701372269</v>
      </c>
      <c r="E9" s="4">
        <v>101.580137576293</v>
      </c>
      <c r="F9" s="4">
        <v>102.154490126146</v>
      </c>
      <c r="G9" s="4">
        <v>102.905051740207</v>
      </c>
      <c r="H9" s="4">
        <v>103.708843405282</v>
      </c>
      <c r="I9" s="4">
        <v>104.77820609644201</v>
      </c>
      <c r="J9" s="4">
        <v>104.470506678416</v>
      </c>
      <c r="K9" s="4">
        <v>103.684459130101</v>
      </c>
      <c r="L9" s="4">
        <v>104.667757401418</v>
      </c>
      <c r="M9" s="4">
        <v>102.369782910533</v>
      </c>
      <c r="N9" s="4">
        <v>102.289310249729</v>
      </c>
      <c r="O9" s="4">
        <v>98.950869017020295</v>
      </c>
      <c r="P9" s="4">
        <v>98.813817865966399</v>
      </c>
      <c r="Q9" s="4">
        <v>98.262313142507907</v>
      </c>
      <c r="R9" s="4">
        <v>96.742321743829507</v>
      </c>
      <c r="S9" s="4">
        <v>97.014250854425896</v>
      </c>
      <c r="T9" s="4">
        <v>99.3555868476261</v>
      </c>
      <c r="U9" s="4">
        <v>95.792720901814306</v>
      </c>
      <c r="V9" s="8">
        <f t="shared" si="0"/>
        <v>-9.3692168727629053</v>
      </c>
      <c r="W9" s="5">
        <f t="shared" si="1"/>
        <v>-5.3121705537919013</v>
      </c>
      <c r="X9" s="6">
        <f t="shared" si="2"/>
        <v>-8.6173683944815505E-2</v>
      </c>
      <c r="Y9" s="6">
        <f t="shared" si="4"/>
        <v>-5.0752692956044343E-2</v>
      </c>
      <c r="Z9" s="7">
        <f t="shared" si="3"/>
        <v>-2.1104828470128734E-3</v>
      </c>
      <c r="AA9" s="7">
        <f t="shared" si="5"/>
        <v>-2.8894794400010637E-3</v>
      </c>
    </row>
    <row r="10" spans="1:27">
      <c r="A10" s="3" t="s">
        <v>35</v>
      </c>
      <c r="B10" s="4">
        <v>15.937356945614299</v>
      </c>
      <c r="C10" s="4">
        <v>14.160877539937101</v>
      </c>
      <c r="D10" s="4">
        <v>12.3440894517743</v>
      </c>
      <c r="E10" s="4">
        <v>10.8113421265586</v>
      </c>
      <c r="F10" s="4">
        <v>9.9762715348528594</v>
      </c>
      <c r="G10" s="4">
        <v>9.8971758731128592</v>
      </c>
      <c r="H10" s="4">
        <v>9.48714774908</v>
      </c>
      <c r="I10" s="4">
        <v>9.3148931412728597</v>
      </c>
      <c r="J10" s="4">
        <v>8.8894676396057104</v>
      </c>
      <c r="K10" s="4">
        <v>8.8969645505542907</v>
      </c>
      <c r="L10" s="4">
        <v>8.6585221092642808</v>
      </c>
      <c r="M10" s="4">
        <v>8.8826541524299998</v>
      </c>
      <c r="N10" s="4">
        <v>8.6254555370128596</v>
      </c>
      <c r="O10" s="4">
        <v>8.0200383130585706</v>
      </c>
      <c r="P10" s="4">
        <v>8.3618557431557203</v>
      </c>
      <c r="Q10" s="4">
        <v>8.0663478441442908</v>
      </c>
      <c r="R10" s="4">
        <v>7.9374758552128997</v>
      </c>
      <c r="S10" s="4">
        <v>8.1169659433817891</v>
      </c>
      <c r="T10" s="4">
        <v>8.3239222246496407</v>
      </c>
      <c r="U10" s="4">
        <v>7.8772245380465096</v>
      </c>
      <c r="V10" s="8">
        <f t="shared" si="0"/>
        <v>-7.6134347209646585</v>
      </c>
      <c r="W10" s="5">
        <f t="shared" si="1"/>
        <v>-0.33459988461464008</v>
      </c>
      <c r="X10" s="6">
        <f t="shared" si="2"/>
        <v>-0.4777099958886063</v>
      </c>
      <c r="Y10" s="6">
        <f t="shared" si="4"/>
        <v>-3.8643994944198568E-2</v>
      </c>
      <c r="Z10" s="7">
        <f t="shared" si="3"/>
        <v>-3.3327633520804922E-2</v>
      </c>
      <c r="AA10" s="7">
        <f t="shared" si="5"/>
        <v>-2.1870762947032718E-3</v>
      </c>
    </row>
    <row r="11" spans="1:27">
      <c r="A11" s="3" t="s">
        <v>36</v>
      </c>
      <c r="B11" s="4">
        <v>22.380629855478901</v>
      </c>
      <c r="C11" s="4">
        <v>22.821109487157798</v>
      </c>
      <c r="D11" s="4">
        <v>22.7216379253009</v>
      </c>
      <c r="E11" s="4">
        <v>22.4355320683127</v>
      </c>
      <c r="F11" s="4">
        <v>21.5708453797305</v>
      </c>
      <c r="G11" s="4">
        <v>22.040436118653901</v>
      </c>
      <c r="H11" s="4">
        <v>21.596594780944098</v>
      </c>
      <c r="I11" s="4">
        <v>21.2329790080002</v>
      </c>
      <c r="J11" s="4">
        <v>20.243130948037301</v>
      </c>
      <c r="K11" s="4">
        <v>19.9037127448677</v>
      </c>
      <c r="L11" s="4">
        <v>18.764444236290299</v>
      </c>
      <c r="M11" s="4">
        <v>18.413641536452101</v>
      </c>
      <c r="N11" s="4">
        <v>17.376931764078201</v>
      </c>
      <c r="O11" s="4">
        <v>17.0167320794774</v>
      </c>
      <c r="P11" s="4">
        <v>16.993335800455899</v>
      </c>
      <c r="Q11" s="4">
        <v>16.872295715513701</v>
      </c>
      <c r="R11" s="4">
        <v>16.834762299500799</v>
      </c>
      <c r="S11" s="4">
        <v>16.654757921501599</v>
      </c>
      <c r="T11" s="4">
        <v>16.6898636109139</v>
      </c>
      <c r="U11" s="4">
        <v>16.730841062419699</v>
      </c>
      <c r="V11" s="8">
        <f t="shared" si="0"/>
        <v>-5.6907662445650011</v>
      </c>
      <c r="W11" s="5">
        <f t="shared" si="1"/>
        <v>-2.0745806253763988</v>
      </c>
      <c r="X11" s="6">
        <f t="shared" si="2"/>
        <v>-0.25427194325238667</v>
      </c>
      <c r="Y11" s="6">
        <f t="shared" si="4"/>
        <v>-0.11055912976970428</v>
      </c>
      <c r="Z11" s="7">
        <f t="shared" si="3"/>
        <v>-9.742895833620091E-3</v>
      </c>
      <c r="AA11" s="7">
        <f t="shared" si="5"/>
        <v>-6.48787611031032E-3</v>
      </c>
    </row>
    <row r="12" spans="1:27">
      <c r="A12" s="3" t="s">
        <v>37</v>
      </c>
      <c r="B12" s="4">
        <v>14.5486602530229</v>
      </c>
      <c r="C12" s="4">
        <v>11.757073604162599</v>
      </c>
      <c r="D12" s="4">
        <v>10.1268414276473</v>
      </c>
      <c r="E12" s="4">
        <v>9.0725547784106393</v>
      </c>
      <c r="F12" s="4">
        <v>8.9788423814287004</v>
      </c>
      <c r="G12" s="4">
        <v>8.7193931036166408</v>
      </c>
      <c r="H12" s="4">
        <v>8.8503711461260792</v>
      </c>
      <c r="I12" s="4">
        <v>8.6579491643775608</v>
      </c>
      <c r="J12" s="4">
        <v>9.2178854840881108</v>
      </c>
      <c r="K12" s="4">
        <v>9.3956979570988803</v>
      </c>
      <c r="L12" s="4">
        <v>9.1207505328177696</v>
      </c>
      <c r="M12" s="4">
        <v>9.3511087101838406</v>
      </c>
      <c r="N12" s="4">
        <v>9.4962335594031799</v>
      </c>
      <c r="O12" s="4">
        <v>9.2656279096749401</v>
      </c>
      <c r="P12" s="4">
        <v>9.3757581760290591</v>
      </c>
      <c r="Q12" s="4">
        <v>8.8498103846585696</v>
      </c>
      <c r="R12" s="4">
        <v>8.9886124825868592</v>
      </c>
      <c r="S12" s="4">
        <v>9.0369403381109592</v>
      </c>
      <c r="T12" s="4">
        <v>8.9097057880655797</v>
      </c>
      <c r="U12" s="4">
        <v>8.3965739108379598</v>
      </c>
      <c r="V12" s="8">
        <f t="shared" si="0"/>
        <v>-5.6389544649573207</v>
      </c>
      <c r="W12" s="5">
        <f t="shared" si="1"/>
        <v>-0.21104474475218993</v>
      </c>
      <c r="X12" s="6">
        <f t="shared" si="2"/>
        <v>-0.38759269698291754</v>
      </c>
      <c r="Y12" s="6">
        <f t="shared" si="4"/>
        <v>-2.3138966907692571E-2</v>
      </c>
      <c r="Z12" s="7">
        <f t="shared" si="3"/>
        <v>-2.5607900084090085E-2</v>
      </c>
      <c r="AA12" s="7">
        <f t="shared" si="5"/>
        <v>-1.2997587724196125E-3</v>
      </c>
    </row>
    <row r="13" spans="1:27">
      <c r="A13" s="3" t="s">
        <v>38</v>
      </c>
      <c r="B13" s="4">
        <v>10.0197408078284</v>
      </c>
      <c r="C13" s="4">
        <v>9.1518759780375607</v>
      </c>
      <c r="D13" s="4">
        <v>6.1624615562378597</v>
      </c>
      <c r="E13" s="4">
        <v>5.0990585156769797</v>
      </c>
      <c r="F13" s="4">
        <v>4.3875503317516902</v>
      </c>
      <c r="G13" s="4">
        <v>4.2278026265049196</v>
      </c>
      <c r="H13" s="4">
        <v>4.6034964918801897</v>
      </c>
      <c r="I13" s="4">
        <v>4.6205475642897502</v>
      </c>
      <c r="J13" s="4">
        <v>4.4025926496751602</v>
      </c>
      <c r="K13" s="4">
        <v>4.1942456487193098</v>
      </c>
      <c r="L13" s="4">
        <v>3.9653999509623898</v>
      </c>
      <c r="M13" s="4">
        <v>4.1678575848631798</v>
      </c>
      <c r="N13" s="4">
        <v>4.3852565919418804</v>
      </c>
      <c r="O13" s="4">
        <v>4.5483716376939398</v>
      </c>
      <c r="P13" s="4">
        <v>4.5366775444314396</v>
      </c>
      <c r="Q13" s="4">
        <v>4.5234882160846102</v>
      </c>
      <c r="R13" s="4">
        <v>5.0244134043434601</v>
      </c>
      <c r="S13" s="4">
        <v>4.7708988353020798</v>
      </c>
      <c r="T13" s="4">
        <v>4.6204215007685496</v>
      </c>
      <c r="U13" s="4">
        <v>4.6325384209766902</v>
      </c>
      <c r="V13" s="8">
        <f t="shared" si="0"/>
        <v>-5.3993193070598506</v>
      </c>
      <c r="W13" s="5">
        <f t="shared" si="1"/>
        <v>0.65502154980615979</v>
      </c>
      <c r="X13" s="6">
        <f t="shared" si="2"/>
        <v>-0.5388681614240336</v>
      </c>
      <c r="Y13" s="6">
        <f t="shared" si="4"/>
        <v>0.16518423309285324</v>
      </c>
      <c r="Z13" s="7">
        <f t="shared" si="3"/>
        <v>-5.0193738469079929E-2</v>
      </c>
      <c r="AA13" s="7">
        <f t="shared" si="5"/>
        <v>8.5294600089833583E-3</v>
      </c>
    </row>
    <row r="14" spans="1:27">
      <c r="A14" s="3" t="s">
        <v>39</v>
      </c>
      <c r="B14" s="4">
        <v>29.776808190257899</v>
      </c>
      <c r="C14" s="4">
        <v>30.347403809387899</v>
      </c>
      <c r="D14" s="4">
        <v>30.333940876341298</v>
      </c>
      <c r="E14" s="4">
        <v>30.5118724189918</v>
      </c>
      <c r="F14" s="4">
        <v>29.1927002502423</v>
      </c>
      <c r="G14" s="4">
        <v>28.679025065957202</v>
      </c>
      <c r="H14" s="4">
        <v>29.101198986960402</v>
      </c>
      <c r="I14" s="4">
        <v>27.660167748148101</v>
      </c>
      <c r="J14" s="4">
        <v>28.361946100768101</v>
      </c>
      <c r="K14" s="4">
        <v>28.614271441792699</v>
      </c>
      <c r="L14" s="4">
        <v>27.3695888261669</v>
      </c>
      <c r="M14" s="4">
        <v>25.960504355626298</v>
      </c>
      <c r="N14" s="4">
        <v>24.5146651164041</v>
      </c>
      <c r="O14" s="4">
        <v>25.359191344631899</v>
      </c>
      <c r="P14" s="4">
        <v>25.0103710599453</v>
      </c>
      <c r="Q14" s="4">
        <v>25.839121935825599</v>
      </c>
      <c r="R14" s="4">
        <v>26.5016956630793</v>
      </c>
      <c r="S14" s="4">
        <v>26.3102598741769</v>
      </c>
      <c r="T14" s="4">
        <v>25.042973518117599</v>
      </c>
      <c r="U14" s="4">
        <v>25.695927955214302</v>
      </c>
      <c r="V14" s="8">
        <f t="shared" si="0"/>
        <v>-4.7338346721403006</v>
      </c>
      <c r="W14" s="5">
        <f t="shared" si="1"/>
        <v>-2.3266153080493019</v>
      </c>
      <c r="X14" s="6">
        <f t="shared" si="2"/>
        <v>-0.15897723630731764</v>
      </c>
      <c r="Y14" s="6">
        <f t="shared" si="4"/>
        <v>-8.5007316800642774E-2</v>
      </c>
      <c r="Z14" s="7">
        <f t="shared" si="3"/>
        <v>-4.6722366360835155E-3</v>
      </c>
      <c r="AA14" s="7">
        <f t="shared" si="5"/>
        <v>-4.9233520552220966E-3</v>
      </c>
    </row>
    <row r="15" spans="1:27">
      <c r="A15" s="3" t="s">
        <v>40</v>
      </c>
      <c r="B15" s="4">
        <v>40.622554647058003</v>
      </c>
      <c r="C15" s="4">
        <v>41.419845550170997</v>
      </c>
      <c r="D15" s="4">
        <v>40.907111202972899</v>
      </c>
      <c r="E15" s="4">
        <v>41.205376474415601</v>
      </c>
      <c r="F15" s="4">
        <v>40.700965937119904</v>
      </c>
      <c r="G15" s="4">
        <v>40.435252632797201</v>
      </c>
      <c r="H15" s="4">
        <v>40.179193737429102</v>
      </c>
      <c r="I15" s="4">
        <v>41.252867871607499</v>
      </c>
      <c r="J15" s="4">
        <v>40.516128650213098</v>
      </c>
      <c r="K15" s="4">
        <v>40.877730397414197</v>
      </c>
      <c r="L15" s="4">
        <v>40.043897097806102</v>
      </c>
      <c r="M15" s="4">
        <v>39.110070629111299</v>
      </c>
      <c r="N15" s="4">
        <v>38.404330770909503</v>
      </c>
      <c r="O15" s="4">
        <v>38.255149934594797</v>
      </c>
      <c r="P15" s="4">
        <v>37.959057652837402</v>
      </c>
      <c r="Q15" s="4">
        <v>37.288752058070997</v>
      </c>
      <c r="R15" s="4">
        <v>36.694875316976997</v>
      </c>
      <c r="S15" s="4">
        <v>37.310616856386197</v>
      </c>
      <c r="T15" s="4">
        <v>35.949707926983699</v>
      </c>
      <c r="U15" s="4">
        <v>34.4811201271865</v>
      </c>
      <c r="V15" s="8">
        <f t="shared" si="0"/>
        <v>-4.672846720074304</v>
      </c>
      <c r="W15" s="5">
        <f t="shared" si="1"/>
        <v>-4.0941891708224034</v>
      </c>
      <c r="X15" s="6">
        <f t="shared" si="2"/>
        <v>-0.11503084334979718</v>
      </c>
      <c r="Y15" s="6">
        <f t="shared" si="4"/>
        <v>-0.10224252551699597</v>
      </c>
      <c r="Z15" s="7">
        <f t="shared" si="3"/>
        <v>-7.9674718988775872E-4</v>
      </c>
      <c r="AA15" s="7">
        <f t="shared" si="5"/>
        <v>-5.9740462248034643E-3</v>
      </c>
    </row>
    <row r="16" spans="1:27">
      <c r="A16" s="3" t="s">
        <v>41</v>
      </c>
      <c r="B16" s="4">
        <v>7.0641436930560104</v>
      </c>
      <c r="C16" s="4">
        <v>5.9784317565863301</v>
      </c>
      <c r="D16" s="4">
        <v>4.9769767173473802</v>
      </c>
      <c r="E16" s="4">
        <v>4.2684764604605903</v>
      </c>
      <c r="F16" s="4">
        <v>4.1115590721076503</v>
      </c>
      <c r="G16" s="4">
        <v>4.2779575512911796</v>
      </c>
      <c r="H16" s="4">
        <v>4.1257091757796696</v>
      </c>
      <c r="I16" s="4">
        <v>3.9697400242044298</v>
      </c>
      <c r="J16" s="4">
        <v>3.6644506395020802</v>
      </c>
      <c r="K16" s="4">
        <v>3.4065322908965499</v>
      </c>
      <c r="L16" s="4">
        <v>3.4413876316362999</v>
      </c>
      <c r="M16" s="4">
        <v>3.4507433185001699</v>
      </c>
      <c r="N16" s="4">
        <v>3.5269610401524099</v>
      </c>
      <c r="O16" s="4">
        <v>3.3850857994636798</v>
      </c>
      <c r="P16" s="4">
        <v>3.2198917892284702</v>
      </c>
      <c r="Q16" s="4">
        <v>3.2131630937083902</v>
      </c>
      <c r="R16" s="4">
        <v>3.1624295291695002</v>
      </c>
      <c r="S16" s="4">
        <v>3.26767917808932</v>
      </c>
      <c r="T16" s="4">
        <v>3.15255935597557</v>
      </c>
      <c r="U16" s="4">
        <v>3.01859357397064</v>
      </c>
      <c r="V16" s="8">
        <f t="shared" si="0"/>
        <v>-3.9115843370804404</v>
      </c>
      <c r="W16" s="5">
        <f t="shared" si="1"/>
        <v>-0.28882827566072988</v>
      </c>
      <c r="X16" s="6">
        <f t="shared" si="2"/>
        <v>-0.55372377842844456</v>
      </c>
      <c r="Y16" s="6">
        <f t="shared" si="4"/>
        <v>-8.3927853115284945E-2</v>
      </c>
      <c r="Z16" s="7">
        <f t="shared" si="3"/>
        <v>-3.9165564602409719E-2</v>
      </c>
      <c r="AA16" s="7">
        <f t="shared" si="5"/>
        <v>-4.8581693148470606E-3</v>
      </c>
    </row>
    <row r="17" spans="1:27">
      <c r="A17" s="3" t="s">
        <v>42</v>
      </c>
      <c r="B17" s="4">
        <v>5.95664291552111</v>
      </c>
      <c r="C17" s="4">
        <v>5.5852006358532202</v>
      </c>
      <c r="D17" s="4">
        <v>4.3868604453334603</v>
      </c>
      <c r="E17" s="4">
        <v>2.9145162727917802</v>
      </c>
      <c r="F17" s="4">
        <v>2.51278249375948</v>
      </c>
      <c r="G17" s="4">
        <v>2.3138122634318399</v>
      </c>
      <c r="H17" s="4">
        <v>2.2448191956461701</v>
      </c>
      <c r="I17" s="4">
        <v>2.2339693467700301</v>
      </c>
      <c r="J17" s="4">
        <v>2.1165066072510998</v>
      </c>
      <c r="K17" s="4">
        <v>1.9312737131614</v>
      </c>
      <c r="L17" s="4">
        <v>1.95285696124001</v>
      </c>
      <c r="M17" s="4">
        <v>2.10025762582534</v>
      </c>
      <c r="N17" s="4">
        <v>2.0665838823531999</v>
      </c>
      <c r="O17" s="4">
        <v>2.1227847928312999</v>
      </c>
      <c r="P17" s="4">
        <v>2.0865983441933</v>
      </c>
      <c r="Q17" s="4">
        <v>2.1796700263479298</v>
      </c>
      <c r="R17" s="4">
        <v>2.17675434381876</v>
      </c>
      <c r="S17" s="4">
        <v>2.2667707202852299</v>
      </c>
      <c r="T17" s="4">
        <v>2.23854936915258</v>
      </c>
      <c r="U17" s="4">
        <v>2.27533035488627</v>
      </c>
      <c r="V17" s="8">
        <f t="shared" si="0"/>
        <v>-3.7180935463685301</v>
      </c>
      <c r="W17" s="5">
        <f t="shared" si="1"/>
        <v>0.28569240791257</v>
      </c>
      <c r="X17" s="6">
        <f t="shared" si="2"/>
        <v>-0.62419278763216868</v>
      </c>
      <c r="Y17" s="6">
        <f t="shared" si="4"/>
        <v>0.14629458971289089</v>
      </c>
      <c r="Z17" s="7">
        <f t="shared" si="3"/>
        <v>-6.0076052196283647E-2</v>
      </c>
      <c r="AA17" s="7">
        <f t="shared" si="5"/>
        <v>7.6140989646515944E-3</v>
      </c>
    </row>
    <row r="18" spans="1:27">
      <c r="A18" s="3" t="s">
        <v>43</v>
      </c>
      <c r="B18" s="4">
        <v>12.3837744344762</v>
      </c>
      <c r="C18" s="4">
        <v>12.2046911275438</v>
      </c>
      <c r="D18" s="4">
        <v>11.971298338574</v>
      </c>
      <c r="E18" s="4">
        <v>11.903269876379699</v>
      </c>
      <c r="F18" s="4">
        <v>11.7675669051011</v>
      </c>
      <c r="G18" s="4">
        <v>11.4358277206114</v>
      </c>
      <c r="H18" s="4">
        <v>10.8906435421735</v>
      </c>
      <c r="I18" s="4">
        <v>10.755391833875599</v>
      </c>
      <c r="J18" s="4">
        <v>11.023341301329699</v>
      </c>
      <c r="K18" s="4">
        <v>10.581536845870501</v>
      </c>
      <c r="L18" s="4">
        <v>10.3126029211899</v>
      </c>
      <c r="M18" s="4">
        <v>10.2509839896986</v>
      </c>
      <c r="N18" s="4">
        <v>10.114424862570701</v>
      </c>
      <c r="O18" s="4">
        <v>9.6658479152138508</v>
      </c>
      <c r="P18" s="4">
        <v>9.7926424291732506</v>
      </c>
      <c r="Q18" s="4">
        <v>9.6818490806114301</v>
      </c>
      <c r="R18" s="4">
        <v>9.5030801006901893</v>
      </c>
      <c r="S18" s="4">
        <v>9.7382854998189998</v>
      </c>
      <c r="T18" s="4">
        <v>9.7971615343096694</v>
      </c>
      <c r="U18" s="4">
        <v>9.6055206189284696</v>
      </c>
      <c r="V18" s="8">
        <f t="shared" si="0"/>
        <v>-2.5866129001665303</v>
      </c>
      <c r="W18" s="5">
        <f t="shared" si="1"/>
        <v>-0.51544138688023011</v>
      </c>
      <c r="X18" s="6">
        <f t="shared" si="2"/>
        <v>-0.20887112518502016</v>
      </c>
      <c r="Y18" s="6">
        <f t="shared" si="4"/>
        <v>-4.9981696262262121E-2</v>
      </c>
      <c r="Z18" s="7">
        <f t="shared" si="3"/>
        <v>-1.011628105656337E-2</v>
      </c>
      <c r="AA18" s="7">
        <f t="shared" si="5"/>
        <v>-2.8445037931299488E-3</v>
      </c>
    </row>
    <row r="19" spans="1:27">
      <c r="A19" s="3" t="s">
        <v>44</v>
      </c>
      <c r="B19" s="4">
        <v>11.4832408289945</v>
      </c>
      <c r="C19" s="4">
        <v>11.3228709987981</v>
      </c>
      <c r="D19" s="4">
        <v>11.0865635228102</v>
      </c>
      <c r="E19" s="4">
        <v>10.2202596582105</v>
      </c>
      <c r="F19" s="4">
        <v>10.035382217553201</v>
      </c>
      <c r="G19" s="4">
        <v>10.3368713561602</v>
      </c>
      <c r="H19" s="4">
        <v>10.4805251675524</v>
      </c>
      <c r="I19" s="4">
        <v>10.3347140703713</v>
      </c>
      <c r="J19" s="4">
        <v>10.347173039919999</v>
      </c>
      <c r="K19" s="4">
        <v>10.1941670958223</v>
      </c>
      <c r="L19" s="4">
        <v>9.9563369693663208</v>
      </c>
      <c r="M19" s="4">
        <v>9.8597457380317906</v>
      </c>
      <c r="N19" s="4">
        <v>9.8285553002398593</v>
      </c>
      <c r="O19" s="4">
        <v>9.7646502376997102</v>
      </c>
      <c r="P19" s="4">
        <v>9.8478661430174093</v>
      </c>
      <c r="Q19" s="4">
        <v>9.5550768638320207</v>
      </c>
      <c r="R19" s="4">
        <v>9.3885919951800094</v>
      </c>
      <c r="S19" s="4">
        <v>9.6456677798553496</v>
      </c>
      <c r="T19" s="4">
        <v>8.9749445632283393</v>
      </c>
      <c r="U19" s="4">
        <v>8.9394984827746402</v>
      </c>
      <c r="V19" s="8">
        <f t="shared" si="0"/>
        <v>-2.5082962657661607</v>
      </c>
      <c r="W19" s="5">
        <f t="shared" si="1"/>
        <v>-0.98139240613798151</v>
      </c>
      <c r="X19" s="6">
        <f t="shared" si="2"/>
        <v>-0.21843104251831602</v>
      </c>
      <c r="Y19" s="6">
        <f t="shared" si="4"/>
        <v>-9.8569625471449207E-2</v>
      </c>
      <c r="Z19" s="7">
        <f t="shared" si="3"/>
        <v>-7.895301709990532E-3</v>
      </c>
      <c r="AA19" s="7">
        <f t="shared" si="5"/>
        <v>-5.7485508318854128E-3</v>
      </c>
    </row>
    <row r="20" spans="1:27">
      <c r="A20" s="3" t="s">
        <v>45</v>
      </c>
      <c r="B20" s="4">
        <v>11.581530513802001</v>
      </c>
      <c r="C20" s="4">
        <v>11.4589851481607</v>
      </c>
      <c r="D20" s="4">
        <v>11.3875522084931</v>
      </c>
      <c r="E20" s="4">
        <v>11.4882556597457</v>
      </c>
      <c r="F20" s="4">
        <v>11.506682445323699</v>
      </c>
      <c r="G20" s="4">
        <v>11.700256552968501</v>
      </c>
      <c r="H20" s="4">
        <v>11.4557775838881</v>
      </c>
      <c r="I20" s="4">
        <v>11.4059415312539</v>
      </c>
      <c r="J20" s="4">
        <v>11.46648234395</v>
      </c>
      <c r="K20" s="4">
        <v>11.5105949273443</v>
      </c>
      <c r="L20" s="4">
        <v>10.769617203269799</v>
      </c>
      <c r="M20" s="4">
        <v>10.6149936430072</v>
      </c>
      <c r="N20" s="4">
        <v>10.405045284097501</v>
      </c>
      <c r="O20" s="4">
        <v>9.93027334093345</v>
      </c>
      <c r="P20" s="4">
        <v>9.8754056149533795</v>
      </c>
      <c r="Q20" s="4">
        <v>9.6907902399166108</v>
      </c>
      <c r="R20" s="4">
        <v>9.6503023623005095</v>
      </c>
      <c r="S20" s="4">
        <v>9.6953370540851207</v>
      </c>
      <c r="T20" s="4">
        <v>9.5654135123333308</v>
      </c>
      <c r="U20" s="4">
        <v>9.6160886544274309</v>
      </c>
      <c r="V20" s="8">
        <f t="shared" si="0"/>
        <v>-2.01611700146867</v>
      </c>
      <c r="W20" s="5">
        <f t="shared" si="1"/>
        <v>-1.2042036909364686</v>
      </c>
      <c r="X20" s="6">
        <f t="shared" si="2"/>
        <v>-0.17408036002374749</v>
      </c>
      <c r="Y20" s="6">
        <f t="shared" si="4"/>
        <v>-0.11181490188628584</v>
      </c>
      <c r="Z20" s="7">
        <f t="shared" si="3"/>
        <v>-4.029785449942036E-3</v>
      </c>
      <c r="AA20" s="7">
        <f t="shared" si="5"/>
        <v>-6.5658562734366432E-3</v>
      </c>
    </row>
    <row r="21" spans="1:27">
      <c r="A21" s="3" t="s">
        <v>46</v>
      </c>
      <c r="B21" s="4">
        <v>3.0261966876698199</v>
      </c>
      <c r="C21" s="4">
        <v>2.8935744838579498</v>
      </c>
      <c r="D21" s="4">
        <v>2.44753300046529</v>
      </c>
      <c r="E21" s="4">
        <v>1.8150484967210001</v>
      </c>
      <c r="F21" s="4">
        <v>1.6173946252251801</v>
      </c>
      <c r="G21" s="4">
        <v>1.4219746510876199</v>
      </c>
      <c r="H21" s="4">
        <v>1.30697734840479</v>
      </c>
      <c r="I21" s="4">
        <v>1.3546348147262</v>
      </c>
      <c r="J21" s="4">
        <v>1.3854579758265699</v>
      </c>
      <c r="K21" s="4">
        <v>1.1916694070856599</v>
      </c>
      <c r="L21" s="4">
        <v>1.2373215241492701</v>
      </c>
      <c r="M21" s="4">
        <v>1.2215637884928801</v>
      </c>
      <c r="N21" s="4">
        <v>1.13448845777449</v>
      </c>
      <c r="O21" s="4">
        <v>1.21405357680448</v>
      </c>
      <c r="P21" s="4">
        <v>1.2438511910422001</v>
      </c>
      <c r="Q21" s="4">
        <v>1.21648062511555</v>
      </c>
      <c r="R21" s="4">
        <v>1.2438876599359101</v>
      </c>
      <c r="S21" s="4">
        <v>1.2846980063705999</v>
      </c>
      <c r="T21" s="4">
        <v>1.38577824187104</v>
      </c>
      <c r="U21" s="4">
        <v>1.30289189427033</v>
      </c>
      <c r="V21" s="8">
        <f t="shared" si="0"/>
        <v>-1.6404184457987798</v>
      </c>
      <c r="W21" s="5">
        <f t="shared" si="1"/>
        <v>0.14845671772176994</v>
      </c>
      <c r="X21" s="6">
        <f t="shared" si="2"/>
        <v>-0.54207264599906324</v>
      </c>
      <c r="Y21" s="6">
        <f t="shared" si="4"/>
        <v>0.11998232862217639</v>
      </c>
      <c r="Z21" s="7">
        <f t="shared" si="3"/>
        <v>-4.847235164645225E-2</v>
      </c>
      <c r="AA21" s="7">
        <f t="shared" si="5"/>
        <v>6.3150176825423898E-3</v>
      </c>
    </row>
    <row r="22" spans="1:27">
      <c r="A22" s="3" t="s">
        <v>47</v>
      </c>
      <c r="B22" s="4">
        <v>19.253535786108898</v>
      </c>
      <c r="C22" s="4">
        <v>19.3733792581654</v>
      </c>
      <c r="D22" s="4">
        <v>19.460446809296201</v>
      </c>
      <c r="E22" s="4">
        <v>19.632450989553501</v>
      </c>
      <c r="F22" s="4">
        <v>19.781885369422699</v>
      </c>
      <c r="G22" s="4">
        <v>19.956012080914</v>
      </c>
      <c r="H22" s="4">
        <v>20.2832002441986</v>
      </c>
      <c r="I22" s="4">
        <v>20.387577202368899</v>
      </c>
      <c r="J22" s="4">
        <v>21.097262674282799</v>
      </c>
      <c r="K22" s="4">
        <v>20.769394614749999</v>
      </c>
      <c r="L22" s="4">
        <v>19.6972673349829</v>
      </c>
      <c r="M22" s="4">
        <v>19.197634818380799</v>
      </c>
      <c r="N22" s="4">
        <v>19.049573533559901</v>
      </c>
      <c r="O22" s="4">
        <v>19.131028522349101</v>
      </c>
      <c r="P22" s="4">
        <v>18.940595972230199</v>
      </c>
      <c r="Q22" s="4">
        <v>18.744482383350199</v>
      </c>
      <c r="R22" s="4">
        <v>18.514496905681099</v>
      </c>
      <c r="S22" s="4">
        <v>17.823451816245999</v>
      </c>
      <c r="T22" s="4">
        <v>17.657350448442301</v>
      </c>
      <c r="U22" s="4">
        <v>17.4913082756931</v>
      </c>
      <c r="V22" s="8">
        <f t="shared" si="0"/>
        <v>-1.5961853376665971</v>
      </c>
      <c r="W22" s="5">
        <f t="shared" si="1"/>
        <v>-2.039916886540599</v>
      </c>
      <c r="X22" s="6">
        <f t="shared" si="2"/>
        <v>-8.2903491358621961E-2</v>
      </c>
      <c r="Y22" s="6">
        <f t="shared" si="4"/>
        <v>-0.10356344623082048</v>
      </c>
      <c r="Z22" s="7">
        <f t="shared" si="3"/>
        <v>1.2666454683019079E-3</v>
      </c>
      <c r="AA22" s="7">
        <f t="shared" si="5"/>
        <v>-6.055356395652578E-3</v>
      </c>
    </row>
    <row r="23" spans="1:27">
      <c r="A23" s="9" t="s">
        <v>48</v>
      </c>
      <c r="B23" s="4">
        <v>4.3784557840585547</v>
      </c>
      <c r="C23" s="4">
        <v>4.2239079794017158</v>
      </c>
      <c r="D23" s="4">
        <v>3.6251969917774276</v>
      </c>
      <c r="E23" s="4">
        <v>3.2973039818953649</v>
      </c>
      <c r="F23" s="4">
        <v>3.2175445943176531</v>
      </c>
      <c r="G23" s="4">
        <v>3.0671900516102304</v>
      </c>
      <c r="H23" s="4">
        <v>3.0501613883355319</v>
      </c>
      <c r="I23" s="4">
        <v>3.2888234557355016</v>
      </c>
      <c r="J23" s="4">
        <v>3.0120560398765353</v>
      </c>
      <c r="K23" s="4">
        <v>3.2104978138479194</v>
      </c>
      <c r="L23" s="4">
        <v>3.1351519451023315</v>
      </c>
      <c r="M23" s="4">
        <v>3.325871292383543</v>
      </c>
      <c r="N23" s="4">
        <v>3.2941391372885347</v>
      </c>
      <c r="O23" s="4">
        <v>3.203956239830748</v>
      </c>
      <c r="P23" s="4">
        <v>3.4463444216006862</v>
      </c>
      <c r="Q23" s="4">
        <v>3.4776532504390723</v>
      </c>
      <c r="R23" s="4">
        <v>3.4982400680523962</v>
      </c>
      <c r="S23" s="4">
        <v>3.4391706861715208</v>
      </c>
      <c r="T23" s="4">
        <v>3.4274155661163741</v>
      </c>
      <c r="U23" s="4">
        <v>3.3144745823974313</v>
      </c>
      <c r="V23" s="8">
        <f t="shared" si="0"/>
        <v>-0.95104021794218063</v>
      </c>
      <c r="W23" s="5">
        <f t="shared" si="1"/>
        <v>0.29226362101404257</v>
      </c>
      <c r="X23" s="6">
        <f t="shared" si="2"/>
        <v>-0.21720904922799655</v>
      </c>
      <c r="Y23" s="6">
        <f t="shared" si="4"/>
        <v>9.3221517212462635E-2</v>
      </c>
      <c r="Z23" s="7">
        <f t="shared" si="3"/>
        <v>-1.8385467889109997E-2</v>
      </c>
      <c r="AA23" s="7">
        <f t="shared" si="5"/>
        <v>4.9638826495157495E-3</v>
      </c>
    </row>
    <row r="24" spans="1:27">
      <c r="A24" s="3" t="s">
        <v>49</v>
      </c>
      <c r="B24" s="4">
        <v>9.2369354307187006</v>
      </c>
      <c r="C24" s="4">
        <v>9.0238669039641195</v>
      </c>
      <c r="D24" s="4">
        <v>9.0359581005543408</v>
      </c>
      <c r="E24" s="4">
        <v>9.2708824693240395</v>
      </c>
      <c r="F24" s="4">
        <v>9.3722338432814496</v>
      </c>
      <c r="G24" s="4">
        <v>9.1722421044187605</v>
      </c>
      <c r="H24" s="4">
        <v>9.1291596748233097</v>
      </c>
      <c r="I24" s="4">
        <v>9.2036205494347492</v>
      </c>
      <c r="J24" s="4">
        <v>9.0290630744869294</v>
      </c>
      <c r="K24" s="4">
        <v>8.7293609153353895</v>
      </c>
      <c r="L24" s="4">
        <v>8.63569699674348</v>
      </c>
      <c r="M24" s="4">
        <v>8.6104568621834794</v>
      </c>
      <c r="N24" s="4">
        <v>8.5435730243897705</v>
      </c>
      <c r="O24" s="4">
        <v>8.4622631333937495</v>
      </c>
      <c r="P24" s="4">
        <v>8.5121396112949803</v>
      </c>
      <c r="Q24" s="4">
        <v>8.3899022604905706</v>
      </c>
      <c r="R24" s="4">
        <v>8.3948018288652495</v>
      </c>
      <c r="S24" s="4">
        <v>8.2892399730549506</v>
      </c>
      <c r="T24" s="4">
        <v>8.2917061633590095</v>
      </c>
      <c r="U24" s="4">
        <v>8.1918894873458399</v>
      </c>
      <c r="V24" s="8">
        <f t="shared" si="0"/>
        <v>-0.94522926735969115</v>
      </c>
      <c r="W24" s="5">
        <f t="shared" si="1"/>
        <v>-0.34399083338447056</v>
      </c>
      <c r="X24" s="6">
        <f t="shared" si="2"/>
        <v>-0.10233147935799147</v>
      </c>
      <c r="Y24" s="6">
        <f t="shared" si="4"/>
        <v>-3.9833592298825327E-2</v>
      </c>
      <c r="Z24" s="7">
        <f t="shared" si="3"/>
        <v>-3.732225719074389E-3</v>
      </c>
      <c r="AA24" s="7">
        <f t="shared" si="5"/>
        <v>-2.2557113944138285E-3</v>
      </c>
    </row>
    <row r="25" spans="1:27">
      <c r="A25" s="3" t="s">
        <v>50</v>
      </c>
      <c r="B25" s="4">
        <v>8.5576661465296198</v>
      </c>
      <c r="C25" s="4">
        <v>8.7470892843151695</v>
      </c>
      <c r="D25" s="4">
        <v>8.2842388223787609</v>
      </c>
      <c r="E25" s="4">
        <v>8.0502319164299099</v>
      </c>
      <c r="F25" s="4">
        <v>8.5547826785299002</v>
      </c>
      <c r="G25" s="4">
        <v>8.7184518234563999</v>
      </c>
      <c r="H25" s="4">
        <v>8.2438150276962592</v>
      </c>
      <c r="I25" s="4">
        <v>8.2204958910022405</v>
      </c>
      <c r="J25" s="4">
        <v>8.2229954923607593</v>
      </c>
      <c r="K25" s="4">
        <v>8.0982600828185607</v>
      </c>
      <c r="L25" s="4">
        <v>7.9038976863572801</v>
      </c>
      <c r="M25" s="4">
        <v>7.8551561927747198</v>
      </c>
      <c r="N25" s="4">
        <v>7.7511019825093301</v>
      </c>
      <c r="O25" s="4">
        <v>7.5430266426604797</v>
      </c>
      <c r="P25" s="4">
        <v>7.4378593569728197</v>
      </c>
      <c r="Q25" s="4">
        <v>7.3983223140148304</v>
      </c>
      <c r="R25" s="4">
        <v>7.4324213472182699</v>
      </c>
      <c r="S25" s="4">
        <v>7.4968625518918497</v>
      </c>
      <c r="T25" s="4">
        <v>7.6309303892298299</v>
      </c>
      <c r="U25" s="4">
        <v>7.6147141565715399</v>
      </c>
      <c r="V25" s="8">
        <f t="shared" si="0"/>
        <v>-0.92673575729978985</v>
      </c>
      <c r="W25" s="5">
        <f t="shared" si="1"/>
        <v>-0.27296729712745016</v>
      </c>
      <c r="X25" s="6">
        <f t="shared" si="2"/>
        <v>-0.10829304876255397</v>
      </c>
      <c r="Y25" s="6">
        <f t="shared" si="4"/>
        <v>-3.4535783224852734E-2</v>
      </c>
      <c r="Z25" s="7">
        <f t="shared" si="3"/>
        <v>-4.4053506678414234E-3</v>
      </c>
      <c r="AA25" s="7">
        <f t="shared" si="5"/>
        <v>-1.9506638474662275E-3</v>
      </c>
    </row>
    <row r="26" spans="1:27">
      <c r="A26" s="3" t="s">
        <v>51</v>
      </c>
      <c r="B26" s="4">
        <v>6.6584450090893696</v>
      </c>
      <c r="C26" s="4">
        <v>6.2653650487214003</v>
      </c>
      <c r="D26" s="4">
        <v>5.8563682067074296</v>
      </c>
      <c r="E26" s="4">
        <v>5.9445686791341803</v>
      </c>
      <c r="F26" s="4">
        <v>5.9674632877612099</v>
      </c>
      <c r="G26" s="4">
        <v>6.0479860407142203</v>
      </c>
      <c r="H26" s="4">
        <v>5.9602055688338904</v>
      </c>
      <c r="I26" s="4">
        <v>5.9671689228987104</v>
      </c>
      <c r="J26" s="4">
        <v>5.84771677260101</v>
      </c>
      <c r="K26" s="4">
        <v>5.7627332420139998</v>
      </c>
      <c r="L26" s="4">
        <v>5.8506690462381998</v>
      </c>
      <c r="M26" s="4">
        <v>5.7765051556200797</v>
      </c>
      <c r="N26" s="4">
        <v>5.8310682846463102</v>
      </c>
      <c r="O26" s="4">
        <v>5.83583368419389</v>
      </c>
      <c r="P26" s="4">
        <v>5.7723141373760196</v>
      </c>
      <c r="Q26" s="4">
        <v>5.7832117270019703</v>
      </c>
      <c r="R26" s="4">
        <v>5.7875401779939999</v>
      </c>
      <c r="S26" s="4">
        <v>5.7965432413316904</v>
      </c>
      <c r="T26" s="4">
        <v>5.9301492090534396</v>
      </c>
      <c r="U26" s="4">
        <v>5.7213496541757296</v>
      </c>
      <c r="V26" s="8">
        <f t="shared" si="0"/>
        <v>-0.72829580003593009</v>
      </c>
      <c r="W26" s="5">
        <f t="shared" si="1"/>
        <v>7.948016281523973E-2</v>
      </c>
      <c r="X26" s="6">
        <f t="shared" si="2"/>
        <v>-0.10937926183091418</v>
      </c>
      <c r="Y26" s="6">
        <f t="shared" si="4"/>
        <v>1.3584798966939093E-2</v>
      </c>
      <c r="Z26" s="7">
        <f t="shared" si="3"/>
        <v>-7.1592470367333183E-3</v>
      </c>
      <c r="AA26" s="7">
        <f t="shared" si="5"/>
        <v>7.499117566285296E-4</v>
      </c>
    </row>
    <row r="27" spans="1:27">
      <c r="A27" s="3" t="s">
        <v>52</v>
      </c>
      <c r="B27" s="4">
        <v>6.1282748682431798</v>
      </c>
      <c r="C27" s="4">
        <v>6.1090908459566098</v>
      </c>
      <c r="D27" s="4">
        <v>6.0209035458172897</v>
      </c>
      <c r="E27" s="4">
        <v>5.9430754110844397</v>
      </c>
      <c r="F27" s="4">
        <v>5.8981574400958596</v>
      </c>
      <c r="G27" s="4">
        <v>5.8758746813641602</v>
      </c>
      <c r="H27" s="4">
        <v>5.8319272648444596</v>
      </c>
      <c r="I27" s="4">
        <v>5.6599708101998898</v>
      </c>
      <c r="J27" s="4">
        <v>5.63979912266496</v>
      </c>
      <c r="K27" s="4">
        <v>5.5620058136936903</v>
      </c>
      <c r="L27" s="4">
        <v>5.5510136756340902</v>
      </c>
      <c r="M27" s="4">
        <v>5.6040389356137403</v>
      </c>
      <c r="N27" s="4">
        <v>5.5822533836634101</v>
      </c>
      <c r="O27" s="4">
        <v>5.4940838941721202</v>
      </c>
      <c r="P27" s="4">
        <v>5.4783977026903399</v>
      </c>
      <c r="Q27" s="4">
        <v>5.5088639799516299</v>
      </c>
      <c r="R27" s="4">
        <v>5.5316618796417698</v>
      </c>
      <c r="S27" s="4">
        <v>5.5954347309723804</v>
      </c>
      <c r="T27" s="4">
        <v>5.6875196241264003</v>
      </c>
      <c r="U27" s="4">
        <v>5.6301539574717401</v>
      </c>
      <c r="V27" s="8">
        <f t="shared" si="0"/>
        <v>-0.44075524411677947</v>
      </c>
      <c r="W27" s="5">
        <f t="shared" si="1"/>
        <v>0.13650594849231013</v>
      </c>
      <c r="X27" s="6">
        <f t="shared" si="2"/>
        <v>-7.1921585371566898E-2</v>
      </c>
      <c r="Y27" s="6">
        <f t="shared" si="4"/>
        <v>2.4591174958097595E-2</v>
      </c>
      <c r="Z27" s="7">
        <f t="shared" si="3"/>
        <v>-5.4811859917830441E-3</v>
      </c>
      <c r="AA27" s="7">
        <f t="shared" si="5"/>
        <v>1.3505600374288385E-3</v>
      </c>
    </row>
    <row r="28" spans="1:27">
      <c r="A28" s="3" t="s">
        <v>53</v>
      </c>
      <c r="B28" s="4">
        <v>4.4913738502785998</v>
      </c>
      <c r="C28" s="4">
        <v>4.5329106271585999</v>
      </c>
      <c r="D28" s="4">
        <v>4.5125326656781004</v>
      </c>
      <c r="E28" s="4">
        <v>4.4738306380120001</v>
      </c>
      <c r="F28" s="4">
        <v>4.5041529361689001</v>
      </c>
      <c r="G28" s="4">
        <v>4.5642612370941</v>
      </c>
      <c r="H28" s="4">
        <v>4.5906209400978</v>
      </c>
      <c r="I28" s="4">
        <v>4.5698718038021999</v>
      </c>
      <c r="J28" s="4">
        <v>4.5880895532167996</v>
      </c>
      <c r="K28" s="4">
        <v>4.5179960224114</v>
      </c>
      <c r="L28" s="4">
        <v>4.4985029390253999</v>
      </c>
      <c r="M28" s="4">
        <v>4.3761198204055001</v>
      </c>
      <c r="N28" s="4">
        <v>4.3034922636113002</v>
      </c>
      <c r="O28" s="4">
        <v>4.3729695128315997</v>
      </c>
      <c r="P28" s="4">
        <v>4.3314839245848997</v>
      </c>
      <c r="Q28" s="4">
        <v>4.3517221657225997</v>
      </c>
      <c r="R28" s="4">
        <v>4.2157639929510999</v>
      </c>
      <c r="S28" s="4">
        <v>4.3012723600806</v>
      </c>
      <c r="T28" s="4">
        <v>4.2631617704403002</v>
      </c>
      <c r="U28" s="4">
        <v>4.2026716743138</v>
      </c>
      <c r="V28" s="8">
        <f t="shared" si="0"/>
        <v>-0.22821207983829961</v>
      </c>
      <c r="W28" s="5">
        <f t="shared" si="1"/>
        <v>-0.23534116858509968</v>
      </c>
      <c r="X28" s="6">
        <f t="shared" si="2"/>
        <v>-5.0811196628431143E-2</v>
      </c>
      <c r="Y28" s="6">
        <f t="shared" si="4"/>
        <v>-5.2315441775855787E-2</v>
      </c>
      <c r="Z28" s="7">
        <f t="shared" si="3"/>
        <v>8.8116450916775335E-5</v>
      </c>
      <c r="AA28" s="7">
        <f t="shared" si="5"/>
        <v>-2.9807474241194676E-3</v>
      </c>
    </row>
    <row r="29" spans="1:27">
      <c r="A29" s="3" t="s">
        <v>54</v>
      </c>
      <c r="B29" s="4">
        <v>2.1399996424147898</v>
      </c>
      <c r="C29" s="4">
        <v>2.0074288677352601</v>
      </c>
      <c r="D29" s="4">
        <v>2.18394848259388</v>
      </c>
      <c r="E29" s="4">
        <v>2.0443984669852302</v>
      </c>
      <c r="F29" s="4">
        <v>2.0578263430918202</v>
      </c>
      <c r="G29" s="4">
        <v>2.0464674471719899</v>
      </c>
      <c r="H29" s="4">
        <v>1.9984829311962999</v>
      </c>
      <c r="I29" s="4">
        <v>2.0013892041999899</v>
      </c>
      <c r="J29" s="4">
        <v>2.0492247895270101</v>
      </c>
      <c r="K29" s="4">
        <v>2.0318446146820199</v>
      </c>
      <c r="L29" s="4">
        <v>2.1372982317711999</v>
      </c>
      <c r="M29" s="4">
        <v>2.10928359591471</v>
      </c>
      <c r="N29" s="4">
        <v>2.1790102881842399</v>
      </c>
      <c r="O29" s="4">
        <v>2.0853366124089199</v>
      </c>
      <c r="P29" s="4">
        <v>1.99154928970668</v>
      </c>
      <c r="Q29" s="4">
        <v>2.0064953200705502</v>
      </c>
      <c r="R29" s="4">
        <v>2.0229632838296201</v>
      </c>
      <c r="S29" s="4">
        <v>2.0783560690029099</v>
      </c>
      <c r="T29" s="4">
        <v>1.96460454063844</v>
      </c>
      <c r="U29" s="4">
        <v>1.99626726103619</v>
      </c>
      <c r="V29" s="8">
        <f t="shared" si="0"/>
        <v>-0.17539510177634976</v>
      </c>
      <c r="W29" s="5">
        <f t="shared" si="1"/>
        <v>-0.1726936911327599</v>
      </c>
      <c r="X29" s="6">
        <f t="shared" si="2"/>
        <v>-8.1960341628110167E-2</v>
      </c>
      <c r="Y29" s="6">
        <f t="shared" si="4"/>
        <v>-8.0799997195359574E-2</v>
      </c>
      <c r="Z29" s="7">
        <f t="shared" si="3"/>
        <v>-7.0171929919538023E-5</v>
      </c>
      <c r="AA29" s="7">
        <f t="shared" si="5"/>
        <v>-4.6697045010045679E-3</v>
      </c>
    </row>
    <row r="30" spans="1:27">
      <c r="A30" s="3" t="s">
        <v>55</v>
      </c>
      <c r="B30" s="4">
        <v>8.0360013472032499</v>
      </c>
      <c r="C30" s="4">
        <v>8.1294278199042207</v>
      </c>
      <c r="D30" s="4">
        <v>7.9708014387135302</v>
      </c>
      <c r="E30" s="4">
        <v>7.80957968230482</v>
      </c>
      <c r="F30" s="4">
        <v>8.0261951916645895</v>
      </c>
      <c r="G30" s="4">
        <v>8.0261048862920905</v>
      </c>
      <c r="H30" s="4">
        <v>8.3553872607824093</v>
      </c>
      <c r="I30" s="4">
        <v>8.2456658303936301</v>
      </c>
      <c r="J30" s="4">
        <v>8.2397657180086501</v>
      </c>
      <c r="K30" s="4">
        <v>8.4082269997575807</v>
      </c>
      <c r="L30" s="4">
        <v>8.6738860342927104</v>
      </c>
      <c r="M30" s="4">
        <v>8.5378055383634592</v>
      </c>
      <c r="N30" s="4">
        <v>8.5840764451600808</v>
      </c>
      <c r="O30" s="4">
        <v>7.95739573458245</v>
      </c>
      <c r="P30" s="4">
        <v>8.2132108631697491</v>
      </c>
      <c r="Q30" s="4">
        <v>7.9465816935443403</v>
      </c>
      <c r="R30" s="4">
        <v>7.8929242206259298</v>
      </c>
      <c r="S30" s="4">
        <v>8.0593613266633195</v>
      </c>
      <c r="T30" s="4">
        <v>7.8884255892431696</v>
      </c>
      <c r="U30" s="4">
        <v>7.79639117628777</v>
      </c>
      <c r="V30" s="8">
        <f t="shared" si="0"/>
        <v>-0.14757575796008027</v>
      </c>
      <c r="W30" s="5">
        <f t="shared" si="1"/>
        <v>-0.78546044504954082</v>
      </c>
      <c r="X30" s="6">
        <f t="shared" si="2"/>
        <v>-1.836432718013925E-2</v>
      </c>
      <c r="Y30" s="6">
        <f t="shared" si="4"/>
        <v>-9.055461899593531E-2</v>
      </c>
      <c r="Z30" s="7">
        <f t="shared" si="3"/>
        <v>4.2526442676957821E-3</v>
      </c>
      <c r="AA30" s="7">
        <f t="shared" si="5"/>
        <v>-5.2594723262003873E-3</v>
      </c>
    </row>
    <row r="31" spans="1:27">
      <c r="A31" s="3" t="s">
        <v>56</v>
      </c>
      <c r="B31" s="4">
        <v>0.74587261154984497</v>
      </c>
      <c r="C31" s="4">
        <v>0.75416228758937198</v>
      </c>
      <c r="D31" s="4">
        <v>0.74870280254384503</v>
      </c>
      <c r="E31" s="4">
        <v>0.73564477277741303</v>
      </c>
      <c r="F31" s="4">
        <v>0.71860233188468803</v>
      </c>
      <c r="G31" s="4">
        <v>0.73715018928186704</v>
      </c>
      <c r="H31" s="4">
        <v>0.74691171624258701</v>
      </c>
      <c r="I31" s="4">
        <v>0.73448023903957205</v>
      </c>
      <c r="J31" s="4">
        <v>0.72882430805667098</v>
      </c>
      <c r="K31" s="4">
        <v>0.73845804427909401</v>
      </c>
      <c r="L31" s="4">
        <v>0.72410662472762399</v>
      </c>
      <c r="M31" s="4">
        <v>0.69722664305597903</v>
      </c>
      <c r="N31" s="4">
        <v>0.69040644717035204</v>
      </c>
      <c r="O31" s="4">
        <v>0.65049014686962003</v>
      </c>
      <c r="P31" s="4">
        <v>0.68078150887935196</v>
      </c>
      <c r="Q31" s="4">
        <v>0.66063161724271702</v>
      </c>
      <c r="R31" s="4">
        <v>0.65238552832462804</v>
      </c>
      <c r="S31" s="4">
        <v>0.65641593917433305</v>
      </c>
      <c r="T31" s="4">
        <v>0.66963237020210398</v>
      </c>
      <c r="U31" s="4">
        <v>0.67409415667398198</v>
      </c>
      <c r="V31" s="8">
        <f t="shared" si="0"/>
        <v>-7.6240241347740989E-2</v>
      </c>
      <c r="W31" s="5">
        <f t="shared" si="1"/>
        <v>-5.4474254525520016E-2</v>
      </c>
      <c r="X31" s="7">
        <f t="shared" si="2"/>
        <v>-0.10221616958064972</v>
      </c>
      <c r="Y31" s="6">
        <f t="shared" si="4"/>
        <v>-7.5229603852900451E-2</v>
      </c>
      <c r="Z31" s="7">
        <f t="shared" si="3"/>
        <v>-1.6439899633331478E-3</v>
      </c>
      <c r="AA31" s="7">
        <f t="shared" si="5"/>
        <v>-4.3355626754409959E-3</v>
      </c>
    </row>
    <row r="32" spans="1:27">
      <c r="A32" s="3" t="s">
        <v>57</v>
      </c>
      <c r="B32" s="4">
        <v>0.57523763345608503</v>
      </c>
      <c r="C32" s="4">
        <v>0.56027034957979505</v>
      </c>
      <c r="D32" s="4">
        <v>0.54183814536812303</v>
      </c>
      <c r="E32" s="4">
        <v>0.55206598011587005</v>
      </c>
      <c r="F32" s="4">
        <v>0.56045763831417605</v>
      </c>
      <c r="G32" s="4">
        <v>0.54205868335552698</v>
      </c>
      <c r="H32" s="4">
        <v>0.55807742600917498</v>
      </c>
      <c r="I32" s="4">
        <v>0.54723841240417603</v>
      </c>
      <c r="J32" s="4">
        <v>0.55311419874010304</v>
      </c>
      <c r="K32" s="4">
        <v>0.56484459951463695</v>
      </c>
      <c r="L32" s="4">
        <v>0.55198842808041404</v>
      </c>
      <c r="M32" s="4">
        <v>0.54763793530030602</v>
      </c>
      <c r="N32" s="4">
        <v>0.52578448390010402</v>
      </c>
      <c r="O32" s="4">
        <v>0.51187653973011404</v>
      </c>
      <c r="P32" s="4">
        <v>0.499251579656669</v>
      </c>
      <c r="Q32" s="4">
        <v>0.49839251434279602</v>
      </c>
      <c r="R32" s="4">
        <v>0.52843880697017298</v>
      </c>
      <c r="S32" s="4">
        <v>0.55080256378343195</v>
      </c>
      <c r="T32" s="4">
        <v>0.56638557029635594</v>
      </c>
      <c r="U32" s="4">
        <v>0.53925101160740796</v>
      </c>
      <c r="V32" s="10">
        <f t="shared" si="0"/>
        <v>-8.8520631597290844E-3</v>
      </c>
      <c r="W32" s="5">
        <f t="shared" si="1"/>
        <v>1.4397142215941905E-2</v>
      </c>
      <c r="X32" s="6">
        <f t="shared" si="2"/>
        <v>-1.5388532746971051E-2</v>
      </c>
      <c r="Y32" s="6">
        <f t="shared" si="4"/>
        <v>2.6082326156744218E-2</v>
      </c>
      <c r="Z32" s="7">
        <f t="shared" si="3"/>
        <v>-2.2893836082245045E-3</v>
      </c>
      <c r="AA32" s="7">
        <f t="shared" si="5"/>
        <v>1.4314670972450649E-3</v>
      </c>
    </row>
    <row r="33" spans="1:27">
      <c r="A33" s="3" t="s">
        <v>58</v>
      </c>
      <c r="B33" s="4">
        <v>8.7806780121996802E-2</v>
      </c>
      <c r="C33" s="4">
        <v>8.5532132285854795E-2</v>
      </c>
      <c r="D33" s="4">
        <v>8.6933683081293303E-2</v>
      </c>
      <c r="E33" s="4">
        <v>8.7324995910179906E-2</v>
      </c>
      <c r="F33" s="4">
        <v>8.6799403478699397E-2</v>
      </c>
      <c r="G33" s="4">
        <v>9.3834499242357094E-2</v>
      </c>
      <c r="H33" s="4">
        <v>9.0730520815627894E-2</v>
      </c>
      <c r="I33" s="4">
        <v>9.2818294498185197E-2</v>
      </c>
      <c r="J33" s="4">
        <v>9.5388102603233105E-2</v>
      </c>
      <c r="K33" s="4">
        <v>9.1265514392259398E-2</v>
      </c>
      <c r="L33" s="4">
        <v>0.10294722883231699</v>
      </c>
      <c r="M33" s="4">
        <v>9.9158740959318606E-2</v>
      </c>
      <c r="N33" s="4">
        <v>9.7116662271199694E-2</v>
      </c>
      <c r="O33" s="4">
        <v>9.12432966562544E-2</v>
      </c>
      <c r="P33" s="4">
        <v>9.5169133468271994E-2</v>
      </c>
      <c r="Q33" s="4">
        <v>9.2676206546589895E-2</v>
      </c>
      <c r="R33" s="4">
        <v>9.5086626828448803E-2</v>
      </c>
      <c r="S33" s="4">
        <v>9.5036732007345706E-2</v>
      </c>
      <c r="T33" s="4">
        <v>8.6454765663539004E-2</v>
      </c>
      <c r="U33" s="4">
        <v>8.3285531977125293E-2</v>
      </c>
      <c r="V33" s="11">
        <f t="shared" si="0"/>
        <v>-1.3520144584577981E-3</v>
      </c>
      <c r="W33" s="5">
        <f t="shared" si="1"/>
        <v>-1.649246316877799E-2</v>
      </c>
      <c r="X33" s="7">
        <f t="shared" si="2"/>
        <v>-1.5397608892836478E-2</v>
      </c>
      <c r="Y33" s="6">
        <f t="shared" si="4"/>
        <v>-0.16020308031449126</v>
      </c>
      <c r="Z33" s="7">
        <f t="shared" si="3"/>
        <v>8.8768226786664073E-3</v>
      </c>
      <c r="AA33" s="7">
        <f t="shared" si="5"/>
        <v>-9.6528414769803117E-3</v>
      </c>
    </row>
    <row r="34" spans="1:27">
      <c r="A34" s="3" t="s">
        <v>59</v>
      </c>
      <c r="B34" s="4">
        <v>2.25876562526846E-2</v>
      </c>
      <c r="C34" s="4">
        <v>2.2572882702923201E-2</v>
      </c>
      <c r="D34" s="4">
        <v>2.2358106165954499E-2</v>
      </c>
      <c r="E34" s="4">
        <v>2.12074853287651E-2</v>
      </c>
      <c r="F34" s="4">
        <v>2.1254906263768601E-2</v>
      </c>
      <c r="G34" s="4">
        <v>2.1442166379482999E-2</v>
      </c>
      <c r="H34" s="4">
        <v>2.1287635273845699E-2</v>
      </c>
      <c r="I34" s="4">
        <v>2.1130938630472201E-2</v>
      </c>
      <c r="J34" s="4">
        <v>2.0966618273552701E-2</v>
      </c>
      <c r="K34" s="4">
        <v>2.07313405035311E-2</v>
      </c>
      <c r="L34" s="4">
        <v>2.00438303358795E-2</v>
      </c>
      <c r="M34" s="4">
        <v>2.1242826842361302E-2</v>
      </c>
      <c r="N34" s="4">
        <v>2.0997547561324801E-2</v>
      </c>
      <c r="O34" s="4">
        <v>2.12939117799779E-2</v>
      </c>
      <c r="P34" s="4">
        <v>2.1442641034976999E-2</v>
      </c>
      <c r="Q34" s="4">
        <v>2.1792207676307698E-2</v>
      </c>
      <c r="R34" s="4">
        <v>2.24378960591207E-2</v>
      </c>
      <c r="S34" s="4">
        <v>2.2877908072002399E-2</v>
      </c>
      <c r="T34" s="4">
        <v>2.29227827828298E-2</v>
      </c>
      <c r="U34" s="4">
        <v>2.2839865243951499E-2</v>
      </c>
      <c r="V34" s="12">
        <f t="shared" si="0"/>
        <v>3.3512653014520014E-4</v>
      </c>
      <c r="W34" s="5">
        <f t="shared" si="1"/>
        <v>2.8789524469503003E-3</v>
      </c>
      <c r="X34" s="6">
        <f t="shared" si="2"/>
        <v>1.4836711095484789E-2</v>
      </c>
      <c r="Y34" s="6">
        <f t="shared" si="4"/>
        <v>0.14363284854775604</v>
      </c>
      <c r="Z34" s="7">
        <f t="shared" si="3"/>
        <v>-6.6159167629777915E-3</v>
      </c>
      <c r="AA34" s="7">
        <f t="shared" si="5"/>
        <v>7.483971796881983E-3</v>
      </c>
    </row>
    <row r="35" spans="1:27">
      <c r="A35" s="3" t="s">
        <v>60</v>
      </c>
      <c r="B35" s="4">
        <v>0.64868609719454196</v>
      </c>
      <c r="C35" s="4">
        <v>0.65346001151849198</v>
      </c>
      <c r="D35" s="4">
        <v>0.71207399143223804</v>
      </c>
      <c r="E35" s="4">
        <v>0.74502265903800902</v>
      </c>
      <c r="F35" s="4">
        <v>0.73516984676768005</v>
      </c>
      <c r="G35" s="4">
        <v>0.76320250323824701</v>
      </c>
      <c r="H35" s="4">
        <v>0.79111418868193395</v>
      </c>
      <c r="I35" s="4">
        <v>0.77858955492358295</v>
      </c>
      <c r="J35" s="4">
        <v>0.78316083564314898</v>
      </c>
      <c r="K35" s="4">
        <v>0.77976834583784305</v>
      </c>
      <c r="L35" s="4">
        <v>0.77482803542141199</v>
      </c>
      <c r="M35" s="4">
        <v>0.84286338204641298</v>
      </c>
      <c r="N35" s="4">
        <v>0.90198248180586804</v>
      </c>
      <c r="O35" s="4">
        <v>0.86872769963170304</v>
      </c>
      <c r="P35" s="4">
        <v>0.82469223015278104</v>
      </c>
      <c r="Q35" s="4">
        <v>0.76738696971522002</v>
      </c>
      <c r="R35" s="4">
        <v>0.74726468453018702</v>
      </c>
      <c r="S35" s="4">
        <v>0.76274099914161098</v>
      </c>
      <c r="T35" s="4">
        <v>0.80122664098316099</v>
      </c>
      <c r="U35" s="4">
        <v>0.69926040679170898</v>
      </c>
      <c r="V35" s="8">
        <f t="shared" si="0"/>
        <v>0.15254054378861903</v>
      </c>
      <c r="W35" s="5">
        <f t="shared" si="1"/>
        <v>2.6398605561749E-2</v>
      </c>
      <c r="X35" s="6">
        <f t="shared" si="2"/>
        <v>0.23515309553932351</v>
      </c>
      <c r="Y35" s="6">
        <f t="shared" si="4"/>
        <v>3.4070276700031155E-2</v>
      </c>
      <c r="Z35" s="7">
        <f t="shared" si="3"/>
        <v>9.9206749883553602E-3</v>
      </c>
      <c r="AA35" s="7">
        <f t="shared" si="5"/>
        <v>1.8629965389138636E-3</v>
      </c>
    </row>
    <row r="36" spans="1:27">
      <c r="A36" s="3" t="s">
        <v>61</v>
      </c>
      <c r="B36" s="4">
        <v>37.743390254222803</v>
      </c>
      <c r="C36" s="4">
        <v>37.691881883494503</v>
      </c>
      <c r="D36" s="4">
        <v>36.887005381344899</v>
      </c>
      <c r="E36" s="4">
        <v>35.312570024872997</v>
      </c>
      <c r="F36" s="4">
        <v>37.4027835392653</v>
      </c>
      <c r="G36" s="4">
        <v>36.566042629199401</v>
      </c>
      <c r="H36" s="4">
        <v>40.666703235972101</v>
      </c>
      <c r="I36" s="4">
        <v>39.720878124673</v>
      </c>
      <c r="J36" s="4">
        <v>41.5883093275622</v>
      </c>
      <c r="K36" s="4">
        <v>42.575830586929499</v>
      </c>
      <c r="L36" s="4">
        <v>44.000282065221299</v>
      </c>
      <c r="M36" s="4">
        <v>43.257975550103097</v>
      </c>
      <c r="N36" s="4">
        <v>42.201412596923902</v>
      </c>
      <c r="O36" s="4">
        <v>44.530258400307801</v>
      </c>
      <c r="P36" s="4">
        <v>42.929135520213997</v>
      </c>
      <c r="Q36" s="4">
        <v>40.677680487524</v>
      </c>
      <c r="R36" s="4">
        <v>41.417350764384999</v>
      </c>
      <c r="S36" s="4">
        <v>42.429518784998002</v>
      </c>
      <c r="T36" s="4">
        <v>38.641243208675</v>
      </c>
      <c r="U36" s="4">
        <v>38.712712362013001</v>
      </c>
      <c r="V36" s="5">
        <f t="shared" si="0"/>
        <v>0.89785295445219759</v>
      </c>
      <c r="W36" s="5">
        <f t="shared" si="1"/>
        <v>-5.3590388565462987</v>
      </c>
      <c r="X36" s="6">
        <f t="shared" si="2"/>
        <v>2.3788349387923402E-2</v>
      </c>
      <c r="Y36" s="6">
        <f t="shared" si="4"/>
        <v>-0.12179555686944543</v>
      </c>
      <c r="Z36" s="7">
        <f t="shared" si="3"/>
        <v>8.5578371887657934E-3</v>
      </c>
      <c r="AA36" s="7">
        <f t="shared" si="5"/>
        <v>-7.1893576705357454E-3</v>
      </c>
    </row>
  </sheetData>
  <autoFilter ref="A1:X1">
    <sortState ref="A2:X36">
      <sortCondition ref="V1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5.2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2011-12-01T12:57:19Z</dcterms:created>
  <dcterms:modified xsi:type="dcterms:W3CDTF">2011-12-01T12:58:19Z</dcterms:modified>
</cp:coreProperties>
</file>