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020" windowHeight="11895"/>
  </bookViews>
  <sheets>
    <sheet name="Fig 4.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f408d64f_STF_Fuss_1_CN1">#REF!</definedName>
    <definedName name="_f408d64f_STF_Tabellenkopf_1_CN1">#REF!</definedName>
    <definedName name="_f408d64f_STF_Titel_1_CN1">#REF!</definedName>
    <definedName name="_f408d64f_STF_Vorspalte_1_CN1">#REF!</definedName>
    <definedName name="_xlnm._FilterDatabase" localSheetId="0" hidden="1">'Fig 4.2'!$A$1:$Y$37</definedName>
    <definedName name="Aggregates">[2]Aggregates!$B$1:$B$65536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hosenCountry">[3]Cover!$G$105</definedName>
    <definedName name="ChosenYear">[3]Cover!$G$117</definedName>
    <definedName name="Colheads">#REF!</definedName>
    <definedName name="Countries">[3]Cover!$K$105:$N$161</definedName>
    <definedName name="Country">[4]Cover!$G$107</definedName>
    <definedName name="CountryList">[3]Cover!$K$105:$K$161</definedName>
    <definedName name="CRF_CountryName">[5]Sheet1!$C$4</definedName>
    <definedName name="CRF_InventoryYear">[5]Sheet1!$C$6</definedName>
    <definedName name="CRF_Submission">[5]Sheet1!$C$30</definedName>
    <definedName name="CRF_Table10s1_Dyn10">[6]CO2!#REF!</definedName>
    <definedName name="CRF_Table10s1_Dyn11">[6]CO2!#REF!</definedName>
    <definedName name="CRF_Table10s1_Dyn12">[6]CO2!#REF!</definedName>
    <definedName name="CRF_Table10s1_Dyn13">[6]CO2!#REF!</definedName>
    <definedName name="CRF_Table10s1_Dyn14">[6]CO2!#REF!</definedName>
    <definedName name="CRF_Table10s1_Dyn15">[6]CO2!#REF!</definedName>
    <definedName name="CRF_Table10s1_Dyn16">[6]CO2!#REF!</definedName>
    <definedName name="CRF_Table10s1_Dyn17">[6]CO2!#REF!</definedName>
    <definedName name="CRF_Table10s1_Dyn18">[6]CO2!#REF!</definedName>
    <definedName name="CRF_Table10s1_Dyn19">[6]CO2!#REF!</definedName>
    <definedName name="CRF_Table10s1_Dyn20">[6]CO2!#REF!</definedName>
    <definedName name="CRF_Table10s2_Dyn10">[6]CH4!#REF!</definedName>
    <definedName name="CRF_Table10s2_Dyn11">[6]CH4!#REF!</definedName>
    <definedName name="CRF_Table10s2_Dyn12">[6]CH4!#REF!</definedName>
    <definedName name="CRF_Table10s2_Dyn13">[6]CH4!#REF!</definedName>
    <definedName name="CRF_Table10s2_Dyn14">[6]CH4!#REF!</definedName>
    <definedName name="CRF_Table10s2_Dyn15">[6]CH4!#REF!</definedName>
    <definedName name="CRF_Table10s2_Dyn16">[6]CH4!#REF!</definedName>
    <definedName name="CRF_Table10s2_Dyn17">[6]CH4!#REF!</definedName>
    <definedName name="CRF_Table10s2_Dyn18">[6]CH4!#REF!</definedName>
    <definedName name="CRF_Table10s2_Dyn19">[6]CH4!#REF!</definedName>
    <definedName name="CRF_Table10s2_Dyn20">[6]CH4!#REF!</definedName>
    <definedName name="CRF_Table10s3_Dyn10">[6]N2O!#REF!</definedName>
    <definedName name="CRF_Table10s3_Dyn11">[6]N2O!$B$15:$B$15</definedName>
    <definedName name="CRF_Table10s3_Dyn12">[6]N2O!$C$15:$C$15</definedName>
    <definedName name="CRF_Table10s3_Dyn13">[6]N2O!$D$15:$D$15</definedName>
    <definedName name="CRF_Table10s3_Dyn14">[6]N2O!$E$15:$E$15</definedName>
    <definedName name="CRF_Table10s3_Dyn15">[6]N2O!$F$15:$F$15</definedName>
    <definedName name="CRF_Table10s3_Dyn16">[6]N2O!$G$15:$G$15</definedName>
    <definedName name="CRF_Table10s3_Dyn17">[6]N2O!$H$15:$H$15</definedName>
    <definedName name="CRF_Table10s3_Dyn18">[6]N2O!$I$15:$I$15</definedName>
    <definedName name="CRF_Table10s3_Dyn19">[6]N2O!$J$15:$J$15</definedName>
    <definedName name="CRF_Table10s3_Dyn20">[6]N2O!$K$15:$K$15</definedName>
    <definedName name="Datamat">#REF!</definedName>
    <definedName name="DateOfChange">#REF!</definedName>
    <definedName name="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g">[4]Cover!$G$111</definedName>
    <definedName name="FirstColHidSheet_TS01">#REF!</definedName>
    <definedName name="FirstColHidSheet_TS02">#REF!</definedName>
    <definedName name="FirstColHidSheet_TS05">#REF!</definedName>
    <definedName name="FirstColHidSheet_TS06">#REF!</definedName>
    <definedName name="FirstColHidSheet_TS07">#REF!</definedName>
    <definedName name="FirstColHidSheet_TS08">#REF!</definedName>
    <definedName name="gg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IndexYear">[3]Cover!$G$115</definedName>
    <definedName name="IsoCodes">[3]Cover!$G$109</definedName>
    <definedName name="Leontief138">#REF!</definedName>
    <definedName name="Matrix138">#REF!</definedName>
    <definedName name="MenuButton">[3]Menu!$AE$42</definedName>
    <definedName name="Resolution">1</definedName>
    <definedName name="Rowtitles">#REF!</definedName>
    <definedName name="rrr">[7]CO2!#REF!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y">[7]CO2!#REF!</definedName>
    <definedName name="Years">[8]Cover!$D$105:$D$121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45621"/>
</workbook>
</file>

<file path=xl/calcChain.xml><?xml version="1.0" encoding="utf-8"?>
<calcChain xmlns="http://schemas.openxmlformats.org/spreadsheetml/2006/main">
  <c r="AA36" i="1" l="1"/>
  <c r="AB36" i="1" s="1"/>
  <c r="Z36" i="1"/>
  <c r="Y36" i="1"/>
  <c r="X36" i="1"/>
  <c r="W36" i="1"/>
  <c r="V36" i="1"/>
  <c r="AA35" i="1"/>
  <c r="AB35" i="1" s="1"/>
  <c r="Z35" i="1"/>
  <c r="Y35" i="1"/>
  <c r="X35" i="1"/>
  <c r="W35" i="1"/>
  <c r="V35" i="1"/>
  <c r="AA34" i="1"/>
  <c r="AB34" i="1" s="1"/>
  <c r="Z34" i="1"/>
  <c r="Y34" i="1"/>
  <c r="X34" i="1"/>
  <c r="W34" i="1"/>
  <c r="V34" i="1"/>
  <c r="AA33" i="1"/>
  <c r="Z33" i="1"/>
  <c r="AB33" i="1" s="1"/>
  <c r="Y33" i="1"/>
  <c r="X33" i="1"/>
  <c r="W33" i="1"/>
  <c r="V33" i="1"/>
  <c r="AA32" i="1"/>
  <c r="AB32" i="1" s="1"/>
  <c r="Z32" i="1"/>
  <c r="Y32" i="1"/>
  <c r="X32" i="1"/>
  <c r="W32" i="1"/>
  <c r="V32" i="1"/>
  <c r="AA31" i="1"/>
  <c r="Z31" i="1"/>
  <c r="AB31" i="1" s="1"/>
  <c r="Y31" i="1"/>
  <c r="X31" i="1"/>
  <c r="W31" i="1"/>
  <c r="V31" i="1"/>
  <c r="AA30" i="1"/>
  <c r="AB30" i="1" s="1"/>
  <c r="Z30" i="1"/>
  <c r="Y30" i="1"/>
  <c r="X30" i="1"/>
  <c r="W30" i="1"/>
  <c r="V30" i="1"/>
  <c r="AA29" i="1"/>
  <c r="Z29" i="1"/>
  <c r="AB29" i="1" s="1"/>
  <c r="Y29" i="1"/>
  <c r="X29" i="1"/>
  <c r="W29" i="1"/>
  <c r="V29" i="1"/>
  <c r="AA28" i="1"/>
  <c r="AB28" i="1" s="1"/>
  <c r="Z28" i="1"/>
  <c r="Y28" i="1"/>
  <c r="X28" i="1"/>
  <c r="W28" i="1"/>
  <c r="V28" i="1"/>
  <c r="AA27" i="1"/>
  <c r="Z27" i="1"/>
  <c r="AB27" i="1" s="1"/>
  <c r="Y27" i="1"/>
  <c r="X27" i="1"/>
  <c r="W27" i="1"/>
  <c r="V27" i="1"/>
  <c r="AA26" i="1"/>
  <c r="AB26" i="1" s="1"/>
  <c r="Z26" i="1"/>
  <c r="Y26" i="1"/>
  <c r="X26" i="1"/>
  <c r="W26" i="1"/>
  <c r="V26" i="1"/>
  <c r="AA25" i="1"/>
  <c r="Z25" i="1"/>
  <c r="AB25" i="1" s="1"/>
  <c r="Y25" i="1"/>
  <c r="X25" i="1"/>
  <c r="W25" i="1"/>
  <c r="V25" i="1"/>
  <c r="AA24" i="1"/>
  <c r="AB24" i="1" s="1"/>
  <c r="Z24" i="1"/>
  <c r="Y24" i="1"/>
  <c r="X24" i="1"/>
  <c r="W24" i="1"/>
  <c r="V24" i="1"/>
  <c r="AA23" i="1"/>
  <c r="Z23" i="1"/>
  <c r="AB23" i="1" s="1"/>
  <c r="Y23" i="1"/>
  <c r="X23" i="1"/>
  <c r="W23" i="1"/>
  <c r="V23" i="1"/>
  <c r="AA22" i="1"/>
  <c r="AB22" i="1" s="1"/>
  <c r="Z22" i="1"/>
  <c r="Y22" i="1"/>
  <c r="X22" i="1"/>
  <c r="W22" i="1"/>
  <c r="V22" i="1"/>
  <c r="AA21" i="1"/>
  <c r="Z21" i="1"/>
  <c r="AB21" i="1" s="1"/>
  <c r="Y21" i="1"/>
  <c r="X21" i="1"/>
  <c r="W21" i="1"/>
  <c r="V21" i="1"/>
  <c r="AA20" i="1"/>
  <c r="AB20" i="1" s="1"/>
  <c r="Z20" i="1"/>
  <c r="Y20" i="1"/>
  <c r="X20" i="1"/>
  <c r="W20" i="1"/>
  <c r="V20" i="1"/>
  <c r="AA19" i="1"/>
  <c r="Z19" i="1"/>
  <c r="AB19" i="1" s="1"/>
  <c r="Y19" i="1"/>
  <c r="X19" i="1"/>
  <c r="W19" i="1"/>
  <c r="V19" i="1"/>
  <c r="AA18" i="1"/>
  <c r="AB18" i="1" s="1"/>
  <c r="Z18" i="1"/>
  <c r="Y18" i="1"/>
  <c r="X18" i="1"/>
  <c r="W18" i="1"/>
  <c r="V18" i="1"/>
  <c r="AA17" i="1"/>
  <c r="Z17" i="1"/>
  <c r="AB17" i="1" s="1"/>
  <c r="Y17" i="1"/>
  <c r="X17" i="1"/>
  <c r="W17" i="1"/>
  <c r="V17" i="1"/>
  <c r="AA16" i="1"/>
  <c r="AB16" i="1" s="1"/>
  <c r="Z16" i="1"/>
  <c r="Y16" i="1"/>
  <c r="X16" i="1"/>
  <c r="W16" i="1"/>
  <c r="V16" i="1"/>
  <c r="AA15" i="1"/>
  <c r="Z15" i="1"/>
  <c r="AB15" i="1" s="1"/>
  <c r="Y15" i="1"/>
  <c r="X15" i="1"/>
  <c r="W15" i="1"/>
  <c r="V15" i="1"/>
  <c r="AA14" i="1"/>
  <c r="AB14" i="1" s="1"/>
  <c r="Z14" i="1"/>
  <c r="Y14" i="1"/>
  <c r="X14" i="1"/>
  <c r="W14" i="1"/>
  <c r="V14" i="1"/>
  <c r="AA13" i="1"/>
  <c r="Z13" i="1"/>
  <c r="AB13" i="1" s="1"/>
  <c r="Y13" i="1"/>
  <c r="X13" i="1"/>
  <c r="W13" i="1"/>
  <c r="V13" i="1"/>
  <c r="AA12" i="1"/>
  <c r="AB12" i="1" s="1"/>
  <c r="Z12" i="1"/>
  <c r="Y12" i="1"/>
  <c r="X12" i="1"/>
  <c r="W12" i="1"/>
  <c r="V12" i="1"/>
  <c r="AA11" i="1"/>
  <c r="Z11" i="1"/>
  <c r="AB11" i="1" s="1"/>
  <c r="Y11" i="1"/>
  <c r="X11" i="1"/>
  <c r="W11" i="1"/>
  <c r="V11" i="1"/>
  <c r="AA10" i="1"/>
  <c r="AB10" i="1" s="1"/>
  <c r="Z10" i="1"/>
  <c r="Y10" i="1"/>
  <c r="X10" i="1"/>
  <c r="W10" i="1"/>
  <c r="V10" i="1"/>
  <c r="AA9" i="1"/>
  <c r="Z9" i="1"/>
  <c r="AB9" i="1" s="1"/>
  <c r="Y9" i="1"/>
  <c r="X9" i="1"/>
  <c r="W9" i="1"/>
  <c r="V9" i="1"/>
  <c r="AA8" i="1"/>
  <c r="AB8" i="1" s="1"/>
  <c r="Z8" i="1"/>
  <c r="Y8" i="1"/>
  <c r="X8" i="1"/>
  <c r="W8" i="1"/>
  <c r="V8" i="1"/>
  <c r="AA7" i="1"/>
  <c r="Z7" i="1"/>
  <c r="AB7" i="1" s="1"/>
  <c r="Y7" i="1"/>
  <c r="X7" i="1"/>
  <c r="W7" i="1"/>
  <c r="V7" i="1"/>
  <c r="AA6" i="1"/>
  <c r="AB6" i="1" s="1"/>
  <c r="Z6" i="1"/>
  <c r="Y6" i="1"/>
  <c r="X6" i="1"/>
  <c r="W6" i="1"/>
  <c r="V6" i="1"/>
  <c r="AA5" i="1"/>
  <c r="Z5" i="1"/>
  <c r="AB5" i="1" s="1"/>
  <c r="Y5" i="1"/>
  <c r="X5" i="1"/>
  <c r="W5" i="1"/>
  <c r="V5" i="1"/>
  <c r="AA4" i="1"/>
  <c r="AB4" i="1" s="1"/>
  <c r="Z4" i="1"/>
  <c r="Y4" i="1"/>
  <c r="X4" i="1"/>
  <c r="W4" i="1"/>
  <c r="V4" i="1"/>
  <c r="AA3" i="1"/>
  <c r="Z3" i="1"/>
  <c r="AB3" i="1" s="1"/>
  <c r="Y3" i="1"/>
  <c r="X3" i="1"/>
  <c r="W3" i="1"/>
  <c r="V3" i="1"/>
  <c r="AE3" i="1" s="1"/>
  <c r="AA2" i="1"/>
  <c r="AB2" i="1" s="1"/>
  <c r="Z2" i="1"/>
  <c r="Y2" i="1"/>
  <c r="X2" i="1"/>
  <c r="W2" i="1"/>
  <c r="AF3" i="1" s="1"/>
  <c r="V2" i="1"/>
</calcChain>
</file>

<file path=xl/sharedStrings.xml><?xml version="1.0" encoding="utf-8"?>
<sst xmlns="http://schemas.openxmlformats.org/spreadsheetml/2006/main" count="62" uniqueCount="62">
  <si>
    <t>Country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</si>
  <si>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</si>
  <si>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</si>
  <si>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</si>
  <si>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</si>
  <si>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</si>
  <si>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</si>
  <si>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</si>
  <si>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</si>
  <si>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</si>
  <si>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</si>
  <si>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</si>
  <si>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</si>
  <si>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</si>
  <si>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</si>
  <si>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</si>
  <si>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</si>
  <si>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</si>
  <si>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</si>
  <si>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</si>
  <si>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</si>
  <si>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1990-2008 absolute change (Mt CO2 equivalent)</t>
  </si>
  <si>
    <t>2000-2008 absolute change (Mt CO2 equivalent)</t>
  </si>
  <si>
    <t>1990-2008 relative change (%)</t>
  </si>
  <si>
    <t>2000-2008 relative change (%)</t>
  </si>
  <si>
    <t>1990-2000 average annual relative change (%)</t>
  </si>
  <si>
    <t>2000-2008 average annual relative change (%)</t>
  </si>
  <si>
    <t>EU-27</t>
  </si>
  <si>
    <t>EU-15</t>
  </si>
  <si>
    <t>Germany</t>
  </si>
  <si>
    <t>Lithuania</t>
  </si>
  <si>
    <t>Estonia</t>
  </si>
  <si>
    <t>Liechtenstein</t>
  </si>
  <si>
    <t>Malta</t>
  </si>
  <si>
    <t>Iceland</t>
  </si>
  <si>
    <t>Latvia</t>
  </si>
  <si>
    <t>Finland</t>
  </si>
  <si>
    <t>Cyprus</t>
  </si>
  <si>
    <t>Slovakia</t>
  </si>
  <si>
    <t>Sweden</t>
  </si>
  <si>
    <t>Bulgaria</t>
  </si>
  <si>
    <t>Switzerland</t>
  </si>
  <si>
    <t>Croatia</t>
  </si>
  <si>
    <t>Denmark</t>
  </si>
  <si>
    <t>Slovenia</t>
  </si>
  <si>
    <t>Norway</t>
  </si>
  <si>
    <t>Luxembourg</t>
  </si>
  <si>
    <t>Hungary</t>
  </si>
  <si>
    <t>Romania</t>
  </si>
  <si>
    <t>Belgium</t>
  </si>
  <si>
    <t>Greece</t>
  </si>
  <si>
    <t>United Kingdom</t>
  </si>
  <si>
    <t>Austria</t>
  </si>
  <si>
    <t>Portugal</t>
  </si>
  <si>
    <t>Ireland</t>
  </si>
  <si>
    <t>Netherlands</t>
  </si>
  <si>
    <t>Czech Republic</t>
  </si>
  <si>
    <t>France</t>
  </si>
  <si>
    <t>Poland</t>
  </si>
  <si>
    <t>Italy</t>
  </si>
  <si>
    <t>Turkey</t>
  </si>
  <si>
    <t>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</si>
</sst>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%"/>
    <numFmt numFmtId="165" formatCode="#,##0.0"/>
    <numFmt numFmtId="166" formatCode="#,##0.0_)"/>
    <numFmt numFmtId="167" formatCode="_-* #,##0.00_-;\-* #,##0.00_-;_-* &quot;-&quot;??_-;_-@_-"/>
    <numFmt numFmtId="168" formatCode="_ [$€]\ * #,##0.00_ ;_ [$€]\ * \-#,##0.00_ ;_ [$€]\ * &quot;-&quot;??_ ;_ @_ "/>
    <numFmt numFmtId="169" formatCode="_-* #,##0_-;\-* #,##0_-;_-* &quot;-&quot;_-;_-@_-"/>
    <numFmt numFmtId="170" formatCode="_-&quot;£&quot;* #,##0_-;\-&quot;£&quot;* #,##0_-;_-&quot;£&quot;* &quot;-&quot;_-;_-@_-"/>
    <numFmt numFmtId="171" formatCode="_-&quot;£&quot;* #,##0.00_-;\-&quot;£&quot;* #,##0.00_-;_-&quot;£&quot;* &quot;-&quot;??_-;_-@_-"/>
    <numFmt numFmtId="172" formatCode="#,##0.0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7"/>
      <name val="Arial"/>
      <family val="2"/>
    </font>
    <font>
      <b/>
      <sz val="11"/>
      <color indexed="52"/>
      <name val="Calibri"/>
      <family val="2"/>
    </font>
    <font>
      <b/>
      <sz val="9"/>
      <name val="Times New Roman"/>
      <family val="1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0"/>
      <name val="Humanst521 Lt BT"/>
    </font>
    <font>
      <sz val="11"/>
      <name val="Arial"/>
      <family val="2"/>
    </font>
    <font>
      <sz val="8"/>
      <name val="Helvetica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20"/>
      <color indexed="10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1"/>
      <color indexed="9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5">
    <xf numFmtId="0" fontId="0" fillId="0" borderId="0"/>
    <xf numFmtId="9" fontId="1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49" fontId="4" fillId="0" borderId="1" applyNumberFormat="0" applyFont="0" applyFill="0" applyBorder="0" applyProtection="0">
      <alignment horizontal="left" vertical="center" indent="2"/>
    </xf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49" fontId="4" fillId="0" borderId="2" applyNumberFormat="0" applyFont="0" applyFill="0" applyBorder="0" applyProtection="0">
      <alignment horizontal="left" vertical="center" indent="5"/>
    </xf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3" applyNumberFormat="0" applyAlignment="0" applyProtection="0"/>
    <xf numFmtId="166" fontId="7" fillId="0" borderId="0" applyAlignment="0" applyProtection="0"/>
    <xf numFmtId="0" fontId="8" fillId="21" borderId="4" applyNumberFormat="0" applyAlignment="0" applyProtection="0"/>
    <xf numFmtId="4" fontId="9" fillId="0" borderId="5" applyFill="0" applyBorder="0" applyProtection="0">
      <alignment horizontal="right" vertical="center"/>
    </xf>
    <xf numFmtId="0" fontId="10" fillId="22" borderId="0" applyNumberFormat="0" applyBorder="0" applyAlignment="0">
      <protection hidden="1"/>
    </xf>
    <xf numFmtId="0" fontId="10" fillId="22" borderId="0" applyNumberFormat="0" applyBorder="0" applyAlignment="0">
      <protection hidden="1"/>
    </xf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8" borderId="4" applyNumberFormat="0" applyAlignment="0" applyProtection="0"/>
    <xf numFmtId="0" fontId="12" fillId="0" borderId="6" applyNumberFormat="0" applyFill="0" applyAlignment="0" applyProtection="0"/>
    <xf numFmtId="0" fontId="13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4" fillId="5" borderId="0" applyNumberFormat="0" applyBorder="0" applyAlignment="0" applyProtection="0"/>
    <xf numFmtId="0" fontId="10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0" fillId="8" borderId="4" applyNumberFormat="0" applyAlignment="0" applyProtection="0"/>
    <xf numFmtId="4" fontId="4" fillId="0" borderId="9">
      <alignment horizontal="right" vertical="center"/>
    </xf>
    <xf numFmtId="0" fontId="17" fillId="0" borderId="0">
      <alignment horizontal="center"/>
    </xf>
    <xf numFmtId="0" fontId="18" fillId="0" borderId="1">
      <alignment horizontal="center" wrapText="1"/>
    </xf>
    <xf numFmtId="0" fontId="18" fillId="0" borderId="10" applyBorder="0">
      <alignment horizontal="centerContinuous"/>
    </xf>
    <xf numFmtId="0" fontId="18" fillId="0" borderId="0">
      <alignment horizontal="right"/>
    </xf>
    <xf numFmtId="0" fontId="10" fillId="0" borderId="11" applyNumberFormat="0" applyFill="0" applyAlignment="0" applyProtection="0"/>
    <xf numFmtId="0" fontId="10" fillId="23" borderId="0" applyNumberFormat="0" applyFont="0" applyBorder="0" applyAlignment="0"/>
    <xf numFmtId="0" fontId="10" fillId="23" borderId="0" applyNumberFormat="0" applyFont="0" applyBorder="0" applyAlignment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0" fillId="24" borderId="0" applyNumberFormat="0" applyBorder="0" applyAlignment="0" applyProtection="0"/>
    <xf numFmtId="0" fontId="10" fillId="0" borderId="0"/>
    <xf numFmtId="0" fontId="20" fillId="0" borderId="0"/>
    <xf numFmtId="4" fontId="4" fillId="0" borderId="1" applyFill="0" applyBorder="0" applyProtection="0">
      <alignment horizontal="right" vertical="center"/>
    </xf>
    <xf numFmtId="49" fontId="9" fillId="0" borderId="1" applyNumberFormat="0" applyFill="0" applyBorder="0" applyProtection="0">
      <alignment horizontal="left" vertical="center"/>
    </xf>
    <xf numFmtId="0" fontId="4" fillId="0" borderId="1" applyNumberFormat="0" applyFill="0" applyAlignment="0" applyProtection="0"/>
    <xf numFmtId="0" fontId="21" fillId="25" borderId="0" applyNumberFormat="0" applyFont="0" applyBorder="0" applyAlignment="0" applyProtection="0"/>
    <xf numFmtId="0" fontId="21" fillId="25" borderId="0" applyNumberFormat="0" applyFont="0" applyBorder="0" applyAlignment="0" applyProtection="0"/>
    <xf numFmtId="0" fontId="22" fillId="0" borderId="0"/>
    <xf numFmtId="0" fontId="10" fillId="26" borderId="12" applyNumberFormat="0" applyFont="0" applyAlignment="0" applyProtection="0"/>
    <xf numFmtId="0" fontId="10" fillId="26" borderId="12" applyNumberFormat="0" applyFont="0" applyAlignment="0" applyProtection="0"/>
    <xf numFmtId="0" fontId="10" fillId="21" borderId="3" applyNumberFormat="0" applyAlignment="0" applyProtection="0"/>
    <xf numFmtId="172" fontId="4" fillId="27" borderId="1" applyNumberFormat="0" applyFont="0" applyBorder="0" applyAlignment="0" applyProtection="0">
      <alignment horizontal="right" vertical="center"/>
    </xf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10" fillId="0" borderId="0"/>
    <xf numFmtId="0" fontId="10" fillId="0" borderId="0" applyProtection="0"/>
    <xf numFmtId="0" fontId="10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7" fillId="25" borderId="0">
      <alignment horizontal="right"/>
    </xf>
    <xf numFmtId="0" fontId="27" fillId="25" borderId="0">
      <alignment horizontal="right"/>
    </xf>
    <xf numFmtId="0" fontId="28" fillId="0" borderId="13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33" fillId="0" borderId="0"/>
    <xf numFmtId="0" fontId="34" fillId="0" borderId="0"/>
    <xf numFmtId="0" fontId="27" fillId="0" borderId="0"/>
    <xf numFmtId="0" fontId="33" fillId="0" borderId="14">
      <alignment horizontal="left"/>
    </xf>
    <xf numFmtId="0" fontId="35" fillId="28" borderId="15" applyNumberFormat="0" applyAlignment="0" applyProtection="0"/>
    <xf numFmtId="4" fontId="4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/>
    <xf numFmtId="9" fontId="0" fillId="0" borderId="0" xfId="1" applyNumberFormat="1" applyFont="1"/>
    <xf numFmtId="164" fontId="0" fillId="0" borderId="0" xfId="1" applyNumberFormat="1" applyFont="1"/>
    <xf numFmtId="165" fontId="0" fillId="0" borderId="0" xfId="0" applyNumberFormat="1"/>
    <xf numFmtId="4" fontId="0" fillId="0" borderId="0" xfId="0" applyNumberFormat="1"/>
    <xf numFmtId="0" fontId="0" fillId="0" borderId="0" xfId="0" applyFill="1" applyAlignment="1">
      <alignment vertical="center"/>
    </xf>
  </cellXfs>
  <cellStyles count="145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20% - Akzent1 2" xfId="8"/>
    <cellStyle name="20% - Akzent1 2 2" xfId="9"/>
    <cellStyle name="20% - Akzent2 2" xfId="10"/>
    <cellStyle name="20% - Akzent2 2 2" xfId="11"/>
    <cellStyle name="20% - Akzent3 2" xfId="12"/>
    <cellStyle name="20% - Akzent3 2 2" xfId="13"/>
    <cellStyle name="20% - Akzent4 2" xfId="14"/>
    <cellStyle name="20% - Akzent4 2 2" xfId="15"/>
    <cellStyle name="20% - Akzent5 2" xfId="16"/>
    <cellStyle name="20% - Akzent5 2 2" xfId="17"/>
    <cellStyle name="20% - Akzent6 2" xfId="18"/>
    <cellStyle name="20% - Akzent6 2 2" xfId="19"/>
    <cellStyle name="2x indented GHG Textfiels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40% - Akzent1 2" xfId="27"/>
    <cellStyle name="40% - Akzent1 2 2" xfId="28"/>
    <cellStyle name="40% - Akzent2 2" xfId="29"/>
    <cellStyle name="40% - Akzent2 2 2" xfId="30"/>
    <cellStyle name="40% - Akzent3 2" xfId="31"/>
    <cellStyle name="40% - Akzent3 2 2" xfId="32"/>
    <cellStyle name="40% - Akzent4 2" xfId="33"/>
    <cellStyle name="40% - Akzent4 2 2" xfId="34"/>
    <cellStyle name="40% - Akzent5 2" xfId="35"/>
    <cellStyle name="40% - Akzent5 2 2" xfId="36"/>
    <cellStyle name="40% - Akzent6 2" xfId="37"/>
    <cellStyle name="40% - Akzent6 2 2" xfId="38"/>
    <cellStyle name="5x indented GHG Textfiels" xfId="39"/>
    <cellStyle name="60% - Akzent1 2" xfId="40"/>
    <cellStyle name="60% - Akzent2 2" xfId="41"/>
    <cellStyle name="60% - Akzent3 2" xfId="42"/>
    <cellStyle name="60% - Akzent4 2" xfId="43"/>
    <cellStyle name="60% - Akzent5 2" xfId="44"/>
    <cellStyle name="60% - Akzent6 2" xfId="45"/>
    <cellStyle name="Akzent1 2" xfId="46"/>
    <cellStyle name="Akzent2 2" xfId="47"/>
    <cellStyle name="Akzent3 2" xfId="48"/>
    <cellStyle name="Akzent4 2" xfId="49"/>
    <cellStyle name="Akzent5 2" xfId="50"/>
    <cellStyle name="Akzent6 2" xfId="51"/>
    <cellStyle name="Ausgabe 2" xfId="52"/>
    <cellStyle name="AZ1" xfId="53"/>
    <cellStyle name="Berechnung 2" xfId="54"/>
    <cellStyle name="Bold GHG Numbers (0.00)" xfId="55"/>
    <cellStyle name="Cover" xfId="56"/>
    <cellStyle name="Cover 2" xfId="57"/>
    <cellStyle name="Dezimal 2" xfId="58"/>
    <cellStyle name="Dezimal 2 2" xfId="59"/>
    <cellStyle name="Eingabe 2" xfId="60"/>
    <cellStyle name="Ergebnis 2" xfId="61"/>
    <cellStyle name="Erklärender Text 2" xfId="62"/>
    <cellStyle name="Euro" xfId="63"/>
    <cellStyle name="Euro 2" xfId="64"/>
    <cellStyle name="Gut 2" xfId="65"/>
    <cellStyle name="Heading 2 2" xfId="66"/>
    <cellStyle name="Heading 3 2" xfId="67"/>
    <cellStyle name="Heading 4 2" xfId="68"/>
    <cellStyle name="Headline" xfId="69"/>
    <cellStyle name="Hyperlink 2" xfId="70"/>
    <cellStyle name="Input 2" xfId="71"/>
    <cellStyle name="InputCells12_BBorder_CRFReport-template" xfId="72"/>
    <cellStyle name="Legende Einheit" xfId="73"/>
    <cellStyle name="Legende horizontal" xfId="74"/>
    <cellStyle name="Legende Rahmen" xfId="75"/>
    <cellStyle name="Legende vertikal" xfId="76"/>
    <cellStyle name="Linked Cell 2" xfId="77"/>
    <cellStyle name="Menu" xfId="78"/>
    <cellStyle name="Menu 2" xfId="79"/>
    <cellStyle name="Milliers [0]_Oilques" xfId="80"/>
    <cellStyle name="Milliers_Oilques" xfId="81"/>
    <cellStyle name="Monétaire [0]_Oilques" xfId="82"/>
    <cellStyle name="Monétaire_Oilques" xfId="83"/>
    <cellStyle name="Neutral 2" xfId="84"/>
    <cellStyle name="Normal" xfId="0" builtinId="0"/>
    <cellStyle name="Normal 2" xfId="85"/>
    <cellStyle name="Normal 3" xfId="86"/>
    <cellStyle name="Normal GHG Numbers (0.00)" xfId="87"/>
    <cellStyle name="Normal GHG Textfiels Bold" xfId="88"/>
    <cellStyle name="Normal GHG whole table" xfId="89"/>
    <cellStyle name="Normal GHG-Shade" xfId="90"/>
    <cellStyle name="Normal GHG-Shade 2" xfId="91"/>
    <cellStyle name="normální_BGR" xfId="92"/>
    <cellStyle name="Note 2" xfId="93"/>
    <cellStyle name="Notiz 2" xfId="94"/>
    <cellStyle name="Output 2" xfId="95"/>
    <cellStyle name="Pattern" xfId="96"/>
    <cellStyle name="Percent" xfId="1" builtinId="5"/>
    <cellStyle name="Percent 2" xfId="97"/>
    <cellStyle name="Percent 3" xfId="98"/>
    <cellStyle name="Prozent 2" xfId="99"/>
    <cellStyle name="Prozent 2 2" xfId="100"/>
    <cellStyle name="Prozent 3" xfId="101"/>
    <cellStyle name="Prozent 4" xfId="102"/>
    <cellStyle name="Prozent 4 2" xfId="103"/>
    <cellStyle name="Quelle" xfId="104"/>
    <cellStyle name="Quelle 2" xfId="105"/>
    <cellStyle name="Schlecht 2" xfId="106"/>
    <cellStyle name="Standard 10" xfId="107"/>
    <cellStyle name="Standard 11" xfId="108"/>
    <cellStyle name="Standard 12" xfId="109"/>
    <cellStyle name="Standard 14" xfId="110"/>
    <cellStyle name="Standard 15" xfId="111"/>
    <cellStyle name="Standard 17" xfId="112"/>
    <cellStyle name="Standard 18" xfId="113"/>
    <cellStyle name="Standard 19" xfId="114"/>
    <cellStyle name="Standard 2" xfId="115"/>
    <cellStyle name="Standard 2 2" xfId="116"/>
    <cellStyle name="Standard 20" xfId="117"/>
    <cellStyle name="Standard 3" xfId="118"/>
    <cellStyle name="Standard 4" xfId="119"/>
    <cellStyle name="Standard 5" xfId="120"/>
    <cellStyle name="Standard 5 2" xfId="121"/>
    <cellStyle name="Standard 6" xfId="122"/>
    <cellStyle name="Standard 7" xfId="123"/>
    <cellStyle name="Standard 8" xfId="124"/>
    <cellStyle name="Standard 9" xfId="125"/>
    <cellStyle name="Title 2" xfId="126"/>
    <cellStyle name="Total 2" xfId="127"/>
    <cellStyle name="Verknüpfte Zelle 2" xfId="128"/>
    <cellStyle name="Warnender Text 2" xfId="129"/>
    <cellStyle name="Warning Text 2" xfId="130"/>
    <cellStyle name="Werte" xfId="131"/>
    <cellStyle name="Werte 2" xfId="132"/>
    <cellStyle name="Überschrift 1 2" xfId="133"/>
    <cellStyle name="Überschrift 2 2" xfId="134"/>
    <cellStyle name="Überschrift 3 2" xfId="135"/>
    <cellStyle name="Überschrift 4 2" xfId="136"/>
    <cellStyle name="Überschrift 5" xfId="137"/>
    <cellStyle name="Überschrift1" xfId="138"/>
    <cellStyle name="Überschrift2" xfId="139"/>
    <cellStyle name="Überschrift3" xfId="140"/>
    <cellStyle name="Überschrift4" xfId="141"/>
    <cellStyle name="Year" xfId="142"/>
    <cellStyle name="Zelle überprüfen 2" xfId="143"/>
    <cellStyle name="Обычный_2++_CRFReport-template" xfId="1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181382726237533E-2"/>
          <c:y val="2.0320997375328085E-2"/>
          <c:w val="0.67676845622139337"/>
          <c:h val="0.85514986876640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 4.2'!$V$1</c:f>
              <c:strCache>
                <c:ptCount val="1"/>
                <c:pt idx="0">
                  <c:v>1990-2008 absolute change (Mt CO2 equivalent)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412196757970280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 4.2'!$A$2:$A$36</c:f>
              <c:strCache>
                <c:ptCount val="35"/>
                <c:pt idx="0">
                  <c:v>EU-27</c:v>
                </c:pt>
                <c:pt idx="1">
                  <c:v>EU-15</c:v>
                </c:pt>
                <c:pt idx="2">
                  <c:v>Germany</c:v>
                </c:pt>
                <c:pt idx="3">
                  <c:v>Lithuania</c:v>
                </c:pt>
                <c:pt idx="4">
                  <c:v>Estonia</c:v>
                </c:pt>
                <c:pt idx="5">
                  <c:v>Liechtenstein</c:v>
                </c:pt>
                <c:pt idx="6">
                  <c:v>Malta</c:v>
                </c:pt>
                <c:pt idx="7">
                  <c:v>Iceland</c:v>
                </c:pt>
                <c:pt idx="8">
                  <c:v>Latvia</c:v>
                </c:pt>
                <c:pt idx="9">
                  <c:v>Finland</c:v>
                </c:pt>
                <c:pt idx="10">
                  <c:v>Cyprus</c:v>
                </c:pt>
                <c:pt idx="11">
                  <c:v>Slovakia</c:v>
                </c:pt>
                <c:pt idx="12">
                  <c:v>Sweden</c:v>
                </c:pt>
                <c:pt idx="13">
                  <c:v>Bulgaria</c:v>
                </c:pt>
                <c:pt idx="14">
                  <c:v>Switzerland</c:v>
                </c:pt>
                <c:pt idx="15">
                  <c:v>Croatia</c:v>
                </c:pt>
                <c:pt idx="16">
                  <c:v>Denmark</c:v>
                </c:pt>
                <c:pt idx="17">
                  <c:v>Slovenia</c:v>
                </c:pt>
                <c:pt idx="18">
                  <c:v>Norway</c:v>
                </c:pt>
                <c:pt idx="19">
                  <c:v>Luxembourg</c:v>
                </c:pt>
                <c:pt idx="20">
                  <c:v>Hungary</c:v>
                </c:pt>
                <c:pt idx="21">
                  <c:v>Romania</c:v>
                </c:pt>
                <c:pt idx="22">
                  <c:v>Belgium</c:v>
                </c:pt>
                <c:pt idx="23">
                  <c:v>Greece</c:v>
                </c:pt>
                <c:pt idx="24">
                  <c:v>United Kingdom</c:v>
                </c:pt>
                <c:pt idx="25">
                  <c:v>Austria</c:v>
                </c:pt>
                <c:pt idx="26">
                  <c:v>Portugal</c:v>
                </c:pt>
                <c:pt idx="27">
                  <c:v>Ireland</c:v>
                </c:pt>
                <c:pt idx="28">
                  <c:v>Netherlands</c:v>
                </c:pt>
                <c:pt idx="29">
                  <c:v>Czech Republic</c:v>
                </c:pt>
                <c:pt idx="30">
                  <c:v>France</c:v>
                </c:pt>
                <c:pt idx="31">
                  <c:v>Poland</c:v>
                </c:pt>
                <c:pt idx="32">
                  <c:v>Italy</c:v>
                </c:pt>
                <c:pt idx="33">
                  <c:v>Turkey</c:v>
                </c:pt>
                <c:pt idx="34">
                  <c:v>Spain</c:v>
                </c:pt>
              </c:strCache>
            </c:strRef>
          </c:cat>
          <c:val>
            <c:numRef>
              <c:f>'Fig 4.2'!$V$2:$V$36</c:f>
              <c:numCache>
                <c:formatCode>#,##0</c:formatCode>
                <c:ptCount val="35"/>
                <c:pt idx="0">
                  <c:v>187.01555639226603</c:v>
                </c:pt>
                <c:pt idx="1">
                  <c:v>138.72319478543398</c:v>
                </c:pt>
                <c:pt idx="2">
                  <c:v>-9.9222506394960135</c:v>
                </c:pt>
                <c:pt idx="3" formatCode="#,##0.0">
                  <c:v>-2.2860921096064999</c:v>
                </c:pt>
                <c:pt idx="4" formatCode="#,##0.0">
                  <c:v>-0.15443905560557036</c:v>
                </c:pt>
                <c:pt idx="5" formatCode="#,##0.00">
                  <c:v>1.4559810426840403E-2</c:v>
                </c:pt>
                <c:pt idx="6" formatCode="#,##0.0">
                  <c:v>0.184190615110915</c:v>
                </c:pt>
                <c:pt idx="7" formatCode="#,##0.0">
                  <c:v>0.35296521782228008</c:v>
                </c:pt>
                <c:pt idx="8" formatCode="#,##0.0">
                  <c:v>0.59203235765017981</c:v>
                </c:pt>
                <c:pt idx="9" formatCode="#,##0.0">
                  <c:v>0.84179346200000005</c:v>
                </c:pt>
                <c:pt idx="10" formatCode="#,##0.0">
                  <c:v>1.553718533685803</c:v>
                </c:pt>
                <c:pt idx="11" formatCode="#,##0.0">
                  <c:v>1.6711596827898898</c:v>
                </c:pt>
                <c:pt idx="12" formatCode="#,##0.0">
                  <c:v>1.6772656865159981</c:v>
                </c:pt>
                <c:pt idx="13" formatCode="#,##0.0">
                  <c:v>1.7418697921133193</c:v>
                </c:pt>
                <c:pt idx="14" formatCode="#,##0.0">
                  <c:v>2.0091358073776995</c:v>
                </c:pt>
                <c:pt idx="15" formatCode="#,##0.0">
                  <c:v>2.1828267192047814</c:v>
                </c:pt>
                <c:pt idx="16" formatCode="#,##0.0">
                  <c:v>3.3076509732985002</c:v>
                </c:pt>
                <c:pt idx="17" formatCode="#,##0.0">
                  <c:v>3.4032622897809102</c:v>
                </c:pt>
                <c:pt idx="18" formatCode="#,##0.0">
                  <c:v>3.5357775036115004</c:v>
                </c:pt>
                <c:pt idx="19" formatCode="#,##0.0">
                  <c:v>3.9526801014311199</c:v>
                </c:pt>
                <c:pt idx="20" formatCode="#,##0.0">
                  <c:v>4.7118401623526101</c:v>
                </c:pt>
                <c:pt idx="21" formatCode="#,##0.0">
                  <c:v>6.9921806738733094</c:v>
                </c:pt>
                <c:pt idx="22" formatCode="#,##0.0">
                  <c:v>7.1224462707095988</c:v>
                </c:pt>
                <c:pt idx="23" formatCode="#,##0.0">
                  <c:v>8.0099929790328979</c:v>
                </c:pt>
                <c:pt idx="24" formatCode="#,##0.0">
                  <c:v>8.4195200635790002</c:v>
                </c:pt>
                <c:pt idx="25" formatCode="#,##0.0">
                  <c:v>8.5323397540180999</c:v>
                </c:pt>
                <c:pt idx="26" formatCode="#,##0.0">
                  <c:v>8.8899387044532983</c:v>
                </c:pt>
                <c:pt idx="27" formatCode="#,##0.0">
                  <c:v>9.0736194158425896</c:v>
                </c:pt>
                <c:pt idx="28">
                  <c:v>9.5532126970616993</c:v>
                </c:pt>
                <c:pt idx="29">
                  <c:v>11.05097388798211</c:v>
                </c:pt>
                <c:pt idx="30">
                  <c:v>12.261729561471995</c:v>
                </c:pt>
                <c:pt idx="31">
                  <c:v>18.831664776705903</c:v>
                </c:pt>
                <c:pt idx="32">
                  <c:v>20.789585282080012</c:v>
                </c:pt>
                <c:pt idx="33">
                  <c:v>21.518166047151503</c:v>
                </c:pt>
                <c:pt idx="34">
                  <c:v>46.213670473435194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40"/>
        <c:axId val="201904896"/>
        <c:axId val="201906432"/>
      </c:barChart>
      <c:catAx>
        <c:axId val="201904896"/>
        <c:scaling>
          <c:orientation val="maxMin"/>
        </c:scaling>
        <c:delete val="0"/>
        <c:axPos val="l"/>
        <c:majorTickMark val="none"/>
        <c:minorTickMark val="none"/>
        <c:tickLblPos val="high"/>
        <c:crossAx val="201906432"/>
        <c:crosses val="autoZero"/>
        <c:auto val="1"/>
        <c:lblAlgn val="ctr"/>
        <c:lblOffset val="100"/>
        <c:noMultiLvlLbl val="0"/>
      </c:catAx>
      <c:valAx>
        <c:axId val="20190643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201904896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12753877587376664"/>
          <c:y val="0.93222362204724407"/>
          <c:w val="0.60533663002010663"/>
          <c:h val="5.777637795275590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Verdan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91219153161417E-2"/>
          <c:y val="2.1666666666666667E-2"/>
          <c:w val="0.84707244927717373"/>
          <c:h val="0.853804199475065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 4.2'!$Z$1</c:f>
              <c:strCache>
                <c:ptCount val="1"/>
                <c:pt idx="0">
                  <c:v>1990-2000 average annual relative change (%)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 4.2'!$A$2:$A$36</c:f>
              <c:strCache>
                <c:ptCount val="35"/>
                <c:pt idx="0">
                  <c:v>EU-27</c:v>
                </c:pt>
                <c:pt idx="1">
                  <c:v>EU-15</c:v>
                </c:pt>
                <c:pt idx="2">
                  <c:v>Germany</c:v>
                </c:pt>
                <c:pt idx="3">
                  <c:v>Lithuania</c:v>
                </c:pt>
                <c:pt idx="4">
                  <c:v>Estonia</c:v>
                </c:pt>
                <c:pt idx="5">
                  <c:v>Liechtenstein</c:v>
                </c:pt>
                <c:pt idx="6">
                  <c:v>Malta</c:v>
                </c:pt>
                <c:pt idx="7">
                  <c:v>Iceland</c:v>
                </c:pt>
                <c:pt idx="8">
                  <c:v>Latvia</c:v>
                </c:pt>
                <c:pt idx="9">
                  <c:v>Finland</c:v>
                </c:pt>
                <c:pt idx="10">
                  <c:v>Cyprus</c:v>
                </c:pt>
                <c:pt idx="11">
                  <c:v>Slovakia</c:v>
                </c:pt>
                <c:pt idx="12">
                  <c:v>Sweden</c:v>
                </c:pt>
                <c:pt idx="13">
                  <c:v>Bulgaria</c:v>
                </c:pt>
                <c:pt idx="14">
                  <c:v>Switzerland</c:v>
                </c:pt>
                <c:pt idx="15">
                  <c:v>Croatia</c:v>
                </c:pt>
                <c:pt idx="16">
                  <c:v>Denmark</c:v>
                </c:pt>
                <c:pt idx="17">
                  <c:v>Slovenia</c:v>
                </c:pt>
                <c:pt idx="18">
                  <c:v>Norway</c:v>
                </c:pt>
                <c:pt idx="19">
                  <c:v>Luxembourg</c:v>
                </c:pt>
                <c:pt idx="20">
                  <c:v>Hungary</c:v>
                </c:pt>
                <c:pt idx="21">
                  <c:v>Romania</c:v>
                </c:pt>
                <c:pt idx="22">
                  <c:v>Belgium</c:v>
                </c:pt>
                <c:pt idx="23">
                  <c:v>Greece</c:v>
                </c:pt>
                <c:pt idx="24">
                  <c:v>United Kingdom</c:v>
                </c:pt>
                <c:pt idx="25">
                  <c:v>Austria</c:v>
                </c:pt>
                <c:pt idx="26">
                  <c:v>Portugal</c:v>
                </c:pt>
                <c:pt idx="27">
                  <c:v>Ireland</c:v>
                </c:pt>
                <c:pt idx="28">
                  <c:v>Netherlands</c:v>
                </c:pt>
                <c:pt idx="29">
                  <c:v>Czech Republic</c:v>
                </c:pt>
                <c:pt idx="30">
                  <c:v>France</c:v>
                </c:pt>
                <c:pt idx="31">
                  <c:v>Poland</c:v>
                </c:pt>
                <c:pt idx="32">
                  <c:v>Italy</c:v>
                </c:pt>
                <c:pt idx="33">
                  <c:v>Turkey</c:v>
                </c:pt>
                <c:pt idx="34">
                  <c:v>Spain</c:v>
                </c:pt>
              </c:strCache>
            </c:strRef>
          </c:cat>
          <c:val>
            <c:numRef>
              <c:f>'Fig 4.2'!$Z$2:$Z$36</c:f>
              <c:numCache>
                <c:formatCode>0.0%</c:formatCode>
                <c:ptCount val="35"/>
                <c:pt idx="0">
                  <c:v>9.3645492199010416E-3</c:v>
                </c:pt>
                <c:pt idx="1">
                  <c:v>9.7597841958654286E-3</c:v>
                </c:pt>
                <c:pt idx="2">
                  <c:v>5.9208726240578269E-3</c:v>
                </c:pt>
                <c:pt idx="3">
                  <c:v>-4.4379555384223668E-2</c:v>
                </c:pt>
                <c:pt idx="4">
                  <c:v>-2.152900610182662E-2</c:v>
                </c:pt>
                <c:pt idx="5">
                  <c:v>1.2724267525069388E-2</c:v>
                </c:pt>
                <c:pt idx="6">
                  <c:v>2.0556549251462997E-2</c:v>
                </c:pt>
                <c:pt idx="7">
                  <c:v>4.5617497993954981E-3</c:v>
                </c:pt>
                <c:pt idx="8">
                  <c:v>-1.7871862375826053E-2</c:v>
                </c:pt>
                <c:pt idx="9">
                  <c:v>3.7020643484275695E-4</c:v>
                </c:pt>
                <c:pt idx="10">
                  <c:v>2.9500468265544866E-2</c:v>
                </c:pt>
                <c:pt idx="11">
                  <c:v>-9.9426055765845511E-3</c:v>
                </c:pt>
                <c:pt idx="12">
                  <c:v>1.9341906257748231E-3</c:v>
                </c:pt>
                <c:pt idx="13">
                  <c:v>-1.0561528363990824E-2</c:v>
                </c:pt>
                <c:pt idx="14">
                  <c:v>4.8095690977318917E-3</c:v>
                </c:pt>
                <c:pt idx="15">
                  <c:v>5.7881945081121877E-3</c:v>
                </c:pt>
                <c:pt idx="16">
                  <c:v>7.6262824044590616E-3</c:v>
                </c:pt>
                <c:pt idx="17">
                  <c:v>1.7593861999903204E-2</c:v>
                </c:pt>
                <c:pt idx="18">
                  <c:v>8.3460483837307642E-3</c:v>
                </c:pt>
                <c:pt idx="19">
                  <c:v>3.2186760005180393E-2</c:v>
                </c:pt>
                <c:pt idx="20">
                  <c:v>4.1538346382674618E-3</c:v>
                </c:pt>
                <c:pt idx="21">
                  <c:v>1.1248589157508926E-2</c:v>
                </c:pt>
                <c:pt idx="22">
                  <c:v>1.0404779700013078E-2</c:v>
                </c:pt>
                <c:pt idx="23">
                  <c:v>1.5447805551683569E-2</c:v>
                </c:pt>
                <c:pt idx="24">
                  <c:v>3.543999123017727E-3</c:v>
                </c:pt>
                <c:pt idx="25">
                  <c:v>1.7476968923575864E-2</c:v>
                </c:pt>
                <c:pt idx="26">
                  <c:v>3.6220584480781692E-2</c:v>
                </c:pt>
                <c:pt idx="27">
                  <c:v>4.1719767119162476E-2</c:v>
                </c:pt>
                <c:pt idx="28">
                  <c:v>1.2330463187679497E-2</c:v>
                </c:pt>
                <c:pt idx="29">
                  <c:v>2.7510229580811174E-2</c:v>
                </c:pt>
                <c:pt idx="30">
                  <c:v>7.9407172056902287E-3</c:v>
                </c:pt>
                <c:pt idx="31">
                  <c:v>1.4366907098043669E-2</c:v>
                </c:pt>
                <c:pt idx="32">
                  <c:v>9.693303147967347E-3</c:v>
                </c:pt>
                <c:pt idx="33">
                  <c:v>1.6857755986373846E-2</c:v>
                </c:pt>
                <c:pt idx="34">
                  <c:v>2.3866401815760607E-2</c:v>
                </c:pt>
              </c:numCache>
            </c:numRef>
          </c:val>
        </c:ser>
        <c:ser>
          <c:idx val="1"/>
          <c:order val="1"/>
          <c:tx>
            <c:strRef>
              <c:f>'Fig 4.2'!$AA$1</c:f>
              <c:strCache>
                <c:ptCount val="1"/>
                <c:pt idx="0">
                  <c:v>2000-2008 average annual relative change (%)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dLbl>
              <c:idx val="33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 4.2'!$A$2:$A$36</c:f>
              <c:strCache>
                <c:ptCount val="35"/>
                <c:pt idx="0">
                  <c:v>EU-27</c:v>
                </c:pt>
                <c:pt idx="1">
                  <c:v>EU-15</c:v>
                </c:pt>
                <c:pt idx="2">
                  <c:v>Germany</c:v>
                </c:pt>
                <c:pt idx="3">
                  <c:v>Lithuania</c:v>
                </c:pt>
                <c:pt idx="4">
                  <c:v>Estonia</c:v>
                </c:pt>
                <c:pt idx="5">
                  <c:v>Liechtenstein</c:v>
                </c:pt>
                <c:pt idx="6">
                  <c:v>Malta</c:v>
                </c:pt>
                <c:pt idx="7">
                  <c:v>Iceland</c:v>
                </c:pt>
                <c:pt idx="8">
                  <c:v>Latvia</c:v>
                </c:pt>
                <c:pt idx="9">
                  <c:v>Finland</c:v>
                </c:pt>
                <c:pt idx="10">
                  <c:v>Cyprus</c:v>
                </c:pt>
                <c:pt idx="11">
                  <c:v>Slovakia</c:v>
                </c:pt>
                <c:pt idx="12">
                  <c:v>Sweden</c:v>
                </c:pt>
                <c:pt idx="13">
                  <c:v>Bulgaria</c:v>
                </c:pt>
                <c:pt idx="14">
                  <c:v>Switzerland</c:v>
                </c:pt>
                <c:pt idx="15">
                  <c:v>Croatia</c:v>
                </c:pt>
                <c:pt idx="16">
                  <c:v>Denmark</c:v>
                </c:pt>
                <c:pt idx="17">
                  <c:v>Slovenia</c:v>
                </c:pt>
                <c:pt idx="18">
                  <c:v>Norway</c:v>
                </c:pt>
                <c:pt idx="19">
                  <c:v>Luxembourg</c:v>
                </c:pt>
                <c:pt idx="20">
                  <c:v>Hungary</c:v>
                </c:pt>
                <c:pt idx="21">
                  <c:v>Romania</c:v>
                </c:pt>
                <c:pt idx="22">
                  <c:v>Belgium</c:v>
                </c:pt>
                <c:pt idx="23">
                  <c:v>Greece</c:v>
                </c:pt>
                <c:pt idx="24">
                  <c:v>United Kingdom</c:v>
                </c:pt>
                <c:pt idx="25">
                  <c:v>Austria</c:v>
                </c:pt>
                <c:pt idx="26">
                  <c:v>Portugal</c:v>
                </c:pt>
                <c:pt idx="27">
                  <c:v>Ireland</c:v>
                </c:pt>
                <c:pt idx="28">
                  <c:v>Netherlands</c:v>
                </c:pt>
                <c:pt idx="29">
                  <c:v>Czech Republic</c:v>
                </c:pt>
                <c:pt idx="30">
                  <c:v>France</c:v>
                </c:pt>
                <c:pt idx="31">
                  <c:v>Poland</c:v>
                </c:pt>
                <c:pt idx="32">
                  <c:v>Italy</c:v>
                </c:pt>
                <c:pt idx="33">
                  <c:v>Turkey</c:v>
                </c:pt>
                <c:pt idx="34">
                  <c:v>Spain</c:v>
                </c:pt>
              </c:strCache>
            </c:strRef>
          </c:cat>
          <c:val>
            <c:numRef>
              <c:f>'Fig 4.2'!$AA$2:$AA$36</c:f>
              <c:numCache>
                <c:formatCode>0.0%</c:formatCode>
                <c:ptCount val="35"/>
                <c:pt idx="0">
                  <c:v>2.7412699111715177E-3</c:v>
                </c:pt>
                <c:pt idx="1">
                  <c:v>4.1494374330830475E-4</c:v>
                </c:pt>
                <c:pt idx="2">
                  <c:v>-9.3293996295821247E-3</c:v>
                </c:pt>
                <c:pt idx="3">
                  <c:v>2.6073917378348632E-2</c:v>
                </c:pt>
                <c:pt idx="4">
                  <c:v>1.8370501417819041E-2</c:v>
                </c:pt>
                <c:pt idx="5">
                  <c:v>-2.9474012342010081E-3</c:v>
                </c:pt>
                <c:pt idx="6">
                  <c:v>3.5019763845136609E-3</c:v>
                </c:pt>
                <c:pt idx="7">
                  <c:v>2.0669347465840593E-2</c:v>
                </c:pt>
                <c:pt idx="8">
                  <c:v>2.8449782157307535E-2</c:v>
                </c:pt>
                <c:pt idx="9">
                  <c:v>3.1850497664587252E-3</c:v>
                </c:pt>
                <c:pt idx="10">
                  <c:v>3.2115715347845075E-2</c:v>
                </c:pt>
                <c:pt idx="11">
                  <c:v>2.6250085148129099E-2</c:v>
                </c:pt>
                <c:pt idx="12">
                  <c:v>2.7647997657396228E-3</c:v>
                </c:pt>
                <c:pt idx="13">
                  <c:v>2.3592961984223448E-2</c:v>
                </c:pt>
                <c:pt idx="14">
                  <c:v>2.3586762045986198E-3</c:v>
                </c:pt>
                <c:pt idx="15">
                  <c:v>1.8301631639574989E-2</c:v>
                </c:pt>
                <c:pt idx="16">
                  <c:v>7.2898990496086391E-3</c:v>
                </c:pt>
                <c:pt idx="17">
                  <c:v>2.7689147354909682E-2</c:v>
                </c:pt>
                <c:pt idx="18">
                  <c:v>7.0755262898012372E-3</c:v>
                </c:pt>
                <c:pt idx="19">
                  <c:v>1.9296397817968769E-2</c:v>
                </c:pt>
                <c:pt idx="20">
                  <c:v>2.1375711031351718E-2</c:v>
                </c:pt>
                <c:pt idx="21">
                  <c:v>2.5045812855057026E-2</c:v>
                </c:pt>
                <c:pt idx="22">
                  <c:v>6.257852574167666E-3</c:v>
                </c:pt>
                <c:pt idx="23">
                  <c:v>8.8065762375566514E-3</c:v>
                </c:pt>
                <c:pt idx="24">
                  <c:v>3.6087951004692975E-4</c:v>
                </c:pt>
                <c:pt idx="25">
                  <c:v>9.1332471471434751E-3</c:v>
                </c:pt>
                <c:pt idx="26">
                  <c:v>-4.3821386909881355E-4</c:v>
                </c:pt>
                <c:pt idx="27">
                  <c:v>1.5793966302062312E-2</c:v>
                </c:pt>
                <c:pt idx="28">
                  <c:v>4.8937571264375812E-3</c:v>
                </c:pt>
                <c:pt idx="29">
                  <c:v>2.2440731543403647E-2</c:v>
                </c:pt>
                <c:pt idx="30">
                  <c:v>-2.4979822295198018E-3</c:v>
                </c:pt>
                <c:pt idx="31">
                  <c:v>1.6778630533362815E-2</c:v>
                </c:pt>
                <c:pt idx="32">
                  <c:v>5.7700447841502189E-4</c:v>
                </c:pt>
                <c:pt idx="33">
                  <c:v>1.6645676469439152E-2</c:v>
                </c:pt>
                <c:pt idx="34">
                  <c:v>1.0293383754206298E-2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04549504"/>
        <c:axId val="204567680"/>
      </c:barChart>
      <c:catAx>
        <c:axId val="204549504"/>
        <c:scaling>
          <c:orientation val="maxMin"/>
        </c:scaling>
        <c:delete val="0"/>
        <c:axPos val="l"/>
        <c:majorTickMark val="none"/>
        <c:minorTickMark val="none"/>
        <c:tickLblPos val="none"/>
        <c:crossAx val="204567680"/>
        <c:crosses val="autoZero"/>
        <c:auto val="1"/>
        <c:lblAlgn val="ctr"/>
        <c:lblOffset val="100"/>
        <c:noMultiLvlLbl val="0"/>
      </c:catAx>
      <c:valAx>
        <c:axId val="204567680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crossAx val="204549504"/>
        <c:crosses val="max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Verdan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37</xdr:row>
      <xdr:rowOff>0</xdr:rowOff>
    </xdr:from>
    <xdr:to>
      <xdr:col>11</xdr:col>
      <xdr:colOff>161925</xdr:colOff>
      <xdr:row>77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37</xdr:row>
      <xdr:rowOff>0</xdr:rowOff>
    </xdr:from>
    <xdr:to>
      <xdr:col>19</xdr:col>
      <xdr:colOff>95250</xdr:colOff>
      <xdr:row>77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s%20Retrospective_analysis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F%20ENERG\Master%20TemplateJO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3\projekte\3000\3155_KSB\Intern\KSB%202010\Daten\Energietabellen%20-%20Stephan%20Poupa\AUSTRIA_ELE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pazdernik/Lokale%20Einstellungen/Temporary%20Internet%20Files/OLK96/AUSTRIA_EleHe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TEMP\CRF_2000_19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KLaab\Eigene%20Dateien\Projekte\BMU%20Fortschrittsbericht%201721\GHG%20Date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igene%20Dateien\Projekte\BMU%20Fortschrittsbericht%201721\GHG%20Dat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sporer/Anwendungsdaten/Microsoft/Excel/Dateneing&#228;nge_neu/Stephan/AUSTRIA_ELE_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figures"/>
      <sheetName val="Fig 3.1"/>
      <sheetName val="Fig 3.2"/>
      <sheetName val="Fig 3.3"/>
      <sheetName val="Fig 3.4"/>
      <sheetName val="Fig 3.5"/>
      <sheetName val="Fig 3.6"/>
      <sheetName val="Fig 3.7"/>
      <sheetName val="Fig 3.8"/>
      <sheetName val="Fig 4.1"/>
      <sheetName val="Fig 4.2"/>
      <sheetName val="Fig 4.3"/>
      <sheetName val="Fig 4.4"/>
      <sheetName val="Fig 4.5"/>
      <sheetName val="Fig 4.6"/>
      <sheetName val="Fig 4.7"/>
      <sheetName val="Fig 4.8"/>
      <sheetName val="Fig 5.1"/>
      <sheetName val="Fig 5.2"/>
      <sheetName val="Fig 5.3"/>
      <sheetName val="Fig 5.4"/>
      <sheetName val="Fig 5.5"/>
      <sheetName val="Fig 5.6"/>
      <sheetName val="Fig 6.1"/>
      <sheetName val="Fig 6.2"/>
      <sheetName val="Fig 6.3"/>
      <sheetName val="Fig 6.4"/>
      <sheetName val="Fig 6.5"/>
      <sheetName val="Fig 6.6"/>
      <sheetName val="Fig 7.1"/>
      <sheetName val="Fig 7.2"/>
      <sheetName val="Fig 7.3"/>
      <sheetName val="Fig 7.4"/>
      <sheetName val="Fig 7.5"/>
      <sheetName val="Fig 7.6"/>
      <sheetName val="Fig 7.7"/>
      <sheetName val="Fig 7.8"/>
      <sheetName val="Fig 7.9"/>
      <sheetName val="Fig 7.10"/>
      <sheetName val="Fig 7.11"/>
      <sheetName val="Fig 7.12"/>
      <sheetName val="Fig 7.13"/>
      <sheetName val="Fig 7.14"/>
      <sheetName val="Fig 7.15"/>
      <sheetName val="Fig 8.1"/>
      <sheetName val="Fig 8.2"/>
      <sheetName val="Fig 8.3"/>
      <sheetName val="Fig 8.4"/>
      <sheetName val="Fig 8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V1" t="str">
            <v>1990-2008 absolute change (Mt CO2 equivalent)</v>
          </cell>
          <cell r="Z1" t="str">
            <v>1990-2000 average annual relative change (%)</v>
          </cell>
          <cell r="AA1" t="str">
            <v>2000-2008 average annual relative change (%)</v>
          </cell>
        </row>
        <row r="2">
          <cell r="A2" t="str">
            <v>EU-27</v>
          </cell>
          <cell r="V2">
            <v>187.01555639226603</v>
          </cell>
          <cell r="Z2">
            <v>9.3645492199010416E-3</v>
          </cell>
          <cell r="AA2">
            <v>2.7412699111715177E-3</v>
          </cell>
        </row>
        <row r="3">
          <cell r="A3" t="str">
            <v>EU-15</v>
          </cell>
          <cell r="V3">
            <v>138.72319478543398</v>
          </cell>
          <cell r="Z3">
            <v>9.7597841958654286E-3</v>
          </cell>
          <cell r="AA3">
            <v>4.1494374330830475E-4</v>
          </cell>
        </row>
        <row r="4">
          <cell r="A4" t="str">
            <v>Germany</v>
          </cell>
          <cell r="V4">
            <v>-9.9222506394960135</v>
          </cell>
          <cell r="Z4">
            <v>5.9208726240578269E-3</v>
          </cell>
          <cell r="AA4">
            <v>-9.3293996295821247E-3</v>
          </cell>
        </row>
        <row r="5">
          <cell r="A5" t="str">
            <v>Lithuania</v>
          </cell>
          <cell r="V5">
            <v>-2.2860921096064999</v>
          </cell>
          <cell r="Z5">
            <v>-4.4379555384223668E-2</v>
          </cell>
          <cell r="AA5">
            <v>2.6073917378348632E-2</v>
          </cell>
        </row>
        <row r="6">
          <cell r="A6" t="str">
            <v>Estonia</v>
          </cell>
          <cell r="V6">
            <v>-0.15443905560557036</v>
          </cell>
          <cell r="Z6">
            <v>-2.152900610182662E-2</v>
          </cell>
          <cell r="AA6">
            <v>1.8370501417819041E-2</v>
          </cell>
        </row>
        <row r="7">
          <cell r="A7" t="str">
            <v>Liechtenstein</v>
          </cell>
          <cell r="V7">
            <v>1.4559810426840403E-2</v>
          </cell>
          <cell r="Z7">
            <v>1.2724267525069388E-2</v>
          </cell>
          <cell r="AA7">
            <v>-2.9474012342010081E-3</v>
          </cell>
        </row>
        <row r="8">
          <cell r="A8" t="str">
            <v>Malta</v>
          </cell>
          <cell r="V8">
            <v>0.184190615110915</v>
          </cell>
          <cell r="Z8">
            <v>2.0556549251462997E-2</v>
          </cell>
          <cell r="AA8">
            <v>3.5019763845136609E-3</v>
          </cell>
        </row>
        <row r="9">
          <cell r="A9" t="str">
            <v>Iceland</v>
          </cell>
          <cell r="V9">
            <v>0.35296521782228008</v>
          </cell>
          <cell r="Z9">
            <v>4.5617497993954981E-3</v>
          </cell>
          <cell r="AA9">
            <v>2.0669347465840593E-2</v>
          </cell>
        </row>
        <row r="10">
          <cell r="A10" t="str">
            <v>Latvia</v>
          </cell>
          <cell r="V10">
            <v>0.59203235765017981</v>
          </cell>
          <cell r="Z10">
            <v>-1.7871862375826053E-2</v>
          </cell>
          <cell r="AA10">
            <v>2.8449782157307535E-2</v>
          </cell>
        </row>
        <row r="11">
          <cell r="A11" t="str">
            <v>Finland</v>
          </cell>
          <cell r="V11">
            <v>0.84179346200000005</v>
          </cell>
          <cell r="Z11">
            <v>3.7020643484275695E-4</v>
          </cell>
          <cell r="AA11">
            <v>3.1850497664587252E-3</v>
          </cell>
        </row>
        <row r="12">
          <cell r="A12" t="str">
            <v>Cyprus</v>
          </cell>
          <cell r="V12">
            <v>1.553718533685803</v>
          </cell>
          <cell r="Z12">
            <v>2.9500468265544866E-2</v>
          </cell>
          <cell r="AA12">
            <v>3.2115715347845075E-2</v>
          </cell>
        </row>
        <row r="13">
          <cell r="A13" t="str">
            <v>Slovakia</v>
          </cell>
          <cell r="V13">
            <v>1.6711596827898898</v>
          </cell>
          <cell r="Z13">
            <v>-9.9426055765845511E-3</v>
          </cell>
          <cell r="AA13">
            <v>2.6250085148129099E-2</v>
          </cell>
        </row>
        <row r="14">
          <cell r="A14" t="str">
            <v>Sweden</v>
          </cell>
          <cell r="V14">
            <v>1.6772656865159981</v>
          </cell>
          <cell r="Z14">
            <v>1.9341906257748231E-3</v>
          </cell>
          <cell r="AA14">
            <v>2.7647997657396228E-3</v>
          </cell>
        </row>
        <row r="15">
          <cell r="A15" t="str">
            <v>Bulgaria</v>
          </cell>
          <cell r="V15">
            <v>1.7418697921133193</v>
          </cell>
          <cell r="Z15">
            <v>-1.0561528363990824E-2</v>
          </cell>
          <cell r="AA15">
            <v>2.3592961984223448E-2</v>
          </cell>
        </row>
        <row r="16">
          <cell r="A16" t="str">
            <v>Switzerland</v>
          </cell>
          <cell r="V16">
            <v>2.0091358073776995</v>
          </cell>
          <cell r="Z16">
            <v>4.8095690977318917E-3</v>
          </cell>
          <cell r="AA16">
            <v>2.3586762045986198E-3</v>
          </cell>
        </row>
        <row r="17">
          <cell r="A17" t="str">
            <v>Croatia</v>
          </cell>
          <cell r="V17">
            <v>2.1828267192047814</v>
          </cell>
          <cell r="Z17">
            <v>5.7881945081121877E-3</v>
          </cell>
          <cell r="AA17">
            <v>1.8301631639574989E-2</v>
          </cell>
        </row>
        <row r="18">
          <cell r="A18" t="str">
            <v>Denmark</v>
          </cell>
          <cell r="V18">
            <v>3.3076509732985002</v>
          </cell>
          <cell r="Z18">
            <v>7.6262824044590616E-3</v>
          </cell>
          <cell r="AA18">
            <v>7.2898990496086391E-3</v>
          </cell>
        </row>
        <row r="19">
          <cell r="A19" t="str">
            <v>Slovenia</v>
          </cell>
          <cell r="V19">
            <v>3.4032622897809102</v>
          </cell>
          <cell r="Z19">
            <v>1.7593861999903204E-2</v>
          </cell>
          <cell r="AA19">
            <v>2.7689147354909682E-2</v>
          </cell>
        </row>
        <row r="20">
          <cell r="A20" t="str">
            <v>Norway</v>
          </cell>
          <cell r="V20">
            <v>3.5357775036115004</v>
          </cell>
          <cell r="Z20">
            <v>8.3460483837307642E-3</v>
          </cell>
          <cell r="AA20">
            <v>7.0755262898012372E-3</v>
          </cell>
        </row>
        <row r="21">
          <cell r="A21" t="str">
            <v>Luxembourg</v>
          </cell>
          <cell r="V21">
            <v>3.9526801014311199</v>
          </cell>
          <cell r="Z21">
            <v>3.2186760005180393E-2</v>
          </cell>
          <cell r="AA21">
            <v>1.9296397817968769E-2</v>
          </cell>
        </row>
        <row r="22">
          <cell r="A22" t="str">
            <v>Hungary</v>
          </cell>
          <cell r="V22">
            <v>4.7118401623526101</v>
          </cell>
          <cell r="Z22">
            <v>4.1538346382674618E-3</v>
          </cell>
          <cell r="AA22">
            <v>2.1375711031351718E-2</v>
          </cell>
        </row>
        <row r="23">
          <cell r="A23" t="str">
            <v>Romania</v>
          </cell>
          <cell r="V23">
            <v>6.9921806738733094</v>
          </cell>
          <cell r="Z23">
            <v>1.1248589157508926E-2</v>
          </cell>
          <cell r="AA23">
            <v>2.5045812855057026E-2</v>
          </cell>
        </row>
        <row r="24">
          <cell r="A24" t="str">
            <v>Belgium</v>
          </cell>
          <cell r="V24">
            <v>7.1224462707095988</v>
          </cell>
          <cell r="Z24">
            <v>1.0404779700013078E-2</v>
          </cell>
          <cell r="AA24">
            <v>6.257852574167666E-3</v>
          </cell>
        </row>
        <row r="25">
          <cell r="A25" t="str">
            <v>Greece</v>
          </cell>
          <cell r="V25">
            <v>8.0099929790328979</v>
          </cell>
          <cell r="Z25">
            <v>1.5447805551683569E-2</v>
          </cell>
          <cell r="AA25">
            <v>8.8065762375566514E-3</v>
          </cell>
        </row>
        <row r="26">
          <cell r="A26" t="str">
            <v>United Kingdom</v>
          </cell>
          <cell r="V26">
            <v>8.4195200635790002</v>
          </cell>
          <cell r="Z26">
            <v>3.543999123017727E-3</v>
          </cell>
          <cell r="AA26">
            <v>3.6087951004692975E-4</v>
          </cell>
        </row>
        <row r="27">
          <cell r="A27" t="str">
            <v>Austria</v>
          </cell>
          <cell r="V27">
            <v>8.5323397540180999</v>
          </cell>
          <cell r="Z27">
            <v>1.7476968923575864E-2</v>
          </cell>
          <cell r="AA27">
            <v>9.1332471471434751E-3</v>
          </cell>
        </row>
        <row r="28">
          <cell r="A28" t="str">
            <v>Portugal</v>
          </cell>
          <cell r="V28">
            <v>8.8899387044532983</v>
          </cell>
          <cell r="Z28">
            <v>3.6220584480781692E-2</v>
          </cell>
          <cell r="AA28">
            <v>-4.3821386909881355E-4</v>
          </cell>
        </row>
        <row r="29">
          <cell r="A29" t="str">
            <v>Ireland</v>
          </cell>
          <cell r="V29">
            <v>9.0736194158425896</v>
          </cell>
          <cell r="Z29">
            <v>4.1719767119162476E-2</v>
          </cell>
          <cell r="AA29">
            <v>1.5793966302062312E-2</v>
          </cell>
        </row>
        <row r="30">
          <cell r="A30" t="str">
            <v>Netherlands</v>
          </cell>
          <cell r="V30">
            <v>9.5532126970616993</v>
          </cell>
          <cell r="Z30">
            <v>1.2330463187679497E-2</v>
          </cell>
          <cell r="AA30">
            <v>4.8937571264375812E-3</v>
          </cell>
        </row>
        <row r="31">
          <cell r="A31" t="str">
            <v>Czech Republic</v>
          </cell>
          <cell r="V31">
            <v>11.05097388798211</v>
          </cell>
          <cell r="Z31">
            <v>2.7510229580811174E-2</v>
          </cell>
          <cell r="AA31">
            <v>2.2440731543403647E-2</v>
          </cell>
        </row>
        <row r="32">
          <cell r="A32" t="str">
            <v>France</v>
          </cell>
          <cell r="V32">
            <v>12.261729561471995</v>
          </cell>
          <cell r="Z32">
            <v>7.9407172056902287E-3</v>
          </cell>
          <cell r="AA32">
            <v>-2.4979822295198018E-3</v>
          </cell>
        </row>
        <row r="33">
          <cell r="A33" t="str">
            <v>Poland</v>
          </cell>
          <cell r="V33">
            <v>18.831664776705903</v>
          </cell>
          <cell r="Z33">
            <v>1.4366907098043669E-2</v>
          </cell>
          <cell r="AA33">
            <v>1.6778630533362815E-2</v>
          </cell>
        </row>
        <row r="34">
          <cell r="A34" t="str">
            <v>Italy</v>
          </cell>
          <cell r="V34">
            <v>20.789585282080012</v>
          </cell>
          <cell r="Z34">
            <v>9.693303147967347E-3</v>
          </cell>
          <cell r="AA34">
            <v>5.7700447841502189E-4</v>
          </cell>
        </row>
        <row r="35">
          <cell r="A35" t="str">
            <v>Turkey</v>
          </cell>
          <cell r="V35">
            <v>21.518166047151503</v>
          </cell>
          <cell r="Z35">
            <v>1.6857755986373846E-2</v>
          </cell>
          <cell r="AA35">
            <v>1.6645676469439152E-2</v>
          </cell>
        </row>
        <row r="36">
          <cell r="A36" t="str">
            <v>Spain</v>
          </cell>
          <cell r="V36">
            <v>46.213670473435194</v>
          </cell>
          <cell r="Z36">
            <v>2.3866401815760607E-2</v>
          </cell>
          <cell r="AA36">
            <v>1.0293383754206298E-2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s"/>
    </sheetNames>
    <sheetDataSet>
      <sheetData sheetId="0" refreshError="1">
        <row r="1">
          <cell r="B1" t="str">
            <v>Primary production</v>
          </cell>
        </row>
        <row r="2">
          <cell r="B2" t="str">
            <v>Recovered products</v>
          </cell>
        </row>
        <row r="3">
          <cell r="B3" t="str">
            <v>Total Imports</v>
          </cell>
        </row>
        <row r="4">
          <cell r="B4" t="str">
            <v>Stock change</v>
          </cell>
        </row>
        <row r="5">
          <cell r="B5" t="str">
            <v>Exports</v>
          </cell>
        </row>
        <row r="6">
          <cell r="B6" t="str">
            <v>Nett Imports</v>
          </cell>
        </row>
        <row r="7">
          <cell r="B7" t="str">
            <v>Bunkers</v>
          </cell>
        </row>
        <row r="8">
          <cell r="B8" t="str">
            <v>Gross inland consumption</v>
          </cell>
        </row>
        <row r="9">
          <cell r="B9" t="str">
            <v>Transformation input</v>
          </cell>
        </row>
        <row r="10">
          <cell r="B10" t="str">
            <v>Input - Classic thermal power stations</v>
          </cell>
        </row>
        <row r="11">
          <cell r="B11" t="str">
            <v>Input - Public thermal power stations</v>
          </cell>
        </row>
        <row r="12">
          <cell r="B12" t="str">
            <v>Input - Autoprod. thermal power stations</v>
          </cell>
        </row>
        <row r="13">
          <cell r="B13" t="str">
            <v>Input - Nuclear power stations</v>
          </cell>
        </row>
        <row r="14">
          <cell r="B14" t="str">
            <v>Input - Patent fuel and briquetting plants</v>
          </cell>
        </row>
        <row r="15">
          <cell r="B15" t="str">
            <v>Input - Coke-oven plants</v>
          </cell>
        </row>
        <row r="16">
          <cell r="B16" t="str">
            <v>Input - Blast-furnace plants</v>
          </cell>
        </row>
        <row r="17">
          <cell r="B17" t="str">
            <v>Input - Gas works</v>
          </cell>
        </row>
        <row r="18">
          <cell r="B18" t="str">
            <v>Input - Refineries</v>
          </cell>
        </row>
        <row r="19">
          <cell r="B19" t="str">
            <v>Input - District heating plants</v>
          </cell>
        </row>
        <row r="20">
          <cell r="B20" t="str">
            <v>Transformation output</v>
          </cell>
        </row>
        <row r="21">
          <cell r="B21" t="str">
            <v>Output - Classic thermal power stations</v>
          </cell>
        </row>
        <row r="22">
          <cell r="B22" t="str">
            <v>Output - Public thermal power stations</v>
          </cell>
        </row>
        <row r="23">
          <cell r="B23" t="str">
            <v>Output - Autoprod. thermal power stations</v>
          </cell>
        </row>
        <row r="24">
          <cell r="B24" t="str">
            <v>Output - Nuclear power stations</v>
          </cell>
        </row>
        <row r="25">
          <cell r="B25" t="str">
            <v>Output - Patent fuel and briquetting plants</v>
          </cell>
        </row>
        <row r="26">
          <cell r="B26" t="str">
            <v>Output - Coke-oven plants</v>
          </cell>
        </row>
        <row r="27">
          <cell r="B27" t="str">
            <v>Output - Blast-furnace plants</v>
          </cell>
        </row>
        <row r="28">
          <cell r="B28" t="str">
            <v>Output - Gas works</v>
          </cell>
        </row>
        <row r="29">
          <cell r="B29" t="str">
            <v>Output - Refineries</v>
          </cell>
        </row>
        <row r="30">
          <cell r="B30" t="str">
            <v>Output - District heating plants</v>
          </cell>
        </row>
        <row r="31">
          <cell r="B31" t="str">
            <v>Exchanges and transfers, returns</v>
          </cell>
        </row>
        <row r="32">
          <cell r="B32" t="str">
            <v>Interproduct transfers</v>
          </cell>
        </row>
        <row r="33">
          <cell r="B33" t="str">
            <v>Products transferred</v>
          </cell>
        </row>
        <row r="34">
          <cell r="B34" t="str">
            <v>Returns from petrochemical industry</v>
          </cell>
        </row>
        <row r="35">
          <cell r="B35" t="str">
            <v>Consumption of the energy branch</v>
          </cell>
        </row>
        <row r="36">
          <cell r="B36" t="str">
            <v>Production and distribution of electricity</v>
          </cell>
        </row>
        <row r="37">
          <cell r="B37" t="str">
            <v>Pumped storage stations</v>
          </cell>
        </row>
        <row r="38">
          <cell r="B38" t="str">
            <v>Extraction &amp; agglomeration of solid fuels</v>
          </cell>
        </row>
        <row r="39">
          <cell r="B39" t="str">
            <v>Coke-oven &amp; gasworks plants</v>
          </cell>
        </row>
        <row r="40">
          <cell r="B40" t="str">
            <v>Oil &amp; natural gas extraction plants</v>
          </cell>
        </row>
        <row r="41">
          <cell r="B41" t="str">
            <v>Oil &amp; gas pipelines</v>
          </cell>
        </row>
        <row r="42">
          <cell r="B42" t="str">
            <v>Oil refineries</v>
          </cell>
        </row>
        <row r="43">
          <cell r="B43" t="str">
            <v>Nuclear fuel fabrication plants</v>
          </cell>
        </row>
        <row r="44">
          <cell r="B44" t="str">
            <v>Distribution losses</v>
          </cell>
        </row>
        <row r="45">
          <cell r="B45" t="str">
            <v>Available for final consumption</v>
          </cell>
        </row>
        <row r="46">
          <cell r="B46" t="str">
            <v>Final non-energy consumption</v>
          </cell>
        </row>
        <row r="47">
          <cell r="B47" t="str">
            <v>Chemical industry (non-energy)</v>
          </cell>
        </row>
        <row r="48">
          <cell r="B48" t="str">
            <v>Other sectors</v>
          </cell>
        </row>
        <row r="49">
          <cell r="B49" t="str">
            <v>Final energy consumption</v>
          </cell>
        </row>
        <row r="50">
          <cell r="B50" t="str">
            <v>FEC - Industry</v>
          </cell>
        </row>
        <row r="51">
          <cell r="B51" t="str">
            <v>FEC - Iron &amp; steel industry</v>
          </cell>
        </row>
        <row r="52">
          <cell r="B52" t="str">
            <v>FEC - Non-ferrous metal industry</v>
          </cell>
        </row>
        <row r="53">
          <cell r="B53" t="str">
            <v>FEC - Chemical industry</v>
          </cell>
        </row>
        <row r="54">
          <cell r="B54" t="str">
            <v>FEC - Glass, pottery &amp; building mat. industry</v>
          </cell>
        </row>
        <row r="55">
          <cell r="B55" t="str">
            <v>FEC - Ore-extraction industry</v>
          </cell>
        </row>
        <row r="56">
          <cell r="B56" t="str">
            <v>FEC - Food, drink &amp; tobacco industry</v>
          </cell>
        </row>
        <row r="57">
          <cell r="B57" t="str">
            <v>FEC - Textile, leather &amp; clothing industry</v>
          </cell>
        </row>
        <row r="58">
          <cell r="B58" t="str">
            <v>FEC - Paper &amp; printing industry</v>
          </cell>
        </row>
        <row r="59">
          <cell r="B59" t="str">
            <v>FEC - Engineering &amp; other metal industries</v>
          </cell>
        </row>
        <row r="60">
          <cell r="B60" t="str">
            <v>FEC - Other industries</v>
          </cell>
        </row>
        <row r="61">
          <cell r="B61" t="str">
            <v>FEC - Adjustment</v>
          </cell>
        </row>
        <row r="62">
          <cell r="B62" t="str">
            <v>FEC - Transport</v>
          </cell>
        </row>
        <row r="63">
          <cell r="B63" t="str">
            <v>FEC - Railways</v>
          </cell>
        </row>
        <row r="64">
          <cell r="B64" t="str">
            <v>FEC - Road transport</v>
          </cell>
        </row>
        <row r="65">
          <cell r="B65" t="str">
            <v>FEC - Air transport</v>
          </cell>
        </row>
        <row r="66">
          <cell r="B66" t="str">
            <v>FEC - Inland navigation</v>
          </cell>
        </row>
        <row r="67">
          <cell r="B67" t="str">
            <v>FEC - Households, commerce, public auth., etc.</v>
          </cell>
        </row>
        <row r="68">
          <cell r="B68" t="str">
            <v>FEC - Households</v>
          </cell>
        </row>
        <row r="69">
          <cell r="B69" t="str">
            <v>FEC - Agriculture</v>
          </cell>
        </row>
        <row r="70">
          <cell r="B70" t="str">
            <v>FEC - Fisheries</v>
          </cell>
        </row>
        <row r="71">
          <cell r="B71" t="str">
            <v>FEC - Other</v>
          </cell>
        </row>
        <row r="72">
          <cell r="B72" t="str">
            <v>Statistical difference</v>
          </cell>
        </row>
        <row r="73">
          <cell r="B73" t="str">
            <v>Total Nett Production</v>
          </cell>
        </row>
        <row r="74">
          <cell r="B74" t="str">
            <v>Nett Production from Hydro Power Stations</v>
          </cell>
        </row>
        <row r="75">
          <cell r="B75" t="str">
            <v>Nett Production from Geothermal Stations</v>
          </cell>
        </row>
        <row r="76">
          <cell r="B76" t="str">
            <v>Nett Production from Nuclear Power Stations</v>
          </cell>
        </row>
        <row r="77">
          <cell r="B77" t="str">
            <v>Nett Production from Thermal Power Stations</v>
          </cell>
        </row>
        <row r="78">
          <cell r="B78" t="str">
            <v>Nett Production from Wind-Operated Power Stations</v>
          </cell>
        </row>
        <row r="79">
          <cell r="B79" t="str">
            <v>Nett Production from Coal-Fired Power Stations</v>
          </cell>
        </row>
        <row r="80">
          <cell r="B80" t="str">
            <v>Nett Production from Lignite-Fired Power Stations</v>
          </cell>
        </row>
        <row r="81">
          <cell r="B81" t="str">
            <v>Nett Production from Oil-Fired Power Stations</v>
          </cell>
        </row>
        <row r="82">
          <cell r="B82" t="str">
            <v>Nett Production from Natural Gas-Fired Power Stations</v>
          </cell>
        </row>
        <row r="83">
          <cell r="B83" t="str">
            <v>Nett Production from Derived Gas-Fired Power Stations</v>
          </cell>
        </row>
        <row r="84">
          <cell r="B84" t="str">
            <v>Nett Production from Biomass-Fired Power Stations</v>
          </cell>
        </row>
        <row r="85">
          <cell r="B85" t="str">
            <v>Installed Capacity - Thermal</v>
          </cell>
        </row>
        <row r="86">
          <cell r="B86" t="str">
            <v>Installed Capacity - Nuclear</v>
          </cell>
        </row>
        <row r="87">
          <cell r="B87" t="str">
            <v>Installed Capacity - Hydro</v>
          </cell>
        </row>
        <row r="88">
          <cell r="B88" t="str">
            <v>Installed Capacity - Wind</v>
          </cell>
        </row>
        <row r="89">
          <cell r="B89" t="str">
            <v>Installed Capacity - Steam</v>
          </cell>
        </row>
        <row r="90">
          <cell r="B90" t="str">
            <v>Installed Capacity - Gas Turbine</v>
          </cell>
        </row>
        <row r="91">
          <cell r="B91" t="str">
            <v>Installed Capacity - Combined Cycle</v>
          </cell>
        </row>
        <row r="92">
          <cell r="B92" t="str">
            <v>Population</v>
          </cell>
        </row>
        <row r="93">
          <cell r="B93" t="str">
            <v>Gross Domestic Product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0-Errors"/>
      <sheetName val="2001-Errors"/>
      <sheetName val="2002-Errors"/>
      <sheetName val="2003-Errors"/>
      <sheetName val="2004-Errors"/>
      <sheetName val="2005-Errors"/>
      <sheetName val="2006-Errors"/>
      <sheetName val="2007-Errors"/>
      <sheetName val="2008-Errors"/>
      <sheetName val="Remarks"/>
    </sheetNames>
    <sheetDataSet>
      <sheetData sheetId="0" refreshError="1"/>
      <sheetData sheetId="1" refreshError="1">
        <row r="105">
          <cell r="G105" t="str">
            <v>Austria</v>
          </cell>
          <cell r="K105" t="str">
            <v>Australia</v>
          </cell>
          <cell r="L105" t="str">
            <v>Australie</v>
          </cell>
          <cell r="M105" t="str">
            <v>AUSTRALI</v>
          </cell>
          <cell r="N105" t="str">
            <v>AU</v>
          </cell>
        </row>
        <row r="106">
          <cell r="K106" t="str">
            <v>Austria</v>
          </cell>
          <cell r="L106" t="str">
            <v>Autriche</v>
          </cell>
          <cell r="M106" t="str">
            <v>AUSTRIA</v>
          </cell>
          <cell r="N106" t="str">
            <v>AT</v>
          </cell>
        </row>
        <row r="107">
          <cell r="K107" t="str">
            <v>Belgium</v>
          </cell>
          <cell r="L107" t="str">
            <v>Belgique</v>
          </cell>
          <cell r="M107" t="str">
            <v>BELGIUM</v>
          </cell>
          <cell r="N107" t="str">
            <v>BE</v>
          </cell>
        </row>
        <row r="108">
          <cell r="K108" t="str">
            <v>Canada</v>
          </cell>
          <cell r="L108" t="str">
            <v>Canada</v>
          </cell>
          <cell r="M108" t="str">
            <v>CANADA</v>
          </cell>
          <cell r="N108" t="str">
            <v>CA</v>
          </cell>
        </row>
        <row r="109">
          <cell r="G109" t="b">
            <v>1</v>
          </cell>
          <cell r="K109" t="str">
            <v>Czech Republic</v>
          </cell>
          <cell r="L109" t="str">
            <v>République tchèque</v>
          </cell>
          <cell r="M109" t="str">
            <v>CZECH</v>
          </cell>
          <cell r="N109" t="str">
            <v>CZ</v>
          </cell>
        </row>
        <row r="110">
          <cell r="K110" t="str">
            <v>Denmark</v>
          </cell>
          <cell r="L110" t="str">
            <v>Danemark</v>
          </cell>
          <cell r="M110" t="str">
            <v>DENMARK</v>
          </cell>
          <cell r="N110" t="str">
            <v>DK</v>
          </cell>
        </row>
        <row r="111">
          <cell r="K111" t="str">
            <v>Finland</v>
          </cell>
          <cell r="L111" t="str">
            <v>Finlande</v>
          </cell>
          <cell r="M111" t="str">
            <v>FINLAND</v>
          </cell>
          <cell r="N111" t="str">
            <v>FI</v>
          </cell>
        </row>
        <row r="112">
          <cell r="K112" t="str">
            <v>France</v>
          </cell>
          <cell r="L112" t="str">
            <v>France</v>
          </cell>
          <cell r="M112" t="str">
            <v>FRANCE</v>
          </cell>
          <cell r="N112" t="str">
            <v>FR</v>
          </cell>
        </row>
        <row r="113">
          <cell r="K113" t="str">
            <v>Germany</v>
          </cell>
          <cell r="L113" t="str">
            <v>Allemagne</v>
          </cell>
          <cell r="M113" t="str">
            <v>GERMANY</v>
          </cell>
          <cell r="N113" t="str">
            <v>DE</v>
          </cell>
        </row>
        <row r="114">
          <cell r="K114" t="str">
            <v>Greece</v>
          </cell>
          <cell r="L114" t="str">
            <v>Grèce</v>
          </cell>
          <cell r="M114" t="str">
            <v>GREECE</v>
          </cell>
          <cell r="N114" t="str">
            <v>GR</v>
          </cell>
        </row>
        <row r="115">
          <cell r="G115">
            <v>1</v>
          </cell>
          <cell r="K115" t="str">
            <v>Hungary</v>
          </cell>
          <cell r="L115" t="str">
            <v>Hongrie</v>
          </cell>
          <cell r="M115" t="str">
            <v>HUNGARY</v>
          </cell>
          <cell r="N115" t="str">
            <v>HU</v>
          </cell>
        </row>
        <row r="116">
          <cell r="K116" t="str">
            <v>Iceland</v>
          </cell>
          <cell r="L116" t="str">
            <v>Islande</v>
          </cell>
          <cell r="M116" t="str">
            <v>ICELAND</v>
          </cell>
          <cell r="N116" t="str">
            <v>IS</v>
          </cell>
        </row>
        <row r="117">
          <cell r="G117">
            <v>2008</v>
          </cell>
          <cell r="K117" t="str">
            <v>Ireland</v>
          </cell>
          <cell r="L117" t="str">
            <v>Irlande</v>
          </cell>
          <cell r="M117" t="str">
            <v>IRELAND</v>
          </cell>
          <cell r="N117" t="str">
            <v>IE</v>
          </cell>
        </row>
        <row r="118">
          <cell r="K118" t="str">
            <v>Italy</v>
          </cell>
          <cell r="L118" t="str">
            <v>Italie</v>
          </cell>
          <cell r="M118" t="str">
            <v>ITALY</v>
          </cell>
          <cell r="N118" t="str">
            <v>IT</v>
          </cell>
        </row>
        <row r="119">
          <cell r="K119" t="str">
            <v>Japan</v>
          </cell>
          <cell r="L119" t="str">
            <v>Japon</v>
          </cell>
          <cell r="M119" t="str">
            <v>JAPAN</v>
          </cell>
          <cell r="N119" t="str">
            <v>JP</v>
          </cell>
        </row>
        <row r="120">
          <cell r="K120" t="str">
            <v>Korea</v>
          </cell>
          <cell r="L120" t="str">
            <v>Corée</v>
          </cell>
          <cell r="M120" t="str">
            <v>KOREA</v>
          </cell>
          <cell r="N120" t="str">
            <v>KR</v>
          </cell>
        </row>
        <row r="121">
          <cell r="K121" t="str">
            <v>Luxembourg</v>
          </cell>
          <cell r="L121" t="str">
            <v>Luxembourg</v>
          </cell>
          <cell r="M121" t="str">
            <v>LUXEMBOU</v>
          </cell>
          <cell r="N121" t="str">
            <v>LU</v>
          </cell>
        </row>
        <row r="122">
          <cell r="K122" t="str">
            <v>Mexico</v>
          </cell>
          <cell r="L122" t="str">
            <v>Mexique</v>
          </cell>
          <cell r="M122" t="str">
            <v>MEXICO</v>
          </cell>
          <cell r="N122" t="str">
            <v>MX</v>
          </cell>
        </row>
        <row r="123">
          <cell r="K123" t="str">
            <v>Netherlands</v>
          </cell>
          <cell r="L123" t="str">
            <v>Pays-Bas</v>
          </cell>
          <cell r="M123" t="str">
            <v>NETHLAND</v>
          </cell>
          <cell r="N123" t="str">
            <v>NL</v>
          </cell>
        </row>
        <row r="124">
          <cell r="K124" t="str">
            <v>New Zealand</v>
          </cell>
          <cell r="L124" t="str">
            <v>Nouvelle-Zélande</v>
          </cell>
          <cell r="M124" t="str">
            <v>NZ</v>
          </cell>
          <cell r="N124" t="str">
            <v>NZ</v>
          </cell>
        </row>
        <row r="125">
          <cell r="K125" t="str">
            <v>Norway</v>
          </cell>
          <cell r="L125" t="str">
            <v>Norvège</v>
          </cell>
          <cell r="M125" t="str">
            <v>NORWAY</v>
          </cell>
          <cell r="N125" t="str">
            <v>NO</v>
          </cell>
        </row>
        <row r="126">
          <cell r="K126" t="str">
            <v>Poland</v>
          </cell>
          <cell r="L126" t="str">
            <v>Pologne</v>
          </cell>
          <cell r="M126" t="str">
            <v>POLAND</v>
          </cell>
          <cell r="N126" t="str">
            <v>PL</v>
          </cell>
        </row>
        <row r="127">
          <cell r="K127" t="str">
            <v>Portugal</v>
          </cell>
          <cell r="L127" t="str">
            <v>Portugal</v>
          </cell>
          <cell r="M127" t="str">
            <v>PORTUGAL</v>
          </cell>
          <cell r="N127" t="str">
            <v>PT</v>
          </cell>
        </row>
        <row r="128">
          <cell r="K128" t="str">
            <v>Slovak Republic</v>
          </cell>
          <cell r="L128" t="str">
            <v>République slovaque</v>
          </cell>
          <cell r="M128" t="str">
            <v>SLOVAKIA</v>
          </cell>
          <cell r="N128" t="str">
            <v>SK</v>
          </cell>
        </row>
        <row r="129">
          <cell r="K129" t="str">
            <v>Spain</v>
          </cell>
          <cell r="L129" t="str">
            <v>Espagne</v>
          </cell>
          <cell r="M129" t="str">
            <v>SPAIN</v>
          </cell>
          <cell r="N129" t="str">
            <v>ES</v>
          </cell>
        </row>
        <row r="130">
          <cell r="K130" t="str">
            <v>Sweden</v>
          </cell>
          <cell r="L130" t="str">
            <v>Suède</v>
          </cell>
          <cell r="M130" t="str">
            <v>SWEDEN</v>
          </cell>
          <cell r="N130" t="str">
            <v>SE</v>
          </cell>
        </row>
        <row r="131">
          <cell r="K131" t="str">
            <v>Switzerland</v>
          </cell>
          <cell r="L131" t="str">
            <v>Suisse</v>
          </cell>
          <cell r="M131" t="str">
            <v>SWITLAND</v>
          </cell>
          <cell r="N131" t="str">
            <v>CH</v>
          </cell>
        </row>
        <row r="132">
          <cell r="K132" t="str">
            <v>Turkey</v>
          </cell>
          <cell r="L132" t="str">
            <v>Turquie</v>
          </cell>
          <cell r="M132" t="str">
            <v>TURKEY</v>
          </cell>
          <cell r="N132" t="str">
            <v>TR</v>
          </cell>
        </row>
        <row r="133">
          <cell r="K133" t="str">
            <v>United Kingdom</v>
          </cell>
          <cell r="L133" t="str">
            <v>Royaume-Uni</v>
          </cell>
          <cell r="M133" t="str">
            <v>UK</v>
          </cell>
          <cell r="N133" t="str">
            <v>GB</v>
          </cell>
        </row>
        <row r="134">
          <cell r="K134" t="str">
            <v>United States</v>
          </cell>
          <cell r="L134" t="str">
            <v>Etats-Unis</v>
          </cell>
          <cell r="M134" t="str">
            <v>USA</v>
          </cell>
          <cell r="N134" t="str">
            <v>US</v>
          </cell>
        </row>
        <row r="135">
          <cell r="K135" t="str">
            <v>Albania</v>
          </cell>
          <cell r="L135" t="str">
            <v>Albanie</v>
          </cell>
          <cell r="M135" t="str">
            <v>ALBANIA</v>
          </cell>
          <cell r="N135" t="str">
            <v>AL</v>
          </cell>
        </row>
        <row r="136">
          <cell r="K136" t="str">
            <v>Armenia</v>
          </cell>
          <cell r="L136" t="str">
            <v>Arménie</v>
          </cell>
          <cell r="M136" t="str">
            <v>ARMENIA</v>
          </cell>
          <cell r="N136" t="str">
            <v>AM</v>
          </cell>
        </row>
        <row r="137">
          <cell r="K137" t="str">
            <v>Azerbaijan</v>
          </cell>
          <cell r="L137" t="str">
            <v>Azerbaïdjan</v>
          </cell>
          <cell r="M137" t="str">
            <v>AZERBAIJAN</v>
          </cell>
          <cell r="N137" t="str">
            <v>AZ</v>
          </cell>
        </row>
        <row r="138">
          <cell r="K138" t="str">
            <v>Belarus</v>
          </cell>
          <cell r="L138" t="str">
            <v>Bélarus</v>
          </cell>
          <cell r="M138" t="str">
            <v>BELARUS</v>
          </cell>
          <cell r="N138" t="str">
            <v>BY</v>
          </cell>
        </row>
        <row r="139">
          <cell r="K139" t="str">
            <v>Bosnia and Herzegovina</v>
          </cell>
          <cell r="L139" t="str">
            <v>Bosnie-Herzégovine</v>
          </cell>
          <cell r="M139" t="str">
            <v>BOSNIAHERZ</v>
          </cell>
          <cell r="N139" t="str">
            <v>BA</v>
          </cell>
        </row>
        <row r="140">
          <cell r="K140" t="str">
            <v>Bulgaria</v>
          </cell>
          <cell r="L140" t="str">
            <v>Bulgarie</v>
          </cell>
          <cell r="M140" t="str">
            <v>BULGARIA</v>
          </cell>
          <cell r="N140" t="str">
            <v>BG</v>
          </cell>
        </row>
        <row r="141">
          <cell r="K141" t="str">
            <v>Croatia</v>
          </cell>
          <cell r="L141" t="str">
            <v>Croatie</v>
          </cell>
          <cell r="M141" t="str">
            <v>CROATIA</v>
          </cell>
          <cell r="N141" t="str">
            <v>HR</v>
          </cell>
        </row>
        <row r="142">
          <cell r="K142" t="str">
            <v>Cyprus</v>
          </cell>
          <cell r="L142" t="str">
            <v>Chypre</v>
          </cell>
          <cell r="M142" t="str">
            <v>CYPRUS</v>
          </cell>
          <cell r="N142" t="str">
            <v>CY</v>
          </cell>
        </row>
        <row r="143">
          <cell r="K143" t="str">
            <v>Estonia</v>
          </cell>
          <cell r="L143" t="str">
            <v>Estonie</v>
          </cell>
          <cell r="M143" t="str">
            <v>ESTONIA</v>
          </cell>
          <cell r="N143" t="str">
            <v>EE</v>
          </cell>
        </row>
        <row r="144">
          <cell r="K144" t="str">
            <v>Former Yugoslav Republic of Macedonia</v>
          </cell>
          <cell r="L144" t="str">
            <v>ex-République yougoslave de Macédoine</v>
          </cell>
          <cell r="M144" t="str">
            <v>FYROM</v>
          </cell>
          <cell r="N144" t="str">
            <v>MK</v>
          </cell>
        </row>
        <row r="145">
          <cell r="K145" t="str">
            <v>Georgia</v>
          </cell>
          <cell r="L145" t="str">
            <v>Géorgie</v>
          </cell>
          <cell r="M145" t="str">
            <v>GEORGIA</v>
          </cell>
          <cell r="N145" t="str">
            <v>GE</v>
          </cell>
        </row>
        <row r="146">
          <cell r="K146" t="str">
            <v>Israel</v>
          </cell>
          <cell r="L146" t="str">
            <v>Israël</v>
          </cell>
          <cell r="M146" t="str">
            <v>ISRAEL</v>
          </cell>
          <cell r="N146" t="str">
            <v>IL</v>
          </cell>
        </row>
        <row r="147">
          <cell r="K147" t="str">
            <v>Kazakhstan</v>
          </cell>
          <cell r="L147" t="str">
            <v>Kazakhstan</v>
          </cell>
          <cell r="M147" t="str">
            <v>KAZAKHSTAN</v>
          </cell>
          <cell r="N147" t="str">
            <v>KZ</v>
          </cell>
        </row>
        <row r="148">
          <cell r="K148" t="str">
            <v>Kyrgyzstan</v>
          </cell>
          <cell r="L148" t="str">
            <v>Kirghizistan</v>
          </cell>
          <cell r="M148" t="str">
            <v>KYRGYZSTAN</v>
          </cell>
          <cell r="N148" t="str">
            <v>KG</v>
          </cell>
        </row>
        <row r="149">
          <cell r="K149" t="str">
            <v>Latvia</v>
          </cell>
          <cell r="L149" t="str">
            <v>Lettonie</v>
          </cell>
          <cell r="M149" t="str">
            <v>LATVIA</v>
          </cell>
          <cell r="N149" t="str">
            <v>LV</v>
          </cell>
        </row>
        <row r="150">
          <cell r="K150" t="str">
            <v>Lithuania</v>
          </cell>
          <cell r="L150" t="str">
            <v>Lituanie</v>
          </cell>
          <cell r="M150" t="str">
            <v>LITHUANIA</v>
          </cell>
          <cell r="N150" t="str">
            <v>LT</v>
          </cell>
        </row>
        <row r="151">
          <cell r="K151" t="str">
            <v>Malta</v>
          </cell>
          <cell r="L151" t="str">
            <v>Malte</v>
          </cell>
          <cell r="M151" t="str">
            <v>MALTA</v>
          </cell>
          <cell r="N151" t="str">
            <v>MT</v>
          </cell>
        </row>
        <row r="152">
          <cell r="K152" t="str">
            <v>Moldova</v>
          </cell>
          <cell r="L152" t="str">
            <v>République de Moldavie</v>
          </cell>
          <cell r="M152" t="str">
            <v>MOLDOVA</v>
          </cell>
          <cell r="N152" t="str">
            <v>MD</v>
          </cell>
        </row>
        <row r="153">
          <cell r="K153" t="str">
            <v>Montenegro</v>
          </cell>
          <cell r="L153" t="str">
            <v>Monténégro</v>
          </cell>
          <cell r="M153" t="str">
            <v>MONTENEGRO</v>
          </cell>
          <cell r="N153" t="str">
            <v>ME</v>
          </cell>
        </row>
        <row r="154">
          <cell r="K154" t="str">
            <v>Romania</v>
          </cell>
          <cell r="L154" t="str">
            <v>Roumanie</v>
          </cell>
          <cell r="M154" t="str">
            <v>ROMANIA</v>
          </cell>
          <cell r="N154" t="str">
            <v>RO</v>
          </cell>
        </row>
        <row r="155">
          <cell r="K155" t="str">
            <v>Russia</v>
          </cell>
          <cell r="L155" t="str">
            <v>Russie</v>
          </cell>
          <cell r="M155" t="str">
            <v>RUSSIA</v>
          </cell>
          <cell r="N155" t="str">
            <v>RU</v>
          </cell>
        </row>
        <row r="156">
          <cell r="K156" t="str">
            <v>Serbia</v>
          </cell>
          <cell r="L156" t="str">
            <v>Serbie</v>
          </cell>
          <cell r="M156" t="str">
            <v>SERBIA</v>
          </cell>
          <cell r="N156" t="str">
            <v>RS</v>
          </cell>
        </row>
        <row r="157">
          <cell r="K157" t="str">
            <v>Slovenia</v>
          </cell>
          <cell r="L157" t="str">
            <v>Slovénie</v>
          </cell>
          <cell r="M157" t="str">
            <v>SLOVENIA</v>
          </cell>
          <cell r="N157" t="str">
            <v>SI</v>
          </cell>
        </row>
        <row r="158">
          <cell r="K158" t="str">
            <v>Tajikistan</v>
          </cell>
          <cell r="L158" t="str">
            <v>Tadjikistan</v>
          </cell>
          <cell r="M158" t="str">
            <v>TAJIKISTAN</v>
          </cell>
          <cell r="N158" t="str">
            <v>TJ</v>
          </cell>
        </row>
        <row r="159">
          <cell r="K159" t="str">
            <v>Turkmenistan</v>
          </cell>
          <cell r="L159" t="str">
            <v>Turkménistan</v>
          </cell>
          <cell r="M159" t="str">
            <v>TURKMENIST</v>
          </cell>
          <cell r="N159" t="str">
            <v>TM</v>
          </cell>
        </row>
        <row r="160">
          <cell r="K160" t="str">
            <v>Ukraine</v>
          </cell>
          <cell r="L160" t="str">
            <v>Ukraine</v>
          </cell>
          <cell r="M160" t="str">
            <v>UKRAINE</v>
          </cell>
          <cell r="N160" t="str">
            <v>UA</v>
          </cell>
        </row>
        <row r="161">
          <cell r="K161" t="str">
            <v>Uzbekistan</v>
          </cell>
          <cell r="L161" t="str">
            <v>Ouzbékistan</v>
          </cell>
          <cell r="M161" t="str">
            <v>UZBEKISTAN</v>
          </cell>
          <cell r="N161" t="str">
            <v>UZ</v>
          </cell>
        </row>
      </sheetData>
      <sheetData sheetId="2" refreshError="1">
        <row r="42">
          <cell r="AE42" t="str">
            <v>Menu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5-Errors"/>
      <sheetName val="2003-Errors"/>
      <sheetName val="2002-Errors"/>
      <sheetName val="2001-Errors"/>
      <sheetName val="2000-Errors"/>
      <sheetName val="1998-Errors"/>
      <sheetName val="1997-Errors"/>
      <sheetName val="1996-Errors"/>
      <sheetName val="1992-Errors"/>
      <sheetName val="1991-Errors"/>
      <sheetName val="1990-Errors"/>
      <sheetName val="2004-Errors"/>
      <sheetName val="1999-Errors"/>
      <sheetName val="Remarks"/>
      <sheetName val="CO2e"/>
    </sheetNames>
    <sheetDataSet>
      <sheetData sheetId="0"/>
      <sheetData sheetId="1" refreshError="1">
        <row r="107">
          <cell r="G107" t="str">
            <v>Austria</v>
          </cell>
        </row>
        <row r="111">
          <cell r="G111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  <sheetName val="CO2e"/>
    </sheetNames>
    <sheetDataSet>
      <sheetData sheetId="0" refreshError="1">
        <row r="4">
          <cell r="C4" t="str">
            <v>Austria</v>
          </cell>
        </row>
        <row r="6">
          <cell r="C6">
            <v>1999</v>
          </cell>
        </row>
        <row r="30">
          <cell r="C30" t="str">
            <v>submission 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 refreshError="1"/>
      <sheetData sheetId="1"/>
      <sheetData sheetId="2"/>
      <sheetData sheetId="3"/>
      <sheetData sheetId="4" refreshError="1">
        <row r="15">
          <cell r="B15">
            <v>2.2999407742593334</v>
          </cell>
          <cell r="C15">
            <v>2.6502526365333332</v>
          </cell>
          <cell r="D15">
            <v>2.8224223998666669</v>
          </cell>
          <cell r="E15">
            <v>2.7505173211999994</v>
          </cell>
          <cell r="F15">
            <v>2.8921938642666665</v>
          </cell>
          <cell r="G15">
            <v>3.2055466300000011</v>
          </cell>
          <cell r="H15">
            <v>3.5401246850047436</v>
          </cell>
          <cell r="I15">
            <v>3.6638818065688512</v>
          </cell>
          <cell r="J15">
            <v>4.418625843956951</v>
          </cell>
          <cell r="K15">
            <v>4.4772282533943537</v>
          </cell>
        </row>
      </sheetData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HG Grafik"/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6-Errors"/>
      <sheetName val="2005-Errors"/>
      <sheetName val="2004-Errors"/>
      <sheetName val="2003-Errors"/>
      <sheetName val="2002-Errors"/>
      <sheetName val="2001-Errors"/>
      <sheetName val="2000-Errors"/>
      <sheetName val="1999-Errors"/>
      <sheetName val="1998-Errors"/>
      <sheetName val="1997-Errors"/>
      <sheetName val="1996-Errors"/>
      <sheetName val="1992-Errors"/>
      <sheetName val="1991-Errors"/>
      <sheetName val="1990-Errors"/>
      <sheetName val="Remarks"/>
    </sheetNames>
    <sheetDataSet>
      <sheetData sheetId="0" refreshError="1"/>
      <sheetData sheetId="1" refreshError="1">
        <row r="105">
          <cell r="D105">
            <v>2006</v>
          </cell>
        </row>
        <row r="106">
          <cell r="D106">
            <v>2005</v>
          </cell>
        </row>
        <row r="107">
          <cell r="D107">
            <v>2004</v>
          </cell>
        </row>
        <row r="108">
          <cell r="D108">
            <v>2003</v>
          </cell>
        </row>
        <row r="109">
          <cell r="D109">
            <v>2002</v>
          </cell>
        </row>
        <row r="110">
          <cell r="D110">
            <v>2001</v>
          </cell>
        </row>
        <row r="111">
          <cell r="D111">
            <v>2000</v>
          </cell>
        </row>
        <row r="112">
          <cell r="D112">
            <v>1999</v>
          </cell>
        </row>
        <row r="113">
          <cell r="D113">
            <v>1998</v>
          </cell>
        </row>
        <row r="114">
          <cell r="D114">
            <v>1997</v>
          </cell>
        </row>
        <row r="115">
          <cell r="D115">
            <v>1996</v>
          </cell>
        </row>
        <row r="116">
          <cell r="D116">
            <v>1995</v>
          </cell>
        </row>
        <row r="117">
          <cell r="D117">
            <v>1994</v>
          </cell>
        </row>
        <row r="118">
          <cell r="D118">
            <v>1993</v>
          </cell>
        </row>
        <row r="119">
          <cell r="D119">
            <v>1992</v>
          </cell>
        </row>
        <row r="120">
          <cell r="D120">
            <v>1991</v>
          </cell>
        </row>
        <row r="121">
          <cell r="D121">
            <v>1990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tabSelected="1" workbookViewId="0">
      <pane xSplit="1" ySplit="1" topLeftCell="B35" activePane="bottomRight" state="frozen"/>
      <selection activeCell="C31" sqref="C31"/>
      <selection pane="topRight" activeCell="C31" sqref="C31"/>
      <selection pane="bottomLeft" activeCell="C31" sqref="C31"/>
      <selection pane="bottomRight" activeCell="V15" sqref="V15"/>
    </sheetView>
  </sheetViews>
  <sheetFormatPr defaultRowHeight="15"/>
  <cols>
    <col min="1" max="1" width="15.42578125" bestFit="1" customWidth="1"/>
    <col min="2" max="21" width="6.5703125" customWidth="1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2" t="s">
        <v>26</v>
      </c>
    </row>
    <row r="2" spans="1:32">
      <c r="A2" s="3" t="s">
        <v>27</v>
      </c>
      <c r="B2" s="4">
        <v>771.485147871957</v>
      </c>
      <c r="C2" s="4">
        <v>777.73261928594502</v>
      </c>
      <c r="D2" s="4">
        <v>801.857070591102</v>
      </c>
      <c r="E2" s="4">
        <v>809.14140564856905</v>
      </c>
      <c r="F2" s="4">
        <v>816.92084187890703</v>
      </c>
      <c r="G2" s="4">
        <v>832.35909878934797</v>
      </c>
      <c r="H2" s="4">
        <v>857.23418164035104</v>
      </c>
      <c r="I2" s="4">
        <v>869.04085854239702</v>
      </c>
      <c r="J2" s="4">
        <v>896.52420862078702</v>
      </c>
      <c r="K2" s="4">
        <v>913.07691312798204</v>
      </c>
      <c r="L2" s="4">
        <v>912.41501470036906</v>
      </c>
      <c r="M2" s="4">
        <v>925.97465530167403</v>
      </c>
      <c r="N2" s="4">
        <v>938.95126951401005</v>
      </c>
      <c r="O2" s="4">
        <v>945.71867884220603</v>
      </c>
      <c r="P2" s="4">
        <v>965.22148439072396</v>
      </c>
      <c r="Q2" s="4">
        <v>962.99413796360602</v>
      </c>
      <c r="R2" s="4">
        <v>968.08296240955997</v>
      </c>
      <c r="S2" s="4">
        <v>975.39734535037098</v>
      </c>
      <c r="T2" s="4">
        <v>958.50070426422303</v>
      </c>
      <c r="U2" s="4">
        <v>932.13473684672499</v>
      </c>
      <c r="V2" s="5">
        <f t="shared" ref="V2:V36" si="0">T2-B2</f>
        <v>187.01555639226603</v>
      </c>
      <c r="W2" s="5">
        <f t="shared" ref="W2:W36" si="1">T2-L2</f>
        <v>46.085689563853975</v>
      </c>
      <c r="X2" s="6">
        <f t="shared" ref="X2:X36" si="2">T2/B2-1</f>
        <v>0.24240979480697011</v>
      </c>
      <c r="Y2" s="6">
        <f t="shared" ref="Y2:Y36" si="3">T2/L2-1</f>
        <v>5.0509569462738657E-2</v>
      </c>
      <c r="Z2" s="7">
        <f t="shared" ref="Z2:Z36" si="4">(L2/B2)^(1/18)-1</f>
        <v>9.3645492199010416E-3</v>
      </c>
      <c r="AA2" s="7">
        <f>(T2/L2)^(1/18)-1</f>
        <v>2.7412699111715177E-3</v>
      </c>
      <c r="AB2" t="str">
        <f>IF(AA2&lt;Z2,"EU-15?",)</f>
        <v>EU-15?</v>
      </c>
    </row>
    <row r="3" spans="1:32">
      <c r="A3" s="3" t="s">
        <v>28</v>
      </c>
      <c r="B3" s="4">
        <v>693.73978861757701</v>
      </c>
      <c r="C3" s="4">
        <v>708.33723999878498</v>
      </c>
      <c r="D3" s="4">
        <v>733.48495966413702</v>
      </c>
      <c r="E3" s="4">
        <v>741.17073724177703</v>
      </c>
      <c r="F3" s="4">
        <v>746.24183238926503</v>
      </c>
      <c r="G3" s="4">
        <v>756.19131055621904</v>
      </c>
      <c r="H3" s="4">
        <v>773.10472929607795</v>
      </c>
      <c r="I3" s="4">
        <v>782.87212600395901</v>
      </c>
      <c r="J3" s="4">
        <v>806.900389309356</v>
      </c>
      <c r="K3" s="4">
        <v>825.91728344606497</v>
      </c>
      <c r="L3" s="4">
        <v>826.26977001617502</v>
      </c>
      <c r="M3" s="4">
        <v>835.77242012654096</v>
      </c>
      <c r="N3" s="4">
        <v>846.423081787652</v>
      </c>
      <c r="O3" s="4">
        <v>849.01531468468704</v>
      </c>
      <c r="P3" s="4">
        <v>860.83317722728805</v>
      </c>
      <c r="Q3" s="4">
        <v>853.89789774783105</v>
      </c>
      <c r="R3" s="4">
        <v>854.29137453629698</v>
      </c>
      <c r="S3" s="4">
        <v>855.78615342737305</v>
      </c>
      <c r="T3" s="4">
        <v>832.46298340301098</v>
      </c>
      <c r="U3" s="4">
        <v>809.98674794355304</v>
      </c>
      <c r="V3" s="5">
        <f t="shared" si="0"/>
        <v>138.72319478543398</v>
      </c>
      <c r="W3" s="5">
        <f t="shared" si="1"/>
        <v>6.1932133868359642</v>
      </c>
      <c r="X3" s="6">
        <f t="shared" si="2"/>
        <v>0.19996430514944108</v>
      </c>
      <c r="Y3" s="6">
        <f t="shared" si="3"/>
        <v>7.4953890503759446E-3</v>
      </c>
      <c r="Z3" s="7">
        <f t="shared" si="4"/>
        <v>9.7597841958654286E-3</v>
      </c>
      <c r="AA3" s="7">
        <f t="shared" ref="AA3:AA36" si="5">(T3/L3)^(1/18)-1</f>
        <v>4.1494374330830475E-4</v>
      </c>
      <c r="AB3" t="str">
        <f t="shared" ref="AB3:AB36" si="6">IF(AA3&lt;Z3,"EU-15?",)</f>
        <v>EU-15?</v>
      </c>
      <c r="AE3">
        <f>V3/V2</f>
        <v>0.74177355863627414</v>
      </c>
      <c r="AF3">
        <f>W3/W2</f>
        <v>0.13438473950259472</v>
      </c>
    </row>
    <row r="4" spans="1:32">
      <c r="A4" s="3" t="s">
        <v>29</v>
      </c>
      <c r="B4" s="4">
        <v>163.880610866718</v>
      </c>
      <c r="C4" s="4">
        <v>167.26839564904</v>
      </c>
      <c r="D4" s="4">
        <v>172.711674215936</v>
      </c>
      <c r="E4" s="4">
        <v>177.34755728131401</v>
      </c>
      <c r="F4" s="4">
        <v>173.56214003741201</v>
      </c>
      <c r="G4" s="4">
        <v>177.23909268902301</v>
      </c>
      <c r="H4" s="4">
        <v>177.3038532404</v>
      </c>
      <c r="I4" s="4">
        <v>177.79078861881601</v>
      </c>
      <c r="J4" s="4">
        <v>180.92389063496699</v>
      </c>
      <c r="K4" s="4">
        <v>186.336622429351</v>
      </c>
      <c r="L4" s="4">
        <v>182.253689841913</v>
      </c>
      <c r="M4" s="4">
        <v>178.36737940454401</v>
      </c>
      <c r="N4" s="4">
        <v>176.85630900652501</v>
      </c>
      <c r="O4" s="4">
        <v>169.72111919151001</v>
      </c>
      <c r="P4" s="4">
        <v>169.427414507837</v>
      </c>
      <c r="Q4" s="4">
        <v>161.17799268835199</v>
      </c>
      <c r="R4" s="4">
        <v>157.16490249100599</v>
      </c>
      <c r="S4" s="4">
        <v>154.295352590085</v>
      </c>
      <c r="T4" s="4">
        <v>153.95836022722199</v>
      </c>
      <c r="U4" s="4">
        <v>153.30722143942899</v>
      </c>
      <c r="V4" s="5">
        <f t="shared" si="0"/>
        <v>-9.9222506394960135</v>
      </c>
      <c r="W4" s="5">
        <f t="shared" si="1"/>
        <v>-28.295329614691013</v>
      </c>
      <c r="X4" s="6">
        <f t="shared" si="2"/>
        <v>-6.0545604431299416E-2</v>
      </c>
      <c r="Y4" s="6">
        <f t="shared" si="3"/>
        <v>-0.15525243762820062</v>
      </c>
      <c r="Z4" s="7">
        <f t="shared" si="4"/>
        <v>5.9208726240578269E-3</v>
      </c>
      <c r="AA4" s="7">
        <f t="shared" si="5"/>
        <v>-9.3293996295821247E-3</v>
      </c>
      <c r="AB4" t="str">
        <f t="shared" si="6"/>
        <v>EU-15?</v>
      </c>
    </row>
    <row r="5" spans="1:32">
      <c r="A5" s="3" t="s">
        <v>30</v>
      </c>
      <c r="B5" s="4">
        <v>7.6721299571600001</v>
      </c>
      <c r="C5" s="4">
        <v>7.7882317821933604</v>
      </c>
      <c r="D5" s="4">
        <v>5.25877812786646</v>
      </c>
      <c r="E5" s="4">
        <v>4.1349197642593003</v>
      </c>
      <c r="F5" s="4">
        <v>3.4018953054578698</v>
      </c>
      <c r="G5" s="4">
        <v>3.9229580171168799</v>
      </c>
      <c r="H5" s="4">
        <v>3.9305349575386401</v>
      </c>
      <c r="I5" s="4">
        <v>4.2696130139637303</v>
      </c>
      <c r="J5" s="4">
        <v>4.4016915402053698</v>
      </c>
      <c r="K5" s="4">
        <v>3.84369774622352</v>
      </c>
      <c r="L5" s="4">
        <v>3.3888608433646801</v>
      </c>
      <c r="M5" s="4">
        <v>3.6307949778143902</v>
      </c>
      <c r="N5" s="4">
        <v>3.7537761766263298</v>
      </c>
      <c r="O5" s="4">
        <v>3.79863727138649</v>
      </c>
      <c r="P5" s="4">
        <v>4.1392352883853798</v>
      </c>
      <c r="Q5" s="4">
        <v>4.4063161949179896</v>
      </c>
      <c r="R5" s="4">
        <v>4.6676966040302297</v>
      </c>
      <c r="S5" s="4">
        <v>5.4317350354966596</v>
      </c>
      <c r="T5" s="4">
        <v>5.3860378475535002</v>
      </c>
      <c r="U5" s="4">
        <v>4.4512590523493403</v>
      </c>
      <c r="V5" s="8">
        <f t="shared" si="0"/>
        <v>-2.2860921096064999</v>
      </c>
      <c r="W5" s="5">
        <f t="shared" si="1"/>
        <v>1.9971770041888202</v>
      </c>
      <c r="X5" s="6">
        <f t="shared" si="2"/>
        <v>-0.29797359043338534</v>
      </c>
      <c r="Y5" s="6">
        <f t="shared" si="3"/>
        <v>0.58933579645185241</v>
      </c>
      <c r="Z5" s="7">
        <f t="shared" si="4"/>
        <v>-4.4379555384223668E-2</v>
      </c>
      <c r="AA5" s="7">
        <f t="shared" si="5"/>
        <v>2.6073917378348632E-2</v>
      </c>
      <c r="AB5">
        <f t="shared" si="6"/>
        <v>0</v>
      </c>
    </row>
    <row r="6" spans="1:32">
      <c r="A6" s="3" t="s">
        <v>31</v>
      </c>
      <c r="B6" s="4">
        <v>2.4879159195239402</v>
      </c>
      <c r="C6" s="4">
        <v>2.2652683224285401</v>
      </c>
      <c r="D6" s="4">
        <v>1.16273914599448</v>
      </c>
      <c r="E6" s="4">
        <v>1.2870984355616799</v>
      </c>
      <c r="F6" s="4">
        <v>1.6166491104221199</v>
      </c>
      <c r="G6" s="4">
        <v>1.5778844012851601</v>
      </c>
      <c r="H6" s="4">
        <v>1.64277086346858</v>
      </c>
      <c r="I6" s="4">
        <v>1.7529575448108901</v>
      </c>
      <c r="J6" s="4">
        <v>1.80266069179295</v>
      </c>
      <c r="K6" s="4">
        <v>1.68510798758707</v>
      </c>
      <c r="L6" s="4">
        <v>1.68150786830303</v>
      </c>
      <c r="M6" s="4">
        <v>2.0007982598057201</v>
      </c>
      <c r="N6" s="4">
        <v>2.1108544989049101</v>
      </c>
      <c r="O6" s="4">
        <v>2.0239399057643399</v>
      </c>
      <c r="P6" s="4">
        <v>2.07044179944578</v>
      </c>
      <c r="Q6" s="4">
        <v>2.1500481022346301</v>
      </c>
      <c r="R6" s="4">
        <v>2.34472637462025</v>
      </c>
      <c r="S6" s="4">
        <v>2.4691592404230698</v>
      </c>
      <c r="T6" s="4">
        <v>2.3334768639183698</v>
      </c>
      <c r="U6" s="4">
        <v>2.1556935439570699</v>
      </c>
      <c r="V6" s="8">
        <f t="shared" si="0"/>
        <v>-0.15443905560557036</v>
      </c>
      <c r="W6" s="5">
        <f t="shared" si="1"/>
        <v>0.65196899561533983</v>
      </c>
      <c r="X6" s="6">
        <f t="shared" si="2"/>
        <v>-6.2075673214520122E-2</v>
      </c>
      <c r="Y6" s="6">
        <f t="shared" si="3"/>
        <v>0.38772878075991635</v>
      </c>
      <c r="Z6" s="7">
        <f t="shared" si="4"/>
        <v>-2.152900610182662E-2</v>
      </c>
      <c r="AA6" s="7">
        <f t="shared" si="5"/>
        <v>1.8370501417819041E-2</v>
      </c>
      <c r="AB6">
        <f t="shared" si="6"/>
        <v>0</v>
      </c>
    </row>
    <row r="7" spans="1:32">
      <c r="A7" s="3" t="s">
        <v>32</v>
      </c>
      <c r="B7" s="4">
        <v>7.6387942012314303E-2</v>
      </c>
      <c r="C7" s="4">
        <v>8.9742537202087302E-2</v>
      </c>
      <c r="D7" s="4">
        <v>8.90593257710703E-2</v>
      </c>
      <c r="E7" s="4">
        <v>8.69749979468806E-2</v>
      </c>
      <c r="F7" s="4">
        <v>7.9618669312040202E-2</v>
      </c>
      <c r="G7" s="4">
        <v>8.1706102455054302E-2</v>
      </c>
      <c r="H7" s="4">
        <v>8.2927978283958106E-2</v>
      </c>
      <c r="I7" s="4">
        <v>8.6564643500738905E-2</v>
      </c>
      <c r="J7" s="4">
        <v>8.6210690573107304E-2</v>
      </c>
      <c r="K7" s="4">
        <v>9.1940083838768505E-2</v>
      </c>
      <c r="L7" s="4">
        <v>9.5910623572392995E-2</v>
      </c>
      <c r="M7" s="4">
        <v>9.2249576259069502E-2</v>
      </c>
      <c r="N7" s="4">
        <v>8.7657379636333493E-2</v>
      </c>
      <c r="O7" s="4">
        <v>8.7262248244748195E-2</v>
      </c>
      <c r="P7" s="4">
        <v>8.5981894959584304E-2</v>
      </c>
      <c r="Q7" s="4">
        <v>8.5457912260812105E-2</v>
      </c>
      <c r="R7" s="4">
        <v>8.2469817173692103E-2</v>
      </c>
      <c r="S7" s="4">
        <v>8.6573075187549295E-2</v>
      </c>
      <c r="T7" s="4">
        <v>9.0947752439154705E-2</v>
      </c>
      <c r="U7" s="4">
        <v>8.4790653628864399E-2</v>
      </c>
      <c r="V7" s="9">
        <f t="shared" si="0"/>
        <v>1.4559810426840403E-2</v>
      </c>
      <c r="W7" s="9">
        <f t="shared" si="1"/>
        <v>-4.9628711332382891E-3</v>
      </c>
      <c r="X7" s="6">
        <f t="shared" si="2"/>
        <v>0.19060351729980174</v>
      </c>
      <c r="Y7" s="6">
        <f t="shared" si="3"/>
        <v>-5.1744748896271453E-2</v>
      </c>
      <c r="Z7" s="7">
        <f t="shared" si="4"/>
        <v>1.2724267525069388E-2</v>
      </c>
      <c r="AA7" s="7">
        <f t="shared" si="5"/>
        <v>-2.9474012342010081E-3</v>
      </c>
      <c r="AB7" t="str">
        <f t="shared" si="6"/>
        <v>EU-15?</v>
      </c>
    </row>
    <row r="8" spans="1:32">
      <c r="A8" s="3" t="s">
        <v>33</v>
      </c>
      <c r="B8" s="4">
        <v>0.34362946544933998</v>
      </c>
      <c r="C8" s="4">
        <v>0.36406958700042003</v>
      </c>
      <c r="D8" s="4">
        <v>0.38713174438092002</v>
      </c>
      <c r="E8" s="4">
        <v>0.40796332022712001</v>
      </c>
      <c r="F8" s="4">
        <v>0.42609101443061997</v>
      </c>
      <c r="G8" s="4">
        <v>0.43918372645434001</v>
      </c>
      <c r="H8" s="4">
        <v>0.46193511095759998</v>
      </c>
      <c r="I8" s="4">
        <v>0.47301800059794002</v>
      </c>
      <c r="J8" s="4">
        <v>0.48026053690251003</v>
      </c>
      <c r="K8" s="4">
        <v>0.48902738099691001</v>
      </c>
      <c r="L8" s="4">
        <v>0.49563016411566002</v>
      </c>
      <c r="M8" s="4">
        <v>0.51922652209006603</v>
      </c>
      <c r="N8" s="4">
        <v>0.52943944134767296</v>
      </c>
      <c r="O8" s="4">
        <v>0.53120831415963699</v>
      </c>
      <c r="P8" s="4">
        <v>0.51157607252704795</v>
      </c>
      <c r="Q8" s="4">
        <v>0.48171961394558099</v>
      </c>
      <c r="R8" s="4">
        <v>0.52006348504095301</v>
      </c>
      <c r="S8" s="4">
        <v>0.52435741800517399</v>
      </c>
      <c r="T8" s="4">
        <v>0.52782008056025498</v>
      </c>
      <c r="U8" s="4">
        <v>0.54236523584214402</v>
      </c>
      <c r="V8" s="8">
        <f t="shared" si="0"/>
        <v>0.184190615110915</v>
      </c>
      <c r="W8" s="9">
        <f t="shared" si="1"/>
        <v>3.2189916444594957E-2</v>
      </c>
      <c r="X8" s="6">
        <f t="shared" si="2"/>
        <v>0.53601519552481314</v>
      </c>
      <c r="Y8" s="6">
        <f t="shared" si="3"/>
        <v>6.4947452304543685E-2</v>
      </c>
      <c r="Z8" s="7">
        <f t="shared" si="4"/>
        <v>2.0556549251462997E-2</v>
      </c>
      <c r="AA8" s="7">
        <f t="shared" si="5"/>
        <v>3.5019763845136609E-3</v>
      </c>
      <c r="AB8" t="str">
        <f t="shared" si="6"/>
        <v>EU-15?</v>
      </c>
    </row>
    <row r="9" spans="1:32">
      <c r="A9" s="3" t="s">
        <v>34</v>
      </c>
      <c r="B9" s="4">
        <v>0.62076754081417496</v>
      </c>
      <c r="C9" s="4">
        <v>0.63283003714626396</v>
      </c>
      <c r="D9" s="4">
        <v>0.64344438572996399</v>
      </c>
      <c r="E9" s="4">
        <v>0.64391450122770999</v>
      </c>
      <c r="F9" s="4">
        <v>0.64674634749321003</v>
      </c>
      <c r="G9" s="4">
        <v>0.62843340205735498</v>
      </c>
      <c r="H9" s="4">
        <v>0.61929070129474995</v>
      </c>
      <c r="I9" s="4">
        <v>0.63736252466960996</v>
      </c>
      <c r="J9" s="4">
        <v>0.64113391443352497</v>
      </c>
      <c r="K9" s="4">
        <v>0.67184478613883003</v>
      </c>
      <c r="L9" s="4">
        <v>0.67376504984561003</v>
      </c>
      <c r="M9" s="4">
        <v>0.68479372121240001</v>
      </c>
      <c r="N9" s="4">
        <v>0.68879892857596503</v>
      </c>
      <c r="O9" s="4">
        <v>0.78442877070764006</v>
      </c>
      <c r="P9" s="4">
        <v>0.83792994350772998</v>
      </c>
      <c r="Q9" s="4">
        <v>0.84893204478025996</v>
      </c>
      <c r="R9" s="4">
        <v>0.994092554753365</v>
      </c>
      <c r="S9" s="4">
        <v>1.02931904308652</v>
      </c>
      <c r="T9" s="4">
        <v>0.97373275863645503</v>
      </c>
      <c r="U9" s="4">
        <v>0.94661298382595904</v>
      </c>
      <c r="V9" s="8">
        <f t="shared" si="0"/>
        <v>0.35296521782228008</v>
      </c>
      <c r="W9" s="8">
        <f t="shared" si="1"/>
        <v>0.299967708790845</v>
      </c>
      <c r="X9" s="6">
        <f t="shared" si="2"/>
        <v>0.5685948356116437</v>
      </c>
      <c r="Y9" s="6">
        <f t="shared" si="3"/>
        <v>0.445211144240238</v>
      </c>
      <c r="Z9" s="7">
        <f t="shared" si="4"/>
        <v>4.5617497993954981E-3</v>
      </c>
      <c r="AA9" s="7">
        <f t="shared" si="5"/>
        <v>2.0669347465840593E-2</v>
      </c>
      <c r="AB9">
        <f t="shared" si="6"/>
        <v>0</v>
      </c>
    </row>
    <row r="10" spans="1:32">
      <c r="A10" s="3" t="s">
        <v>35</v>
      </c>
      <c r="B10" s="4">
        <v>2.9956717341649601</v>
      </c>
      <c r="C10" s="4">
        <v>2.8079354664480398</v>
      </c>
      <c r="D10" s="4">
        <v>2.5004237984066</v>
      </c>
      <c r="E10" s="4">
        <v>2.2911552124002998</v>
      </c>
      <c r="F10" s="4">
        <v>2.1718911715492899</v>
      </c>
      <c r="G10" s="4">
        <v>2.0701729404335101</v>
      </c>
      <c r="H10" s="4">
        <v>2.0360625694550101</v>
      </c>
      <c r="I10" s="4">
        <v>2.0291941155643598</v>
      </c>
      <c r="J10" s="4">
        <v>2.0023459927807701</v>
      </c>
      <c r="K10" s="4">
        <v>1.9522511645570799</v>
      </c>
      <c r="L10" s="4">
        <v>2.1653145117355801</v>
      </c>
      <c r="M10" s="4">
        <v>2.5602361707834098</v>
      </c>
      <c r="N10" s="4">
        <v>2.6408335689859199</v>
      </c>
      <c r="O10" s="4">
        <v>2.7900357045385502</v>
      </c>
      <c r="P10" s="4">
        <v>2.9304920638900298</v>
      </c>
      <c r="Q10" s="4">
        <v>3.0557480686537701</v>
      </c>
      <c r="R10" s="4">
        <v>3.3602747742422601</v>
      </c>
      <c r="S10" s="4">
        <v>3.8001145265320102</v>
      </c>
      <c r="T10" s="4">
        <v>3.5877040918151399</v>
      </c>
      <c r="U10" s="4">
        <v>2.7774895429574</v>
      </c>
      <c r="V10" s="8">
        <f t="shared" si="0"/>
        <v>0.59203235765017981</v>
      </c>
      <c r="W10" s="5">
        <f t="shared" si="1"/>
        <v>1.4223895800795598</v>
      </c>
      <c r="X10" s="6">
        <f t="shared" si="2"/>
        <v>0.19762924986011798</v>
      </c>
      <c r="Y10" s="6">
        <f t="shared" si="3"/>
        <v>0.65689744947927298</v>
      </c>
      <c r="Z10" s="7">
        <f t="shared" si="4"/>
        <v>-1.7871862375826053E-2</v>
      </c>
      <c r="AA10" s="7">
        <f t="shared" si="5"/>
        <v>2.8449782157307535E-2</v>
      </c>
      <c r="AB10">
        <f t="shared" si="6"/>
        <v>0</v>
      </c>
    </row>
    <row r="11" spans="1:32">
      <c r="A11" s="3" t="s">
        <v>36</v>
      </c>
      <c r="B11" s="4">
        <v>12.75672411</v>
      </c>
      <c r="C11" s="4">
        <v>12.399333560000001</v>
      </c>
      <c r="D11" s="4">
        <v>12.316490440000001</v>
      </c>
      <c r="E11" s="4">
        <v>11.850314790000001</v>
      </c>
      <c r="F11" s="4">
        <v>12.197409560000001</v>
      </c>
      <c r="G11" s="4">
        <v>11.99380846</v>
      </c>
      <c r="H11" s="4">
        <v>11.980326961999999</v>
      </c>
      <c r="I11" s="4">
        <v>12.554448475999999</v>
      </c>
      <c r="J11" s="4">
        <v>12.702889953</v>
      </c>
      <c r="K11" s="4">
        <v>12.939127360000001</v>
      </c>
      <c r="L11" s="4">
        <v>12.841999319999999</v>
      </c>
      <c r="M11" s="4">
        <v>12.962725130000001</v>
      </c>
      <c r="N11" s="4">
        <v>13.15562269</v>
      </c>
      <c r="O11" s="4">
        <v>13.34165902</v>
      </c>
      <c r="P11" s="4">
        <v>13.691178730000001</v>
      </c>
      <c r="Q11" s="4">
        <v>13.714414420000001</v>
      </c>
      <c r="R11" s="4">
        <v>13.896742890000001</v>
      </c>
      <c r="S11" s="4">
        <v>14.263380693</v>
      </c>
      <c r="T11" s="4">
        <v>13.598517572</v>
      </c>
      <c r="U11" s="4">
        <v>12.920190549000001</v>
      </c>
      <c r="V11" s="8">
        <f t="shared" si="0"/>
        <v>0.84179346200000005</v>
      </c>
      <c r="W11" s="5">
        <f t="shared" si="1"/>
        <v>0.75651825200000111</v>
      </c>
      <c r="X11" s="6">
        <f t="shared" si="2"/>
        <v>6.5988215684630092E-2</v>
      </c>
      <c r="Y11" s="6">
        <f t="shared" si="3"/>
        <v>5.8909694133203017E-2</v>
      </c>
      <c r="Z11" s="7">
        <f t="shared" si="4"/>
        <v>3.7020643484275695E-4</v>
      </c>
      <c r="AA11" s="7">
        <f t="shared" si="5"/>
        <v>3.1850497664587252E-3</v>
      </c>
      <c r="AB11">
        <f t="shared" si="6"/>
        <v>0</v>
      </c>
    </row>
    <row r="12" spans="1:32">
      <c r="A12" s="3" t="s">
        <v>37</v>
      </c>
      <c r="B12" s="4">
        <v>0.78423703001988698</v>
      </c>
      <c r="C12" s="4">
        <v>0.82907949073419596</v>
      </c>
      <c r="D12" s="4">
        <v>1.06914439066006</v>
      </c>
      <c r="E12" s="4">
        <v>1.10788931700985</v>
      </c>
      <c r="F12" s="4">
        <v>1.15689163474225</v>
      </c>
      <c r="G12" s="4">
        <v>1.1799178309029501</v>
      </c>
      <c r="H12" s="4">
        <v>1.2555448824520901</v>
      </c>
      <c r="I12" s="4">
        <v>1.186890019245</v>
      </c>
      <c r="J12" s="4">
        <v>1.2568890761223299</v>
      </c>
      <c r="K12" s="4">
        <v>1.29790042969761</v>
      </c>
      <c r="L12" s="4">
        <v>1.3235038767954499</v>
      </c>
      <c r="M12" s="4">
        <v>1.3339840158395699</v>
      </c>
      <c r="N12" s="4">
        <v>1.3135985914208499</v>
      </c>
      <c r="O12" s="4">
        <v>1.38029431152991</v>
      </c>
      <c r="P12" s="4">
        <v>1.9373559454192</v>
      </c>
      <c r="Q12" s="4">
        <v>2.1056862122564901</v>
      </c>
      <c r="R12" s="4">
        <v>2.1150565623801598</v>
      </c>
      <c r="S12" s="4">
        <v>2.2590580249225698</v>
      </c>
      <c r="T12" s="4">
        <v>2.3379555637056901</v>
      </c>
      <c r="U12" s="4">
        <v>2.2730816585084099</v>
      </c>
      <c r="V12" s="8">
        <f t="shared" si="0"/>
        <v>1.553718533685803</v>
      </c>
      <c r="W12" s="5">
        <f t="shared" si="1"/>
        <v>1.0144516869102402</v>
      </c>
      <c r="X12" s="6">
        <f t="shared" si="2"/>
        <v>1.9811848640281666</v>
      </c>
      <c r="Y12" s="6">
        <f t="shared" si="3"/>
        <v>0.76648939583501186</v>
      </c>
      <c r="Z12" s="7">
        <f t="shared" si="4"/>
        <v>2.9500468265544866E-2</v>
      </c>
      <c r="AA12" s="7">
        <f t="shared" si="5"/>
        <v>3.2115715347845075E-2</v>
      </c>
      <c r="AB12">
        <f t="shared" si="6"/>
        <v>0</v>
      </c>
    </row>
    <row r="13" spans="1:32">
      <c r="A13" s="3" t="s">
        <v>38</v>
      </c>
      <c r="B13" s="4">
        <v>5.0363966667472599</v>
      </c>
      <c r="C13" s="4">
        <v>4.2396371375994404</v>
      </c>
      <c r="D13" s="4">
        <v>3.9013462204852298</v>
      </c>
      <c r="E13" s="4">
        <v>3.8758003854721701</v>
      </c>
      <c r="F13" s="4">
        <v>4.1246602487471904</v>
      </c>
      <c r="G13" s="4">
        <v>4.38350608653466</v>
      </c>
      <c r="H13" s="4">
        <v>4.44729104027794</v>
      </c>
      <c r="I13" s="4">
        <v>4.6266567593444297</v>
      </c>
      <c r="J13" s="4">
        <v>4.9236357379090796</v>
      </c>
      <c r="K13" s="4">
        <v>4.8163415957132498</v>
      </c>
      <c r="L13" s="4">
        <v>4.2073304057840604</v>
      </c>
      <c r="M13" s="4">
        <v>4.7893862400923002</v>
      </c>
      <c r="N13" s="4">
        <v>4.9231156227808102</v>
      </c>
      <c r="O13" s="4">
        <v>5.0172228179135798</v>
      </c>
      <c r="P13" s="4">
        <v>5.3065647588132201</v>
      </c>
      <c r="Q13" s="4">
        <v>6.26557798214826</v>
      </c>
      <c r="R13" s="4">
        <v>5.7797302112826703</v>
      </c>
      <c r="S13" s="4">
        <v>6.5476770370867401</v>
      </c>
      <c r="T13" s="4">
        <v>6.7075563495371497</v>
      </c>
      <c r="U13" s="4">
        <v>6.2070681252958497</v>
      </c>
      <c r="V13" s="8">
        <f t="shared" si="0"/>
        <v>1.6711596827898898</v>
      </c>
      <c r="W13" s="5">
        <f t="shared" si="1"/>
        <v>2.5002259437530894</v>
      </c>
      <c r="X13" s="6">
        <f t="shared" si="2"/>
        <v>0.33181653340049611</v>
      </c>
      <c r="Y13" s="6">
        <f t="shared" si="3"/>
        <v>0.59425471798361351</v>
      </c>
      <c r="Z13" s="7">
        <f t="shared" si="4"/>
        <v>-9.9426055765845511E-3</v>
      </c>
      <c r="AA13" s="7">
        <f t="shared" si="5"/>
        <v>2.6250085148129099E-2</v>
      </c>
      <c r="AB13">
        <f t="shared" si="6"/>
        <v>0</v>
      </c>
    </row>
    <row r="14" spans="1:32">
      <c r="A14" s="3" t="s">
        <v>39</v>
      </c>
      <c r="B14" s="4">
        <v>19.027281320242</v>
      </c>
      <c r="C14" s="4">
        <v>18.568453986609001</v>
      </c>
      <c r="D14" s="4">
        <v>19.713218322797999</v>
      </c>
      <c r="E14" s="4">
        <v>18.824103414098001</v>
      </c>
      <c r="F14" s="4">
        <v>19.444839193385</v>
      </c>
      <c r="G14" s="4">
        <v>19.365151344514999</v>
      </c>
      <c r="H14" s="4">
        <v>19.102557258815001</v>
      </c>
      <c r="I14" s="4">
        <v>19.358791504487002</v>
      </c>
      <c r="J14" s="4">
        <v>19.652689409000001</v>
      </c>
      <c r="K14" s="4">
        <v>19.951016479488999</v>
      </c>
      <c r="L14" s="4">
        <v>19.700728466267002</v>
      </c>
      <c r="M14" s="4">
        <v>19.897766297402999</v>
      </c>
      <c r="N14" s="4">
        <v>20.469602613226002</v>
      </c>
      <c r="O14" s="4">
        <v>20.771531347115999</v>
      </c>
      <c r="P14" s="4">
        <v>21.109092777316999</v>
      </c>
      <c r="Q14" s="4">
        <v>21.358542376220001</v>
      </c>
      <c r="R14" s="4">
        <v>21.154511136261998</v>
      </c>
      <c r="S14" s="4">
        <v>21.231295775679001</v>
      </c>
      <c r="T14" s="4">
        <v>20.704547006757998</v>
      </c>
      <c r="U14" s="4">
        <v>20.346720464234998</v>
      </c>
      <c r="V14" s="8">
        <f t="shared" si="0"/>
        <v>1.6772656865159981</v>
      </c>
      <c r="W14" s="5">
        <f t="shared" si="1"/>
        <v>1.0038185404909967</v>
      </c>
      <c r="X14" s="6">
        <f t="shared" si="2"/>
        <v>8.8150569610365492E-2</v>
      </c>
      <c r="Y14" s="6">
        <f t="shared" si="3"/>
        <v>5.0953371709569373E-2</v>
      </c>
      <c r="Z14" s="7">
        <f t="shared" si="4"/>
        <v>1.9341906257748231E-3</v>
      </c>
      <c r="AA14" s="7">
        <f t="shared" si="5"/>
        <v>2.7647997657396228E-3</v>
      </c>
      <c r="AB14">
        <f t="shared" si="6"/>
        <v>0</v>
      </c>
    </row>
    <row r="15" spans="1:32">
      <c r="A15" s="3" t="s">
        <v>40</v>
      </c>
      <c r="B15" s="4">
        <v>6.7811986626690599</v>
      </c>
      <c r="C15" s="4">
        <v>3.9125672801773699</v>
      </c>
      <c r="D15" s="4">
        <v>4.1100790983975504</v>
      </c>
      <c r="E15" s="4">
        <v>4.6456344443744602</v>
      </c>
      <c r="F15" s="4">
        <v>4.2571192090122896</v>
      </c>
      <c r="G15" s="4">
        <v>4.5242006728703803</v>
      </c>
      <c r="H15" s="4">
        <v>4.4346604134599197</v>
      </c>
      <c r="I15" s="4">
        <v>4.4386103400007801</v>
      </c>
      <c r="J15" s="4">
        <v>5.6112318907340502</v>
      </c>
      <c r="K15" s="4">
        <v>5.8424118245986696</v>
      </c>
      <c r="L15" s="4">
        <v>5.6015051124396704</v>
      </c>
      <c r="M15" s="4">
        <v>5.7636629870587797</v>
      </c>
      <c r="N15" s="4">
        <v>5.9996995056366202</v>
      </c>
      <c r="O15" s="4">
        <v>6.59061232795802</v>
      </c>
      <c r="P15" s="4">
        <v>6.9913747772991499</v>
      </c>
      <c r="Q15" s="4">
        <v>7.6808398338783999</v>
      </c>
      <c r="R15" s="4">
        <v>8.3123472024150704</v>
      </c>
      <c r="S15" s="4">
        <v>8.1297238744749603</v>
      </c>
      <c r="T15" s="4">
        <v>8.5230684547823792</v>
      </c>
      <c r="U15" s="4">
        <v>8.2217828165546205</v>
      </c>
      <c r="V15" s="8">
        <f t="shared" si="0"/>
        <v>1.7418697921133193</v>
      </c>
      <c r="W15" s="5">
        <f t="shared" si="1"/>
        <v>2.9215633423427088</v>
      </c>
      <c r="X15" s="6">
        <f t="shared" si="2"/>
        <v>0.25686753607476898</v>
      </c>
      <c r="Y15" s="6">
        <f t="shared" si="3"/>
        <v>0.52156755795055521</v>
      </c>
      <c r="Z15" s="7">
        <f t="shared" si="4"/>
        <v>-1.0561528363990824E-2</v>
      </c>
      <c r="AA15" s="7">
        <f t="shared" si="5"/>
        <v>2.3592961984223448E-2</v>
      </c>
      <c r="AB15">
        <f t="shared" si="6"/>
        <v>0</v>
      </c>
    </row>
    <row r="16" spans="1:32">
      <c r="A16" s="3" t="s">
        <v>41</v>
      </c>
      <c r="B16" s="4">
        <v>14.6193913939113</v>
      </c>
      <c r="C16" s="4">
        <v>15.1003682420678</v>
      </c>
      <c r="D16" s="4">
        <v>15.423883591690499</v>
      </c>
      <c r="E16" s="4">
        <v>14.359110020829</v>
      </c>
      <c r="F16" s="4">
        <v>14.561685043015601</v>
      </c>
      <c r="G16" s="4">
        <v>14.2600421095926</v>
      </c>
      <c r="H16" s="4">
        <v>14.3263939843518</v>
      </c>
      <c r="I16" s="4">
        <v>14.8840759536156</v>
      </c>
      <c r="J16" s="4">
        <v>15.1024531975225</v>
      </c>
      <c r="K16" s="4">
        <v>15.706255583085399</v>
      </c>
      <c r="L16" s="4">
        <v>15.9381171678555</v>
      </c>
      <c r="M16" s="4">
        <v>15.638555539144599</v>
      </c>
      <c r="N16" s="4">
        <v>15.5124367388901</v>
      </c>
      <c r="O16" s="4">
        <v>15.6754894187983</v>
      </c>
      <c r="P16" s="4">
        <v>15.7498573987457</v>
      </c>
      <c r="Q16" s="4">
        <v>15.821714512484499</v>
      </c>
      <c r="R16" s="4">
        <v>15.9078942163947</v>
      </c>
      <c r="S16" s="4">
        <v>16.247484968683899</v>
      </c>
      <c r="T16" s="4">
        <v>16.628527201289</v>
      </c>
      <c r="U16" s="4">
        <v>16.464507105078098</v>
      </c>
      <c r="V16" s="8">
        <f t="shared" si="0"/>
        <v>2.0091358073776995</v>
      </c>
      <c r="W16" s="5">
        <f t="shared" si="1"/>
        <v>0.69041003343349949</v>
      </c>
      <c r="X16" s="6">
        <f t="shared" si="2"/>
        <v>0.13742951079444166</v>
      </c>
      <c r="Y16" s="6">
        <f t="shared" si="3"/>
        <v>4.3318167771155602E-2</v>
      </c>
      <c r="Z16" s="7">
        <f t="shared" si="4"/>
        <v>4.8095690977318917E-3</v>
      </c>
      <c r="AA16" s="7">
        <f t="shared" si="5"/>
        <v>2.3586762045986198E-3</v>
      </c>
      <c r="AB16" t="str">
        <f t="shared" si="6"/>
        <v>EU-15?</v>
      </c>
    </row>
    <row r="17" spans="1:28">
      <c r="A17" s="10" t="s">
        <v>42</v>
      </c>
      <c r="B17" s="4">
        <v>4.0589768915559308</v>
      </c>
      <c r="C17" s="4">
        <v>2.980847154980061</v>
      </c>
      <c r="D17" s="4">
        <v>2.8749874102987039</v>
      </c>
      <c r="E17" s="4">
        <v>3.0427062434802346</v>
      </c>
      <c r="F17" s="4">
        <v>3.2437240123738404</v>
      </c>
      <c r="G17" s="4">
        <v>3.4323796985273334</v>
      </c>
      <c r="H17" s="4">
        <v>3.7068325750385305</v>
      </c>
      <c r="I17" s="4">
        <v>4.0536514761708524</v>
      </c>
      <c r="J17" s="4">
        <v>4.2597054669055332</v>
      </c>
      <c r="K17" s="4">
        <v>4.4939238043668777</v>
      </c>
      <c r="L17" s="4">
        <v>4.5033342893668999</v>
      </c>
      <c r="M17" s="4">
        <v>4.599232880200451</v>
      </c>
      <c r="N17" s="4">
        <v>4.8543110035885162</v>
      </c>
      <c r="O17" s="4">
        <v>5.2400779262378281</v>
      </c>
      <c r="P17" s="4">
        <v>5.425128929679885</v>
      </c>
      <c r="Q17" s="4">
        <v>5.6363113444038522</v>
      </c>
      <c r="R17" s="4">
        <v>5.9494627577496386</v>
      </c>
      <c r="S17" s="4">
        <v>6.381568403466539</v>
      </c>
      <c r="T17" s="4">
        <v>6.2418036107607122</v>
      </c>
      <c r="U17" s="4">
        <v>6.1560786577503128</v>
      </c>
      <c r="V17" s="8">
        <f t="shared" si="0"/>
        <v>2.1828267192047814</v>
      </c>
      <c r="W17" s="5">
        <f t="shared" si="1"/>
        <v>1.7384693213938123</v>
      </c>
      <c r="X17" s="6">
        <f t="shared" si="2"/>
        <v>0.53777756748155237</v>
      </c>
      <c r="Y17" s="6">
        <f t="shared" si="3"/>
        <v>0.38604047794067142</v>
      </c>
      <c r="Z17" s="7">
        <f t="shared" si="4"/>
        <v>5.7881945081121877E-3</v>
      </c>
      <c r="AA17" s="7">
        <f t="shared" si="5"/>
        <v>1.8301631639574989E-2</v>
      </c>
      <c r="AB17">
        <f t="shared" si="6"/>
        <v>0</v>
      </c>
    </row>
    <row r="18" spans="1:28">
      <c r="A18" s="3" t="s">
        <v>43</v>
      </c>
      <c r="B18" s="4">
        <v>10.785122933059601</v>
      </c>
      <c r="C18" s="4">
        <v>11.1764107050428</v>
      </c>
      <c r="D18" s="4">
        <v>11.381431877020599</v>
      </c>
      <c r="E18" s="4">
        <v>11.504350100202499</v>
      </c>
      <c r="F18" s="4">
        <v>11.9956053606195</v>
      </c>
      <c r="G18" s="4">
        <v>12.1378247748211</v>
      </c>
      <c r="H18" s="4">
        <v>12.392320106216999</v>
      </c>
      <c r="I18" s="4">
        <v>12.5884787890573</v>
      </c>
      <c r="J18" s="4">
        <v>12.555645077649601</v>
      </c>
      <c r="K18" s="4">
        <v>12.5724688317143</v>
      </c>
      <c r="L18" s="4">
        <v>12.3656190704788</v>
      </c>
      <c r="M18" s="4">
        <v>12.372367804203799</v>
      </c>
      <c r="N18" s="4">
        <v>12.4651496194628</v>
      </c>
      <c r="O18" s="4">
        <v>12.9206888035893</v>
      </c>
      <c r="P18" s="4">
        <v>13.2274803449272</v>
      </c>
      <c r="Q18" s="4">
        <v>13.339484608138401</v>
      </c>
      <c r="R18" s="4">
        <v>13.715210152906</v>
      </c>
      <c r="S18" s="4">
        <v>14.332702147517599</v>
      </c>
      <c r="T18" s="4">
        <v>14.092773906358101</v>
      </c>
      <c r="U18" s="4">
        <v>13.2594581847945</v>
      </c>
      <c r="V18" s="8">
        <f t="shared" si="0"/>
        <v>3.3076509732985002</v>
      </c>
      <c r="W18" s="5">
        <f t="shared" si="1"/>
        <v>1.7271548358793005</v>
      </c>
      <c r="X18" s="6">
        <f t="shared" si="2"/>
        <v>0.30668644148316271</v>
      </c>
      <c r="Y18" s="6">
        <f t="shared" si="3"/>
        <v>0.13967394806804645</v>
      </c>
      <c r="Z18" s="7">
        <f t="shared" si="4"/>
        <v>7.6262824044590616E-3</v>
      </c>
      <c r="AA18" s="7">
        <f t="shared" si="5"/>
        <v>7.2898990496086391E-3</v>
      </c>
      <c r="AB18" t="str">
        <f t="shared" si="6"/>
        <v>EU-15?</v>
      </c>
    </row>
    <row r="19" spans="1:28">
      <c r="A19" s="3" t="s">
        <v>44</v>
      </c>
      <c r="B19" s="4">
        <v>2.7490872032118601</v>
      </c>
      <c r="C19" s="4">
        <v>2.5969020563660301</v>
      </c>
      <c r="D19" s="4">
        <v>2.6791488268889898</v>
      </c>
      <c r="E19" s="4">
        <v>3.0971110073678001</v>
      </c>
      <c r="F19" s="4">
        <v>3.4186214523616201</v>
      </c>
      <c r="G19" s="4">
        <v>3.75700997734145</v>
      </c>
      <c r="H19" s="4">
        <v>4.3499226671889399</v>
      </c>
      <c r="I19" s="4">
        <v>4.4118680431047199</v>
      </c>
      <c r="J19" s="4">
        <v>3.80633541202634</v>
      </c>
      <c r="K19" s="4">
        <v>3.6178751351296898</v>
      </c>
      <c r="L19" s="4">
        <v>3.76295593660925</v>
      </c>
      <c r="M19" s="4">
        <v>3.8908657230974302</v>
      </c>
      <c r="N19" s="4">
        <v>3.8959523776670899</v>
      </c>
      <c r="O19" s="4">
        <v>4.0301658057313796</v>
      </c>
      <c r="P19" s="4">
        <v>4.1705288658042399</v>
      </c>
      <c r="Q19" s="4">
        <v>4.4417130215598499</v>
      </c>
      <c r="R19" s="4">
        <v>4.6522314813538497</v>
      </c>
      <c r="S19" s="4">
        <v>5.2270562614611098</v>
      </c>
      <c r="T19" s="4">
        <v>6.1523494929927702</v>
      </c>
      <c r="U19" s="4">
        <v>5.3369976555928504</v>
      </c>
      <c r="V19" s="8">
        <f t="shared" si="0"/>
        <v>3.4032622897809102</v>
      </c>
      <c r="W19" s="5">
        <f t="shared" si="1"/>
        <v>2.3893935563835202</v>
      </c>
      <c r="X19" s="6">
        <f t="shared" si="2"/>
        <v>1.2379608350745488</v>
      </c>
      <c r="Y19" s="6">
        <f t="shared" si="3"/>
        <v>0.63497781973407097</v>
      </c>
      <c r="Z19" s="7">
        <f t="shared" si="4"/>
        <v>1.7593861999903204E-2</v>
      </c>
      <c r="AA19" s="7">
        <f t="shared" si="5"/>
        <v>2.7689147354909682E-2</v>
      </c>
      <c r="AB19">
        <f t="shared" si="6"/>
        <v>0</v>
      </c>
    </row>
    <row r="20" spans="1:28">
      <c r="A20" s="3" t="s">
        <v>45</v>
      </c>
      <c r="B20" s="4">
        <v>11.100344076123999</v>
      </c>
      <c r="C20" s="4">
        <v>10.980912531440101</v>
      </c>
      <c r="D20" s="4">
        <v>11.2115394607154</v>
      </c>
      <c r="E20" s="4">
        <v>11.865095467558699</v>
      </c>
      <c r="F20" s="4">
        <v>11.7341864140959</v>
      </c>
      <c r="G20" s="4">
        <v>12.147255028090299</v>
      </c>
      <c r="H20" s="4">
        <v>12.746380377888901</v>
      </c>
      <c r="I20" s="4">
        <v>12.995922541074499</v>
      </c>
      <c r="J20" s="4">
        <v>13.1220106117207</v>
      </c>
      <c r="K20" s="4">
        <v>13.7572072271574</v>
      </c>
      <c r="L20" s="4">
        <v>12.8916721654965</v>
      </c>
      <c r="M20" s="4">
        <v>13.188765526870201</v>
      </c>
      <c r="N20" s="4">
        <v>13.023786341752499</v>
      </c>
      <c r="O20" s="4">
        <v>13.386664987792299</v>
      </c>
      <c r="P20" s="4">
        <v>13.8661654104472</v>
      </c>
      <c r="Q20" s="4">
        <v>14.021722006442101</v>
      </c>
      <c r="R20" s="4">
        <v>14.3788051390475</v>
      </c>
      <c r="S20" s="4">
        <v>15.104582781750601</v>
      </c>
      <c r="T20" s="4">
        <v>14.6361215797355</v>
      </c>
      <c r="U20" s="4">
        <v>14.3190571845438</v>
      </c>
      <c r="V20" s="8">
        <f t="shared" si="0"/>
        <v>3.5357775036115004</v>
      </c>
      <c r="W20" s="5">
        <f t="shared" si="1"/>
        <v>1.7444494142389999</v>
      </c>
      <c r="X20" s="6">
        <f t="shared" si="2"/>
        <v>0.31852864013618198</v>
      </c>
      <c r="Y20" s="6">
        <f t="shared" si="3"/>
        <v>0.1353159925139793</v>
      </c>
      <c r="Z20" s="7">
        <f t="shared" si="4"/>
        <v>8.3460483837307642E-3</v>
      </c>
      <c r="AA20" s="7">
        <f t="shared" si="5"/>
        <v>7.0755262898012372E-3</v>
      </c>
      <c r="AB20" t="str">
        <f t="shared" si="6"/>
        <v>EU-15?</v>
      </c>
    </row>
    <row r="21" spans="1:28">
      <c r="A21" s="3" t="s">
        <v>46</v>
      </c>
      <c r="B21" s="4">
        <v>2.6440614839324499</v>
      </c>
      <c r="C21" s="4">
        <v>3.14056377521195</v>
      </c>
      <c r="D21" s="4">
        <v>3.4488584927011301</v>
      </c>
      <c r="E21" s="4">
        <v>3.4937274980683801</v>
      </c>
      <c r="F21" s="4">
        <v>3.5523423861220098</v>
      </c>
      <c r="G21" s="4">
        <v>3.37009019841146</v>
      </c>
      <c r="H21" s="4">
        <v>3.4702091829638002</v>
      </c>
      <c r="I21" s="4">
        <v>3.6706388594936001</v>
      </c>
      <c r="J21" s="4">
        <v>3.8344987451188999</v>
      </c>
      <c r="K21" s="4">
        <v>4.1278326996506696</v>
      </c>
      <c r="L21" s="4">
        <v>4.6764970223259201</v>
      </c>
      <c r="M21" s="4">
        <v>4.9402574816602902</v>
      </c>
      <c r="N21" s="4">
        <v>5.1481731183276302</v>
      </c>
      <c r="O21" s="4">
        <v>5.5817877792545199</v>
      </c>
      <c r="P21" s="4">
        <v>6.47798881709965</v>
      </c>
      <c r="Q21" s="4">
        <v>6.8807668377754698</v>
      </c>
      <c r="R21" s="4">
        <v>6.5851161131687501</v>
      </c>
      <c r="S21" s="4">
        <v>6.4367352832761</v>
      </c>
      <c r="T21" s="4">
        <v>6.5967415853635698</v>
      </c>
      <c r="U21" s="4">
        <v>6.0801330136164502</v>
      </c>
      <c r="V21" s="8">
        <f t="shared" si="0"/>
        <v>3.9526801014311199</v>
      </c>
      <c r="W21" s="5">
        <f t="shared" si="1"/>
        <v>1.9202445630376497</v>
      </c>
      <c r="X21" s="6">
        <f t="shared" si="2"/>
        <v>1.4949274536356065</v>
      </c>
      <c r="Y21" s="6">
        <f t="shared" si="3"/>
        <v>0.41061601319754271</v>
      </c>
      <c r="Z21" s="7">
        <f t="shared" si="4"/>
        <v>3.2186760005180393E-2</v>
      </c>
      <c r="AA21" s="7">
        <f t="shared" si="5"/>
        <v>1.9296397817968769E-2</v>
      </c>
      <c r="AB21" t="str">
        <f t="shared" si="6"/>
        <v>EU-15?</v>
      </c>
    </row>
    <row r="22" spans="1:28">
      <c r="A22" s="3" t="s">
        <v>47</v>
      </c>
      <c r="B22" s="4">
        <v>8.1706102739822892</v>
      </c>
      <c r="C22" s="4">
        <v>7.1546657295675002</v>
      </c>
      <c r="D22" s="4">
        <v>6.9440384182536601</v>
      </c>
      <c r="E22" s="4">
        <v>6.9404979559233402</v>
      </c>
      <c r="F22" s="4">
        <v>6.8489592478958397</v>
      </c>
      <c r="G22" s="4">
        <v>6.9851814003709203</v>
      </c>
      <c r="H22" s="4">
        <v>6.9908437929572997</v>
      </c>
      <c r="I22" s="4">
        <v>7.4239134368378199</v>
      </c>
      <c r="J22" s="4">
        <v>8.4434284280264205</v>
      </c>
      <c r="K22" s="4">
        <v>8.8329661086408695</v>
      </c>
      <c r="L22" s="4">
        <v>8.8035739183659896</v>
      </c>
      <c r="M22" s="4">
        <v>9.1519113159248793</v>
      </c>
      <c r="N22" s="4">
        <v>9.6048553945696007</v>
      </c>
      <c r="O22" s="4">
        <v>9.96173728951252</v>
      </c>
      <c r="P22" s="4">
        <v>10.5254647909469</v>
      </c>
      <c r="Q22" s="4">
        <v>12.219130276211599</v>
      </c>
      <c r="R22" s="4">
        <v>12.6823595805295</v>
      </c>
      <c r="S22" s="4">
        <v>12.831697569181699</v>
      </c>
      <c r="T22" s="4">
        <v>12.882450436334899</v>
      </c>
      <c r="U22" s="4">
        <v>12.675921151261701</v>
      </c>
      <c r="V22" s="8">
        <f t="shared" si="0"/>
        <v>4.7118401623526101</v>
      </c>
      <c r="W22" s="5">
        <f t="shared" si="1"/>
        <v>4.0788765179689097</v>
      </c>
      <c r="X22" s="6">
        <f t="shared" si="2"/>
        <v>0.57668154572939834</v>
      </c>
      <c r="Y22" s="6">
        <f t="shared" si="3"/>
        <v>0.46332052820725123</v>
      </c>
      <c r="Z22" s="7">
        <f t="shared" si="4"/>
        <v>4.1538346382674618E-3</v>
      </c>
      <c r="AA22" s="7">
        <f t="shared" si="5"/>
        <v>2.1375711031351718E-2</v>
      </c>
      <c r="AB22">
        <f t="shared" si="6"/>
        <v>0</v>
      </c>
    </row>
    <row r="23" spans="1:28">
      <c r="A23" s="3" t="s">
        <v>48</v>
      </c>
      <c r="B23" s="4">
        <v>7.6915819314857901</v>
      </c>
      <c r="C23" s="4">
        <v>6.5667229988130904</v>
      </c>
      <c r="D23" s="4">
        <v>8.4163039094304306</v>
      </c>
      <c r="E23" s="4">
        <v>7.9128176322023602</v>
      </c>
      <c r="F23" s="4">
        <v>8.4986614098572399</v>
      </c>
      <c r="G23" s="4">
        <v>8.3082035341924598</v>
      </c>
      <c r="H23" s="4">
        <v>11.246130790826101</v>
      </c>
      <c r="I23" s="4">
        <v>10.8569150559719</v>
      </c>
      <c r="J23" s="4">
        <v>10.800423041994399</v>
      </c>
      <c r="K23" s="4">
        <v>8.4414258830848095</v>
      </c>
      <c r="L23" s="4">
        <v>9.4071568963703296</v>
      </c>
      <c r="M23" s="4">
        <v>11.1853963024131</v>
      </c>
      <c r="N23" s="4">
        <v>12.0707228708711</v>
      </c>
      <c r="O23" s="4">
        <v>12.2120366883691</v>
      </c>
      <c r="P23" s="4">
        <v>14.604116818242099</v>
      </c>
      <c r="Q23" s="4">
        <v>11.890764423176901</v>
      </c>
      <c r="R23" s="4">
        <v>12.354418880406801</v>
      </c>
      <c r="S23" s="4">
        <v>12.903034492191599</v>
      </c>
      <c r="T23" s="4">
        <v>14.683762605359099</v>
      </c>
      <c r="U23" s="4">
        <v>14.554884720280199</v>
      </c>
      <c r="V23" s="8">
        <f t="shared" si="0"/>
        <v>6.9921806738733094</v>
      </c>
      <c r="W23" s="5">
        <f t="shared" si="1"/>
        <v>5.2766057089887699</v>
      </c>
      <c r="X23" s="6">
        <f t="shared" si="2"/>
        <v>0.90906925729420451</v>
      </c>
      <c r="Y23" s="6">
        <f t="shared" si="3"/>
        <v>0.56091396870660271</v>
      </c>
      <c r="Z23" s="7">
        <f t="shared" si="4"/>
        <v>1.1248589157508926E-2</v>
      </c>
      <c r="AA23" s="7">
        <f t="shared" si="5"/>
        <v>2.5045812855057026E-2</v>
      </c>
      <c r="AB23">
        <f t="shared" si="6"/>
        <v>0</v>
      </c>
    </row>
    <row r="24" spans="1:28">
      <c r="A24" s="3" t="s">
        <v>49</v>
      </c>
      <c r="B24" s="4">
        <v>20.467849596503601</v>
      </c>
      <c r="C24" s="4">
        <v>20.660244533841901</v>
      </c>
      <c r="D24" s="4">
        <v>21.3751916954349</v>
      </c>
      <c r="E24" s="4">
        <v>21.909360479593602</v>
      </c>
      <c r="F24" s="4">
        <v>22.3921033656902</v>
      </c>
      <c r="G24" s="4">
        <v>22.490991633509701</v>
      </c>
      <c r="H24" s="4">
        <v>22.932837782824599</v>
      </c>
      <c r="I24" s="4">
        <v>23.156762293829502</v>
      </c>
      <c r="J24" s="4">
        <v>23.8331567419905</v>
      </c>
      <c r="K24" s="4">
        <v>24.1983121535837</v>
      </c>
      <c r="L24" s="4">
        <v>24.6597842450957</v>
      </c>
      <c r="M24" s="4">
        <v>25.283788440146399</v>
      </c>
      <c r="N24" s="4">
        <v>25.605559221497401</v>
      </c>
      <c r="O24" s="4">
        <v>26.166389210194499</v>
      </c>
      <c r="P24" s="4">
        <v>27.180340811306301</v>
      </c>
      <c r="Q24" s="4">
        <v>26.254861887134499</v>
      </c>
      <c r="R24" s="4">
        <v>25.696838346822101</v>
      </c>
      <c r="S24" s="4">
        <v>25.318478491528701</v>
      </c>
      <c r="T24" s="4">
        <v>27.5902958672132</v>
      </c>
      <c r="U24" s="4">
        <v>26.7225990542454</v>
      </c>
      <c r="V24" s="8">
        <f t="shared" si="0"/>
        <v>7.1224462707095988</v>
      </c>
      <c r="W24" s="5">
        <f t="shared" si="1"/>
        <v>2.9305116221174998</v>
      </c>
      <c r="X24" s="6">
        <f t="shared" si="2"/>
        <v>0.34798214815523587</v>
      </c>
      <c r="Y24" s="6">
        <f t="shared" si="3"/>
        <v>0.11883768296554797</v>
      </c>
      <c r="Z24" s="7">
        <f t="shared" si="4"/>
        <v>1.0404779700013078E-2</v>
      </c>
      <c r="AA24" s="7">
        <f t="shared" si="5"/>
        <v>6.257852574167666E-3</v>
      </c>
      <c r="AB24" t="str">
        <f t="shared" si="6"/>
        <v>EU-15?</v>
      </c>
    </row>
    <row r="25" spans="1:28">
      <c r="A25" s="3" t="s">
        <v>50</v>
      </c>
      <c r="B25" s="4">
        <v>14.750089013122601</v>
      </c>
      <c r="C25" s="4">
        <v>15.4900535081974</v>
      </c>
      <c r="D25" s="4">
        <v>15.9138634630384</v>
      </c>
      <c r="E25" s="4">
        <v>16.1519702959989</v>
      </c>
      <c r="F25" s="4">
        <v>16.499439028794701</v>
      </c>
      <c r="G25" s="4">
        <v>16.889085955477601</v>
      </c>
      <c r="H25" s="4">
        <v>17.380865386532101</v>
      </c>
      <c r="I25" s="4">
        <v>18.174912296566401</v>
      </c>
      <c r="J25" s="4">
        <v>19.9755223866749</v>
      </c>
      <c r="K25" s="4">
        <v>20.438638784188399</v>
      </c>
      <c r="L25" s="4">
        <v>19.437103098871301</v>
      </c>
      <c r="M25" s="4">
        <v>20.258228531169401</v>
      </c>
      <c r="N25" s="4">
        <v>20.4780073086676</v>
      </c>
      <c r="O25" s="4">
        <v>21.634084080763898</v>
      </c>
      <c r="P25" s="4">
        <v>22.024894158319</v>
      </c>
      <c r="Q25" s="4">
        <v>22.097441906437101</v>
      </c>
      <c r="R25" s="4">
        <v>22.9765952535077</v>
      </c>
      <c r="S25" s="4">
        <v>23.7631746710403</v>
      </c>
      <c r="T25" s="4">
        <v>22.760081992155499</v>
      </c>
      <c r="U25" s="4">
        <v>25.672675740678802</v>
      </c>
      <c r="V25" s="8">
        <f t="shared" si="0"/>
        <v>8.0099929790328979</v>
      </c>
      <c r="W25" s="5">
        <f t="shared" si="1"/>
        <v>3.3229788932841977</v>
      </c>
      <c r="X25" s="6">
        <f t="shared" si="2"/>
        <v>0.54304709428578413</v>
      </c>
      <c r="Y25" s="6">
        <f t="shared" si="3"/>
        <v>0.17096060438539129</v>
      </c>
      <c r="Z25" s="7">
        <f t="shared" si="4"/>
        <v>1.5447805551683569E-2</v>
      </c>
      <c r="AA25" s="7">
        <f t="shared" si="5"/>
        <v>8.8065762375566514E-3</v>
      </c>
      <c r="AB25" t="str">
        <f t="shared" si="6"/>
        <v>EU-15?</v>
      </c>
    </row>
    <row r="26" spans="1:28">
      <c r="A26" s="3" t="s">
        <v>51</v>
      </c>
      <c r="B26" s="4">
        <v>115.820313591539</v>
      </c>
      <c r="C26" s="4">
        <v>115.041184110622</v>
      </c>
      <c r="D26" s="4">
        <v>116.442790018148</v>
      </c>
      <c r="E26" s="4">
        <v>117.64272530313799</v>
      </c>
      <c r="F26" s="4">
        <v>118.333084175087</v>
      </c>
      <c r="G26" s="4">
        <v>117.758541702752</v>
      </c>
      <c r="H26" s="4">
        <v>122.063273087639</v>
      </c>
      <c r="I26" s="4">
        <v>123.568527601177</v>
      </c>
      <c r="J26" s="4">
        <v>123.066167475744</v>
      </c>
      <c r="K26" s="4">
        <v>124.22679707927</v>
      </c>
      <c r="L26" s="4">
        <v>123.435552849027</v>
      </c>
      <c r="M26" s="4">
        <v>123.43376788948299</v>
      </c>
      <c r="N26" s="4">
        <v>125.9154066918</v>
      </c>
      <c r="O26" s="4">
        <v>125.63809628696799</v>
      </c>
      <c r="P26" s="4">
        <v>126.99169064597299</v>
      </c>
      <c r="Q26" s="4">
        <v>127.78607394714</v>
      </c>
      <c r="R26" s="4">
        <v>127.938208541845</v>
      </c>
      <c r="S26" s="4">
        <v>128.87169690010899</v>
      </c>
      <c r="T26" s="4">
        <v>124.23983365511801</v>
      </c>
      <c r="U26" s="4">
        <v>119.189287504718</v>
      </c>
      <c r="V26" s="8">
        <f t="shared" si="0"/>
        <v>8.4195200635790002</v>
      </c>
      <c r="W26" s="5">
        <f t="shared" si="1"/>
        <v>0.8042808060910005</v>
      </c>
      <c r="X26" s="6">
        <f t="shared" si="2"/>
        <v>7.2694675074632675E-2</v>
      </c>
      <c r="Y26" s="6">
        <f t="shared" si="3"/>
        <v>6.5157953889889431E-3</v>
      </c>
      <c r="Z26" s="7">
        <f t="shared" si="4"/>
        <v>3.543999123017727E-3</v>
      </c>
      <c r="AA26" s="7">
        <f t="shared" si="5"/>
        <v>3.6087951004692975E-4</v>
      </c>
      <c r="AB26" t="str">
        <f t="shared" si="6"/>
        <v>EU-15?</v>
      </c>
    </row>
    <row r="27" spans="1:28">
      <c r="A27" s="3" t="s">
        <v>52</v>
      </c>
      <c r="B27" s="4">
        <v>14.0138373220123</v>
      </c>
      <c r="C27" s="4">
        <v>15.5167728928306</v>
      </c>
      <c r="D27" s="4">
        <v>15.5008140801688</v>
      </c>
      <c r="E27" s="4">
        <v>15.6450917544635</v>
      </c>
      <c r="F27" s="4">
        <v>15.711508865066101</v>
      </c>
      <c r="G27" s="4">
        <v>15.994551777801799</v>
      </c>
      <c r="H27" s="4">
        <v>17.546652260074399</v>
      </c>
      <c r="I27" s="4">
        <v>16.559765463048901</v>
      </c>
      <c r="J27" s="4">
        <v>18.6869971830609</v>
      </c>
      <c r="K27" s="4">
        <v>18.143614347231999</v>
      </c>
      <c r="L27" s="4">
        <v>19.142543715354002</v>
      </c>
      <c r="M27" s="4">
        <v>20.395373670510601</v>
      </c>
      <c r="N27" s="4">
        <v>22.344306796948501</v>
      </c>
      <c r="O27" s="4">
        <v>24.196001550555899</v>
      </c>
      <c r="P27" s="4">
        <v>24.706469651997299</v>
      </c>
      <c r="Q27" s="4">
        <v>24.9943848673798</v>
      </c>
      <c r="R27" s="4">
        <v>23.692503181350499</v>
      </c>
      <c r="S27" s="4">
        <v>23.845910487950899</v>
      </c>
      <c r="T27" s="4">
        <v>22.5461770760304</v>
      </c>
      <c r="U27" s="4">
        <v>21.6496313169669</v>
      </c>
      <c r="V27" s="8">
        <f t="shared" si="0"/>
        <v>8.5323397540180999</v>
      </c>
      <c r="W27" s="5">
        <f t="shared" si="1"/>
        <v>3.4036333606763982</v>
      </c>
      <c r="X27" s="6">
        <f t="shared" si="2"/>
        <v>0.60885106327129179</v>
      </c>
      <c r="Y27" s="6">
        <f t="shared" si="3"/>
        <v>0.17780465393146194</v>
      </c>
      <c r="Z27" s="7">
        <f t="shared" si="4"/>
        <v>1.7476968923575864E-2</v>
      </c>
      <c r="AA27" s="7">
        <f t="shared" si="5"/>
        <v>9.1332471471434751E-3</v>
      </c>
      <c r="AB27" t="str">
        <f t="shared" si="6"/>
        <v>EU-15?</v>
      </c>
    </row>
    <row r="28" spans="1:28">
      <c r="A28" s="3" t="s">
        <v>53</v>
      </c>
      <c r="B28" s="4">
        <v>10.074649322293601</v>
      </c>
      <c r="C28" s="4">
        <v>10.661232338469899</v>
      </c>
      <c r="D28" s="4">
        <v>11.5478368851863</v>
      </c>
      <c r="E28" s="4">
        <v>11.992056255625499</v>
      </c>
      <c r="F28" s="4">
        <v>12.617896857698399</v>
      </c>
      <c r="G28" s="4">
        <v>13.2712105864239</v>
      </c>
      <c r="H28" s="4">
        <v>13.939319502224301</v>
      </c>
      <c r="I28" s="4">
        <v>14.7259839807858</v>
      </c>
      <c r="J28" s="4">
        <v>16.497126460819</v>
      </c>
      <c r="K28" s="4">
        <v>17.342617671018601</v>
      </c>
      <c r="L28" s="4">
        <v>19.114802416327901</v>
      </c>
      <c r="M28" s="4">
        <v>19.419131784876701</v>
      </c>
      <c r="N28" s="4">
        <v>19.900795955275299</v>
      </c>
      <c r="O28" s="4">
        <v>19.789778709901299</v>
      </c>
      <c r="P28" s="4">
        <v>19.759721838107001</v>
      </c>
      <c r="Q28" s="4">
        <v>19.609718109620999</v>
      </c>
      <c r="R28" s="4">
        <v>19.672426118361699</v>
      </c>
      <c r="S28" s="4">
        <v>19.242646789671401</v>
      </c>
      <c r="T28" s="4">
        <v>18.964588026746899</v>
      </c>
      <c r="U28" s="4">
        <v>18.861755534855</v>
      </c>
      <c r="V28" s="8">
        <f t="shared" si="0"/>
        <v>8.8899387044532983</v>
      </c>
      <c r="W28" s="5">
        <f t="shared" si="1"/>
        <v>-0.15021438958100219</v>
      </c>
      <c r="X28" s="6">
        <f t="shared" si="2"/>
        <v>0.88240676375516847</v>
      </c>
      <c r="Y28" s="6">
        <f t="shared" si="3"/>
        <v>-7.8585373946993275E-3</v>
      </c>
      <c r="Z28" s="7">
        <f t="shared" si="4"/>
        <v>3.6220584480781692E-2</v>
      </c>
      <c r="AA28" s="7">
        <f t="shared" si="5"/>
        <v>-4.3821386909881355E-4</v>
      </c>
      <c r="AB28" t="str">
        <f t="shared" si="6"/>
        <v>EU-15?</v>
      </c>
    </row>
    <row r="29" spans="1:28">
      <c r="A29" s="3" t="s">
        <v>54</v>
      </c>
      <c r="B29" s="4">
        <v>5.1348856023958103</v>
      </c>
      <c r="C29" s="4">
        <v>5.3400422372797198</v>
      </c>
      <c r="D29" s="4">
        <v>5.7887528280892404</v>
      </c>
      <c r="E29" s="4">
        <v>5.7602589620401803</v>
      </c>
      <c r="F29" s="4">
        <v>6.0048250536077203</v>
      </c>
      <c r="G29" s="4">
        <v>6.2371423509527597</v>
      </c>
      <c r="H29" s="4">
        <v>7.29408862330307</v>
      </c>
      <c r="I29" s="4">
        <v>7.6484829542695199</v>
      </c>
      <c r="J29" s="4">
        <v>9.0199635153810291</v>
      </c>
      <c r="K29" s="4">
        <v>9.9792715368748208</v>
      </c>
      <c r="L29" s="4">
        <v>10.716354354324301</v>
      </c>
      <c r="M29" s="4">
        <v>11.229006379784</v>
      </c>
      <c r="N29" s="4">
        <v>11.4222192761586</v>
      </c>
      <c r="O29" s="4">
        <v>11.5976311778777</v>
      </c>
      <c r="P29" s="4">
        <v>12.2298321125625</v>
      </c>
      <c r="Q29" s="4">
        <v>12.991962673861201</v>
      </c>
      <c r="R29" s="4">
        <v>13.681808020182199</v>
      </c>
      <c r="S29" s="4">
        <v>14.333426624323399</v>
      </c>
      <c r="T29" s="4">
        <v>14.2085050182384</v>
      </c>
      <c r="U29" s="4">
        <v>13.1213623913637</v>
      </c>
      <c r="V29" s="8">
        <f t="shared" si="0"/>
        <v>9.0736194158425896</v>
      </c>
      <c r="W29" s="5">
        <f t="shared" si="1"/>
        <v>3.4921506639140993</v>
      </c>
      <c r="X29" s="6">
        <f t="shared" si="2"/>
        <v>1.7670538583389401</v>
      </c>
      <c r="Y29" s="6">
        <f t="shared" si="3"/>
        <v>0.32587114502283465</v>
      </c>
      <c r="Z29" s="7">
        <f t="shared" si="4"/>
        <v>4.1719767119162476E-2</v>
      </c>
      <c r="AA29" s="7">
        <f t="shared" si="5"/>
        <v>1.5793966302062312E-2</v>
      </c>
      <c r="AB29" t="str">
        <f t="shared" si="6"/>
        <v>EU-15?</v>
      </c>
    </row>
    <row r="30" spans="1:28">
      <c r="A30" s="3" t="s">
        <v>55</v>
      </c>
      <c r="B30" s="4">
        <v>26.4388505147156</v>
      </c>
      <c r="C30" s="4">
        <v>26.747834426550799</v>
      </c>
      <c r="D30" s="4">
        <v>28.077677511851899</v>
      </c>
      <c r="E30" s="4">
        <v>28.727993103333102</v>
      </c>
      <c r="F30" s="4">
        <v>29.231845214193999</v>
      </c>
      <c r="G30" s="4">
        <v>29.7739999931174</v>
      </c>
      <c r="H30" s="4">
        <v>30.512494129468699</v>
      </c>
      <c r="I30" s="4">
        <v>30.9062989932427</v>
      </c>
      <c r="J30" s="4">
        <v>31.637335120217902</v>
      </c>
      <c r="K30" s="4">
        <v>32.616411665064597</v>
      </c>
      <c r="L30" s="4">
        <v>32.964316513083297</v>
      </c>
      <c r="M30" s="4">
        <v>33.459509409498303</v>
      </c>
      <c r="N30" s="4">
        <v>34.164859324951799</v>
      </c>
      <c r="O30" s="4">
        <v>34.833072528584601</v>
      </c>
      <c r="P30" s="4">
        <v>35.179303188960503</v>
      </c>
      <c r="Q30" s="4">
        <v>35.184851813252699</v>
      </c>
      <c r="R30" s="4">
        <v>36.080513327009299</v>
      </c>
      <c r="S30" s="4">
        <v>35.714931283780203</v>
      </c>
      <c r="T30" s="4">
        <v>35.9920632117773</v>
      </c>
      <c r="U30" s="4">
        <v>34.560647850900402</v>
      </c>
      <c r="V30" s="5">
        <f t="shared" si="0"/>
        <v>9.5532126970616993</v>
      </c>
      <c r="W30" s="5">
        <f t="shared" si="1"/>
        <v>3.0277466986940027</v>
      </c>
      <c r="X30" s="6">
        <f t="shared" si="2"/>
        <v>0.36133237682721786</v>
      </c>
      <c r="Y30" s="6">
        <f t="shared" si="3"/>
        <v>9.1849218153584822E-2</v>
      </c>
      <c r="Z30" s="7">
        <f t="shared" si="4"/>
        <v>1.2330463187679497E-2</v>
      </c>
      <c r="AA30" s="7">
        <f t="shared" si="5"/>
        <v>4.8937571264375812E-3</v>
      </c>
      <c r="AB30" t="str">
        <f t="shared" si="6"/>
        <v>EU-15?</v>
      </c>
    </row>
    <row r="31" spans="1:28">
      <c r="A31" s="3" t="s">
        <v>56</v>
      </c>
      <c r="B31" s="4">
        <v>7.7270144690118903</v>
      </c>
      <c r="C31" s="4">
        <v>7.01026380059856</v>
      </c>
      <c r="D31" s="4">
        <v>7.8540413886970599</v>
      </c>
      <c r="E31" s="4">
        <v>7.7728388235800496</v>
      </c>
      <c r="F31" s="4">
        <v>8.1129814471961996</v>
      </c>
      <c r="G31" s="4">
        <v>10.037246160928399</v>
      </c>
      <c r="H31" s="4">
        <v>11.0680518611489</v>
      </c>
      <c r="I31" s="4">
        <v>11.6744319254034</v>
      </c>
      <c r="J31" s="4">
        <v>12.1797237673137</v>
      </c>
      <c r="K31" s="4">
        <v>12.3732921726037</v>
      </c>
      <c r="L31" s="4">
        <v>12.5939655912424</v>
      </c>
      <c r="M31" s="4">
        <v>13.459853586715999</v>
      </c>
      <c r="N31" s="4">
        <v>14.0682713821368</v>
      </c>
      <c r="O31" s="4">
        <v>15.7890542699972</v>
      </c>
      <c r="P31" s="4">
        <v>16.576665490612399</v>
      </c>
      <c r="Q31" s="4">
        <v>17.955960908445999</v>
      </c>
      <c r="R31" s="4">
        <v>18.3025671717145</v>
      </c>
      <c r="S31" s="4">
        <v>19.268183300992</v>
      </c>
      <c r="T31" s="4">
        <v>18.777988356994001</v>
      </c>
      <c r="U31" s="4">
        <v>18.512493858159999</v>
      </c>
      <c r="V31" s="5">
        <f t="shared" si="0"/>
        <v>11.05097388798211</v>
      </c>
      <c r="W31" s="5">
        <f t="shared" si="1"/>
        <v>6.1840227657516014</v>
      </c>
      <c r="X31" s="6">
        <f t="shared" si="2"/>
        <v>1.4301738313420396</v>
      </c>
      <c r="Y31" s="6">
        <f t="shared" si="3"/>
        <v>0.49103062263818242</v>
      </c>
      <c r="Z31" s="7">
        <f t="shared" si="4"/>
        <v>2.7510229580811174E-2</v>
      </c>
      <c r="AA31" s="7">
        <f t="shared" si="5"/>
        <v>2.2440731543403647E-2</v>
      </c>
      <c r="AB31" t="str">
        <f t="shared" si="6"/>
        <v>EU-15?</v>
      </c>
    </row>
    <row r="32" spans="1:28">
      <c r="A32" s="3" t="s">
        <v>57</v>
      </c>
      <c r="B32" s="4">
        <v>119.92567913285301</v>
      </c>
      <c r="C32" s="4">
        <v>122.56156255695301</v>
      </c>
      <c r="D32" s="4">
        <v>127.17030557507501</v>
      </c>
      <c r="E32" s="4">
        <v>127.121236997444</v>
      </c>
      <c r="F32" s="4">
        <v>128.34785488388201</v>
      </c>
      <c r="G32" s="4">
        <v>130.206285304407</v>
      </c>
      <c r="H32" s="4">
        <v>131.87350183184901</v>
      </c>
      <c r="I32" s="4">
        <v>134.40036161092101</v>
      </c>
      <c r="J32" s="4">
        <v>136.56483986043699</v>
      </c>
      <c r="K32" s="4">
        <v>138.97887578053101</v>
      </c>
      <c r="L32" s="4">
        <v>138.27446843018799</v>
      </c>
      <c r="M32" s="4">
        <v>141.31543395039799</v>
      </c>
      <c r="N32" s="4">
        <v>142.36762177058199</v>
      </c>
      <c r="O32" s="4">
        <v>141.90380189166899</v>
      </c>
      <c r="P32" s="4">
        <v>142.44144625645001</v>
      </c>
      <c r="Q32" s="4">
        <v>140.815832679381</v>
      </c>
      <c r="R32" s="4">
        <v>139.81844158710399</v>
      </c>
      <c r="S32" s="4">
        <v>138.45685386370101</v>
      </c>
      <c r="T32" s="4">
        <v>132.187408694325</v>
      </c>
      <c r="U32" s="4">
        <v>130.57007603580499</v>
      </c>
      <c r="V32" s="5">
        <f t="shared" si="0"/>
        <v>12.261729561471995</v>
      </c>
      <c r="W32" s="5">
        <f t="shared" si="1"/>
        <v>-6.0870597358629936</v>
      </c>
      <c r="X32" s="6">
        <f t="shared" si="2"/>
        <v>0.10224440378518529</v>
      </c>
      <c r="Y32" s="6">
        <f t="shared" si="3"/>
        <v>-4.402157393890993E-2</v>
      </c>
      <c r="Z32" s="7">
        <f t="shared" si="4"/>
        <v>7.9407172056902287E-3</v>
      </c>
      <c r="AA32" s="7">
        <f t="shared" si="5"/>
        <v>-2.4979822295198018E-3</v>
      </c>
      <c r="AB32" t="str">
        <f t="shared" si="6"/>
        <v>EU-15?</v>
      </c>
    </row>
    <row r="33" spans="1:28">
      <c r="A33" s="3" t="s">
        <v>58</v>
      </c>
      <c r="B33" s="4">
        <v>25.3058859409532</v>
      </c>
      <c r="C33" s="4">
        <v>23.860035635233402</v>
      </c>
      <c r="D33" s="4">
        <v>24.088935857503898</v>
      </c>
      <c r="E33" s="4">
        <v>24.496942108412799</v>
      </c>
      <c r="F33" s="4">
        <v>26.644588237970499</v>
      </c>
      <c r="G33" s="4">
        <v>28.982323484697599</v>
      </c>
      <c r="H33" s="4">
        <v>32.2657033945422</v>
      </c>
      <c r="I33" s="4">
        <v>33.024664283593097</v>
      </c>
      <c r="J33" s="4">
        <v>33.915193195622898</v>
      </c>
      <c r="K33" s="4">
        <v>33.967332253084201</v>
      </c>
      <c r="L33" s="4">
        <v>32.713939559068699</v>
      </c>
      <c r="M33" s="4">
        <v>31.916119073497299</v>
      </c>
      <c r="N33" s="4">
        <v>31.617068295411102</v>
      </c>
      <c r="O33" s="4">
        <v>32.578419450659098</v>
      </c>
      <c r="P33" s="4">
        <v>34.624490492050299</v>
      </c>
      <c r="Q33" s="4">
        <v>36.442735578346102</v>
      </c>
      <c r="R33" s="4">
        <v>38.700115545246398</v>
      </c>
      <c r="S33" s="4">
        <v>40.219395142231299</v>
      </c>
      <c r="T33" s="4">
        <v>44.137550717659103</v>
      </c>
      <c r="U33" s="4">
        <v>44.4389515424118</v>
      </c>
      <c r="V33" s="5">
        <f t="shared" si="0"/>
        <v>18.831664776705903</v>
      </c>
      <c r="W33" s="5">
        <f t="shared" si="1"/>
        <v>11.423611158590404</v>
      </c>
      <c r="X33" s="6">
        <f t="shared" si="2"/>
        <v>0.74416145005340884</v>
      </c>
      <c r="Y33" s="6">
        <f t="shared" si="3"/>
        <v>0.34919704910390847</v>
      </c>
      <c r="Z33" s="7">
        <f t="shared" si="4"/>
        <v>1.4366907098043669E-2</v>
      </c>
      <c r="AA33" s="7">
        <f t="shared" si="5"/>
        <v>1.6778630533362815E-2</v>
      </c>
      <c r="AB33">
        <f t="shared" si="6"/>
        <v>0</v>
      </c>
    </row>
    <row r="34" spans="1:28">
      <c r="A34" s="3" t="s">
        <v>59</v>
      </c>
      <c r="B34" s="4">
        <v>102.89700849517099</v>
      </c>
      <c r="C34" s="4">
        <v>105.500376439752</v>
      </c>
      <c r="D34" s="4">
        <v>109.866310264923</v>
      </c>
      <c r="E34" s="4">
        <v>111.576117017439</v>
      </c>
      <c r="F34" s="4">
        <v>111.336467021803</v>
      </c>
      <c r="G34" s="4">
        <v>113.70332378419801</v>
      </c>
      <c r="H34" s="4">
        <v>115.055408751193</v>
      </c>
      <c r="I34" s="4">
        <v>116.772607580657</v>
      </c>
      <c r="J34" s="4">
        <v>120.54427027155801</v>
      </c>
      <c r="K34" s="4">
        <v>122.078922980172</v>
      </c>
      <c r="L34" s="4">
        <v>122.40898953164999</v>
      </c>
      <c r="M34" s="4">
        <v>124.423567897852</v>
      </c>
      <c r="N34" s="4">
        <v>126.30966718158299</v>
      </c>
      <c r="O34" s="4">
        <v>127.147531038808</v>
      </c>
      <c r="P34" s="4">
        <v>129.06514106510801</v>
      </c>
      <c r="Q34" s="4">
        <v>127.353856989162</v>
      </c>
      <c r="R34" s="4">
        <v>128.74025694817399</v>
      </c>
      <c r="S34" s="4">
        <v>128.76642694048999</v>
      </c>
      <c r="T34" s="4">
        <v>123.68659377725101</v>
      </c>
      <c r="U34" s="4">
        <v>119.25818739656</v>
      </c>
      <c r="V34" s="5">
        <f t="shared" si="0"/>
        <v>20.789585282080012</v>
      </c>
      <c r="W34" s="5">
        <f t="shared" si="1"/>
        <v>1.2776042456010117</v>
      </c>
      <c r="X34" s="6">
        <f t="shared" si="2"/>
        <v>0.20204265980245362</v>
      </c>
      <c r="Y34" s="6">
        <f t="shared" si="3"/>
        <v>1.0437176636203471E-2</v>
      </c>
      <c r="Z34" s="7">
        <f t="shared" si="4"/>
        <v>9.693303147967347E-3</v>
      </c>
      <c r="AA34" s="7">
        <f t="shared" si="5"/>
        <v>5.7700447841502189E-4</v>
      </c>
      <c r="AB34" t="str">
        <f t="shared" si="6"/>
        <v>EU-15?</v>
      </c>
    </row>
    <row r="35" spans="1:28">
      <c r="A35" s="3" t="s">
        <v>60</v>
      </c>
      <c r="B35" s="4">
        <v>26.2865941291995</v>
      </c>
      <c r="C35" s="4">
        <v>24.990482092293199</v>
      </c>
      <c r="D35" s="4">
        <v>25.634556288988101</v>
      </c>
      <c r="E35" s="4">
        <v>31.331912298804099</v>
      </c>
      <c r="F35" s="4">
        <v>29.790294077697499</v>
      </c>
      <c r="G35" s="4">
        <v>33.283624850678201</v>
      </c>
      <c r="H35" s="4">
        <v>35.377369970829903</v>
      </c>
      <c r="I35" s="4">
        <v>33.745666271966797</v>
      </c>
      <c r="J35" s="4">
        <v>31.8847546396218</v>
      </c>
      <c r="K35" s="4">
        <v>33.804021197994103</v>
      </c>
      <c r="L35" s="4">
        <v>35.515507008822198</v>
      </c>
      <c r="M35" s="4">
        <v>35.5846389920601</v>
      </c>
      <c r="N35" s="4">
        <v>36.6341877032593</v>
      </c>
      <c r="O35" s="4">
        <v>38.413793610192798</v>
      </c>
      <c r="P35" s="4">
        <v>41.227912217956202</v>
      </c>
      <c r="Q35" s="4">
        <v>41.306599855000002</v>
      </c>
      <c r="R35" s="4">
        <v>44.394144559300003</v>
      </c>
      <c r="S35" s="4">
        <v>51.789741999999997</v>
      </c>
      <c r="T35" s="4">
        <v>47.804760176351003</v>
      </c>
      <c r="U35" s="4">
        <v>47.439716606200001</v>
      </c>
      <c r="V35" s="5">
        <f t="shared" si="0"/>
        <v>21.518166047151503</v>
      </c>
      <c r="W35" s="5">
        <f t="shared" si="1"/>
        <v>12.289253167528805</v>
      </c>
      <c r="X35" s="6">
        <f t="shared" si="2"/>
        <v>0.81859848184930262</v>
      </c>
      <c r="Y35" s="6">
        <f t="shared" si="3"/>
        <v>0.34602499591167613</v>
      </c>
      <c r="Z35" s="7">
        <f t="shared" si="4"/>
        <v>1.6857755986373846E-2</v>
      </c>
      <c r="AA35" s="7">
        <f t="shared" si="5"/>
        <v>1.6645676469439152E-2</v>
      </c>
      <c r="AB35" t="str">
        <f t="shared" si="6"/>
        <v>EU-15?</v>
      </c>
    </row>
    <row r="36" spans="1:28">
      <c r="A36" s="3" t="s">
        <v>61</v>
      </c>
      <c r="B36" s="4">
        <v>55.122825313018801</v>
      </c>
      <c r="C36" s="4">
        <v>58.264779278384701</v>
      </c>
      <c r="D36" s="4">
        <v>62.229743993764799</v>
      </c>
      <c r="E36" s="4">
        <v>61.6238739890183</v>
      </c>
      <c r="F36" s="4">
        <v>65.014471385902098</v>
      </c>
      <c r="G36" s="4">
        <v>65.760210000806794</v>
      </c>
      <c r="H36" s="4">
        <v>70.257021190573695</v>
      </c>
      <c r="I36" s="4">
        <v>70.995276981607503</v>
      </c>
      <c r="J36" s="4">
        <v>77.405396473738705</v>
      </c>
      <c r="K36" s="4">
        <v>81.986753647924303</v>
      </c>
      <c r="L36" s="4">
        <v>84.277321141268999</v>
      </c>
      <c r="M36" s="4">
        <v>88.014116055011499</v>
      </c>
      <c r="N36" s="4">
        <v>89.819781212645694</v>
      </c>
      <c r="O36" s="4">
        <v>93.772142067893697</v>
      </c>
      <c r="P36" s="4">
        <v>97.321182321323704</v>
      </c>
      <c r="Q36" s="4">
        <v>100.337711943976</v>
      </c>
      <c r="R36" s="4">
        <v>103.477300428598</v>
      </c>
      <c r="S36" s="4">
        <v>106.91314088521899</v>
      </c>
      <c r="T36" s="4">
        <v>101.33649578645399</v>
      </c>
      <c r="U36" s="4">
        <v>94.466801466386002</v>
      </c>
      <c r="V36" s="5">
        <f t="shared" si="0"/>
        <v>46.213670473435194</v>
      </c>
      <c r="W36" s="5">
        <f t="shared" si="1"/>
        <v>17.059174645184996</v>
      </c>
      <c r="X36" s="6">
        <f t="shared" si="2"/>
        <v>0.83837630257534235</v>
      </c>
      <c r="Y36" s="6">
        <f t="shared" si="3"/>
        <v>0.20241714395014676</v>
      </c>
      <c r="Z36" s="7">
        <f t="shared" si="4"/>
        <v>2.3866401815760607E-2</v>
      </c>
      <c r="AA36" s="7">
        <f t="shared" si="5"/>
        <v>1.0293383754206298E-2</v>
      </c>
      <c r="AB36" t="str">
        <f t="shared" si="6"/>
        <v>EU-15?</v>
      </c>
    </row>
  </sheetData>
  <autoFilter ref="A1:Y37">
    <sortState ref="A2:Y36">
      <sortCondition ref="V1:V36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4.2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2011-12-01T12:44:39Z</dcterms:created>
  <dcterms:modified xsi:type="dcterms:W3CDTF">2011-12-01T12:45:06Z</dcterms:modified>
</cp:coreProperties>
</file>