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110" activeTab="0"/>
  </bookViews>
  <sheets>
    <sheet name="Chart PWS" sheetId="1" r:id="rId1"/>
    <sheet name="PWS90_02 man" sheetId="2" r:id="rId2"/>
  </sheets>
  <definedNames/>
  <calcPr fullCalcOnLoad="1"/>
</workbook>
</file>

<file path=xl/sharedStrings.xml><?xml version="1.0" encoding="utf-8"?>
<sst xmlns="http://schemas.openxmlformats.org/spreadsheetml/2006/main" count="93" uniqueCount="64">
  <si>
    <t>PWS90</t>
  </si>
  <si>
    <t>PWS02</t>
  </si>
  <si>
    <t>2002/1990</t>
  </si>
  <si>
    <t>EN</t>
  </si>
  <si>
    <t>ee Estonia</t>
  </si>
  <si>
    <t>lv Latvia</t>
  </si>
  <si>
    <t>lt Lithuania</t>
  </si>
  <si>
    <t>cz Czech Republic</t>
  </si>
  <si>
    <t>hu Hungary</t>
  </si>
  <si>
    <t>1990=1992</t>
  </si>
  <si>
    <t>Data for graph</t>
  </si>
  <si>
    <t>pl Poland</t>
  </si>
  <si>
    <t>si Slovenia</t>
  </si>
  <si>
    <t>sk Slovakia</t>
  </si>
  <si>
    <t>bg Bulgaria</t>
  </si>
  <si>
    <t>Eastern (central and northern)</t>
  </si>
  <si>
    <t>ro Romania</t>
  </si>
  <si>
    <t>Western (central and northern)</t>
  </si>
  <si>
    <t>Western (southern)</t>
  </si>
  <si>
    <t>ES</t>
  </si>
  <si>
    <t>cy Cyprus</t>
  </si>
  <si>
    <t>mt Malta</t>
  </si>
  <si>
    <t>2002=2000</t>
  </si>
  <si>
    <t>tr Turkey</t>
  </si>
  <si>
    <t>WC</t>
  </si>
  <si>
    <t>ie Ireland</t>
  </si>
  <si>
    <t>lu Luxembourg (Grand-Duché)</t>
  </si>
  <si>
    <t>be Belgium</t>
  </si>
  <si>
    <t>dk Denmark</t>
  </si>
  <si>
    <t>de Germany (including ex-GDR from 1991)</t>
  </si>
  <si>
    <t>1990=1991</t>
  </si>
  <si>
    <t>2002=2001</t>
  </si>
  <si>
    <t>nl Netherlands</t>
  </si>
  <si>
    <t>at Austria</t>
  </si>
  <si>
    <t>fi Finland</t>
  </si>
  <si>
    <t>se Sweden</t>
  </si>
  <si>
    <t>uk United Kingdom</t>
  </si>
  <si>
    <t>is Iceland</t>
  </si>
  <si>
    <t>no Norway</t>
  </si>
  <si>
    <t>ch Switzerland</t>
  </si>
  <si>
    <t>WS</t>
  </si>
  <si>
    <t>it Italy</t>
  </si>
  <si>
    <t>pt Portugal</t>
  </si>
  <si>
    <t xml:space="preserve"> </t>
  </si>
  <si>
    <t>gr Greece</t>
  </si>
  <si>
    <t>es Spain</t>
  </si>
  <si>
    <t>fr France</t>
  </si>
  <si>
    <t>Fig. 3:</t>
  </si>
  <si>
    <t>CSI018</t>
  </si>
  <si>
    <t>Source and methodology</t>
  </si>
  <si>
    <t>Eurostat PWS</t>
  </si>
  <si>
    <r>
      <t xml:space="preserve">Data downloaded from Eurostat 2005/08/24 from table </t>
    </r>
    <r>
      <rPr>
        <i/>
        <sz val="10"/>
        <rFont val="Arial"/>
        <family val="2"/>
      </rPr>
      <t>Annual water abstraction by source and by sector (mio3/year) on Public water supply</t>
    </r>
  </si>
  <si>
    <t>PWS</t>
  </si>
  <si>
    <t>Transformation of PWS data to readable table</t>
  </si>
  <si>
    <t>PWS manipulated</t>
  </si>
  <si>
    <r>
      <t xml:space="preserve">Time series of PWS with </t>
    </r>
    <r>
      <rPr>
        <sz val="10"/>
        <color indexed="10"/>
        <rFont val="Arial"/>
        <family val="2"/>
      </rPr>
      <t>gap filling</t>
    </r>
    <r>
      <rPr>
        <sz val="10"/>
        <rFont val="Arial"/>
        <family val="2"/>
      </rPr>
      <t xml:space="preserve"> </t>
    </r>
  </si>
  <si>
    <r>
      <t>Public supply per capita has been calculated (</t>
    </r>
    <r>
      <rPr>
        <i/>
        <sz val="10"/>
        <rFont val="Arial"/>
        <family val="2"/>
      </rPr>
      <t>but later dropped</t>
    </r>
    <r>
      <rPr>
        <sz val="10"/>
        <rFont val="Arial"/>
        <family val="2"/>
      </rPr>
      <t>)</t>
    </r>
  </si>
  <si>
    <t>PWS90_02</t>
  </si>
  <si>
    <t>Establishment of quality controlled PWS values for 1990 and 1992</t>
  </si>
  <si>
    <t>Chart PWS</t>
  </si>
  <si>
    <t xml:space="preserve">Bar chart illustrating the trend in water abstraction for PWS in European regions  </t>
  </si>
  <si>
    <t>PWS90_02 man</t>
  </si>
  <si>
    <t>Data for chart – data are first sorted by the four European regions and the 1990 and 2002 sum is calculated for each region.</t>
  </si>
  <si>
    <r>
      <t>Water abstraction for public water supply (million</t>
    </r>
    <r>
      <rPr>
        <b/>
        <vertAlign val="superscript"/>
        <sz val="12"/>
        <rFont val="Arial"/>
        <family val="2"/>
      </rPr>
      <t>3</t>
    </r>
    <r>
      <rPr>
        <b/>
        <sz val="12"/>
        <rFont val="Arial"/>
        <family val="2"/>
      </rPr>
      <t>/year) in 1990 and 2002</t>
    </r>
  </si>
</sst>
</file>

<file path=xl/styles.xml><?xml version="1.0" encoding="utf-8"?>
<styleSheet xmlns="http://schemas.openxmlformats.org/spreadsheetml/2006/main">
  <numFmts count="12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0"/>
      <color indexed="10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b/>
      <sz val="10"/>
      <color indexed="10"/>
      <name val="Arial"/>
      <family val="2"/>
    </font>
    <font>
      <sz val="12"/>
      <name val="Arial"/>
      <family val="0"/>
    </font>
    <font>
      <sz val="12"/>
      <name val="Verdana"/>
      <family val="2"/>
    </font>
    <font>
      <b/>
      <sz val="10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17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0" fillId="0" borderId="0" xfId="0" applyFont="1" applyBorder="1" applyAlignment="1">
      <alignment vertical="top"/>
    </xf>
    <xf numFmtId="0" fontId="8" fillId="2" borderId="1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5"/>
          <c:y val="0.074"/>
          <c:w val="0.92475"/>
          <c:h val="0.9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'PWS90_02 man'!$K$14</c:f>
              <c:strCache>
                <c:ptCount val="1"/>
                <c:pt idx="0">
                  <c:v>1990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'PWS90_02 man'!$J$15:$J$17</c:f>
              <c:strCache>
                <c:ptCount val="3"/>
                <c:pt idx="0">
                  <c:v>Eastern (central and northern)</c:v>
                </c:pt>
                <c:pt idx="1">
                  <c:v>Western (central and northern)</c:v>
                </c:pt>
                <c:pt idx="2">
                  <c:v>Western (southern)</c:v>
                </c:pt>
              </c:strCache>
            </c:strRef>
          </c:cat>
          <c:val>
            <c:numRef>
              <c:f>'PWS90_02 man'!$K$15:$K$17</c:f>
              <c:numCache>
                <c:ptCount val="3"/>
                <c:pt idx="0">
                  <c:v>10937.9</c:v>
                </c:pt>
                <c:pt idx="1">
                  <c:v>20828.7</c:v>
                </c:pt>
                <c:pt idx="2">
                  <c:v>10491</c:v>
                </c:pt>
              </c:numCache>
            </c:numRef>
          </c:val>
        </c:ser>
        <c:ser>
          <c:idx val="1"/>
          <c:order val="1"/>
          <c:tx>
            <c:strRef>
              <c:f>'PWS90_02 man'!$L$14</c:f>
              <c:strCache>
                <c:ptCount val="1"/>
                <c:pt idx="0">
                  <c:v>2002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'PWS90_02 man'!$J$15:$J$17</c:f>
              <c:strCache>
                <c:ptCount val="3"/>
                <c:pt idx="0">
                  <c:v>Eastern (central and northern)</c:v>
                </c:pt>
                <c:pt idx="1">
                  <c:v>Western (central and northern)</c:v>
                </c:pt>
                <c:pt idx="2">
                  <c:v>Western (southern)</c:v>
                </c:pt>
              </c:strCache>
            </c:strRef>
          </c:cat>
          <c:val>
            <c:numRef>
              <c:f>'PWS90_02 man'!$L$15:$L$17</c:f>
              <c:numCache>
                <c:ptCount val="3"/>
                <c:pt idx="0">
                  <c:v>7591</c:v>
                </c:pt>
                <c:pt idx="1">
                  <c:v>18718.2</c:v>
                </c:pt>
                <c:pt idx="2">
                  <c:v>11574.9</c:v>
                </c:pt>
              </c:numCache>
            </c:numRef>
          </c:val>
        </c:ser>
        <c:axId val="9732918"/>
        <c:axId val="20487399"/>
      </c:barChart>
      <c:catAx>
        <c:axId val="97329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487399"/>
        <c:crosses val="autoZero"/>
        <c:auto val="1"/>
        <c:lblOffset val="100"/>
        <c:noMultiLvlLbl val="0"/>
      </c:catAx>
      <c:valAx>
        <c:axId val="204873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mio. m3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73291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75"/>
          <c:y val="0.153"/>
          <c:w val="0.17325"/>
          <c:h val="0.11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5"/>
  </sheetViews>
  <pageMargins left="0.7480314960629921" right="0.7480314960629921" top="1.968503937007874" bottom="1.968503937007874" header="0.5118110236220472" footer="0.5118110236220472"/>
  <pageSetup horizontalDpi="600" verticalDpi="600" orientation="portrait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6181725" cy="707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zoomScale="75" zoomScaleNormal="75" workbookViewId="0" topLeftCell="A1">
      <selection activeCell="B3" sqref="B3"/>
    </sheetView>
  </sheetViews>
  <sheetFormatPr defaultColWidth="9.140625" defaultRowHeight="12.75"/>
  <cols>
    <col min="1" max="1" width="19.57421875" style="0" customWidth="1"/>
    <col min="10" max="10" width="32.28125" style="0" customWidth="1"/>
    <col min="11" max="12" width="12.57421875" style="0" customWidth="1"/>
  </cols>
  <sheetData>
    <row r="1" ht="12.75">
      <c r="A1" t="s">
        <v>48</v>
      </c>
    </row>
    <row r="2" spans="1:2" ht="18.75">
      <c r="A2" t="s">
        <v>47</v>
      </c>
      <c r="B2" s="3" t="s">
        <v>63</v>
      </c>
    </row>
    <row r="5" spans="3:7" ht="12.75">
      <c r="C5" t="s">
        <v>0</v>
      </c>
      <c r="E5" t="s">
        <v>1</v>
      </c>
      <c r="G5" s="1" t="s">
        <v>2</v>
      </c>
    </row>
    <row r="7" spans="1:7" ht="12.75">
      <c r="A7" t="s">
        <v>3</v>
      </c>
      <c r="B7" t="s">
        <v>4</v>
      </c>
      <c r="E7">
        <v>71.3</v>
      </c>
      <c r="G7" s="2"/>
    </row>
    <row r="8" spans="1:7" ht="12.75">
      <c r="A8" t="s">
        <v>3</v>
      </c>
      <c r="B8" t="s">
        <v>5</v>
      </c>
      <c r="E8">
        <v>16.9</v>
      </c>
      <c r="G8" s="2"/>
    </row>
    <row r="9" spans="1:7" ht="12.75">
      <c r="A9" t="s">
        <v>3</v>
      </c>
      <c r="B9" t="s">
        <v>6</v>
      </c>
      <c r="E9">
        <v>79</v>
      </c>
      <c r="G9" s="2"/>
    </row>
    <row r="10" spans="1:7" ht="12.75">
      <c r="A10" t="s">
        <v>3</v>
      </c>
      <c r="B10" t="s">
        <v>7</v>
      </c>
      <c r="C10">
        <v>1269</v>
      </c>
      <c r="E10">
        <v>764.1</v>
      </c>
      <c r="G10" s="2">
        <v>0.6021276595744681</v>
      </c>
    </row>
    <row r="11" spans="1:10" ht="12.75">
      <c r="A11" t="s">
        <v>3</v>
      </c>
      <c r="B11" t="s">
        <v>8</v>
      </c>
      <c r="C11">
        <v>926.1</v>
      </c>
      <c r="D11" t="s">
        <v>9</v>
      </c>
      <c r="E11">
        <v>801.9</v>
      </c>
      <c r="G11" s="2">
        <v>0.8658892128279883</v>
      </c>
      <c r="J11" s="4" t="s">
        <v>10</v>
      </c>
    </row>
    <row r="12" spans="1:7" ht="12.75">
      <c r="A12" t="s">
        <v>3</v>
      </c>
      <c r="B12" t="s">
        <v>11</v>
      </c>
      <c r="C12">
        <v>3004.6</v>
      </c>
      <c r="E12">
        <v>2170.5</v>
      </c>
      <c r="G12" s="2">
        <v>0.7223923317579711</v>
      </c>
    </row>
    <row r="13" spans="1:12" ht="15">
      <c r="A13" t="s">
        <v>3</v>
      </c>
      <c r="B13" t="s">
        <v>12</v>
      </c>
      <c r="C13">
        <v>262.1</v>
      </c>
      <c r="E13">
        <v>187.1</v>
      </c>
      <c r="G13" s="2">
        <v>0.7138496756962991</v>
      </c>
      <c r="J13" s="9"/>
      <c r="K13" s="9" t="str">
        <f>C5</f>
        <v>PWS90</v>
      </c>
      <c r="L13" s="9" t="str">
        <f>E5</f>
        <v>PWS02</v>
      </c>
    </row>
    <row r="14" spans="1:12" ht="15">
      <c r="A14" t="s">
        <v>3</v>
      </c>
      <c r="B14" t="s">
        <v>13</v>
      </c>
      <c r="C14">
        <v>644</v>
      </c>
      <c r="E14">
        <v>385.3</v>
      </c>
      <c r="G14" s="2">
        <v>0.5982919254658385</v>
      </c>
      <c r="J14" s="9"/>
      <c r="K14" s="9">
        <v>1990</v>
      </c>
      <c r="L14" s="9">
        <v>2002</v>
      </c>
    </row>
    <row r="15" spans="1:12" ht="15">
      <c r="A15" t="s">
        <v>3</v>
      </c>
      <c r="B15" t="s">
        <v>14</v>
      </c>
      <c r="C15">
        <v>1662.1</v>
      </c>
      <c r="E15">
        <v>1057.1</v>
      </c>
      <c r="G15" s="2">
        <v>0.6360026472534746</v>
      </c>
      <c r="J15" s="9" t="s">
        <v>15</v>
      </c>
      <c r="K15" s="9">
        <f>C17</f>
        <v>10937.9</v>
      </c>
      <c r="L15" s="9">
        <f>E17</f>
        <v>7591</v>
      </c>
    </row>
    <row r="16" spans="1:12" ht="15">
      <c r="A16" t="s">
        <v>3</v>
      </c>
      <c r="B16" t="s">
        <v>16</v>
      </c>
      <c r="C16">
        <v>3170</v>
      </c>
      <c r="E16">
        <v>2225</v>
      </c>
      <c r="G16" s="2">
        <v>0.7018927444794952</v>
      </c>
      <c r="J16" s="9" t="s">
        <v>17</v>
      </c>
      <c r="K16" s="9">
        <f>C37</f>
        <v>20828.7</v>
      </c>
      <c r="L16" s="9">
        <f>E37</f>
        <v>18718.2</v>
      </c>
    </row>
    <row r="17" spans="3:12" ht="15">
      <c r="C17">
        <f>SUM(C10:C16)</f>
        <v>10937.9</v>
      </c>
      <c r="E17">
        <f>SUM(E10:E16)</f>
        <v>7591</v>
      </c>
      <c r="G17" s="2">
        <f>E17/C17</f>
        <v>0.6940089048171952</v>
      </c>
      <c r="J17" s="9" t="s">
        <v>18</v>
      </c>
      <c r="K17" s="9">
        <f>C44</f>
        <v>10491</v>
      </c>
      <c r="L17" s="9">
        <f>E44</f>
        <v>11574.9</v>
      </c>
    </row>
    <row r="18" ht="12.75">
      <c r="G18" s="2"/>
    </row>
    <row r="19" spans="1:7" ht="12.75">
      <c r="A19" t="s">
        <v>19</v>
      </c>
      <c r="B19" t="s">
        <v>20</v>
      </c>
      <c r="E19">
        <v>46.1</v>
      </c>
      <c r="G19" s="2"/>
    </row>
    <row r="20" spans="1:7" ht="12.75">
      <c r="A20" t="s">
        <v>19</v>
      </c>
      <c r="B20" t="s">
        <v>21</v>
      </c>
      <c r="C20">
        <v>21.3</v>
      </c>
      <c r="E20">
        <v>17.1</v>
      </c>
      <c r="F20" t="s">
        <v>22</v>
      </c>
      <c r="G20" s="2">
        <v>0.8028169014084507</v>
      </c>
    </row>
    <row r="21" spans="1:7" ht="12.75">
      <c r="A21" t="s">
        <v>19</v>
      </c>
      <c r="B21" t="s">
        <v>23</v>
      </c>
      <c r="G21" s="2"/>
    </row>
    <row r="22" ht="12.75">
      <c r="G22" s="2"/>
    </row>
    <row r="23" ht="12.75">
      <c r="G23" s="2"/>
    </row>
    <row r="24" spans="1:7" ht="12.75">
      <c r="A24" t="s">
        <v>24</v>
      </c>
      <c r="B24" t="s">
        <v>25</v>
      </c>
      <c r="E24">
        <v>580</v>
      </c>
      <c r="G24" s="2"/>
    </row>
    <row r="25" spans="1:7" ht="12.75">
      <c r="A25" t="s">
        <v>24</v>
      </c>
      <c r="B25" t="s">
        <v>26</v>
      </c>
      <c r="G25" s="2"/>
    </row>
    <row r="26" spans="1:7" ht="12.75">
      <c r="A26" t="s">
        <v>24</v>
      </c>
      <c r="B26" t="s">
        <v>27</v>
      </c>
      <c r="C26">
        <v>685</v>
      </c>
      <c r="E26">
        <v>732.5</v>
      </c>
      <c r="G26" s="2">
        <v>1.0693430656934306</v>
      </c>
    </row>
    <row r="27" spans="1:7" ht="12.75">
      <c r="A27" t="s">
        <v>24</v>
      </c>
      <c r="B27" t="s">
        <v>28</v>
      </c>
      <c r="C27">
        <v>571</v>
      </c>
      <c r="E27">
        <v>427.6</v>
      </c>
      <c r="G27" s="2">
        <v>0.748861646234676</v>
      </c>
    </row>
    <row r="28" spans="1:7" ht="12.75">
      <c r="A28" t="s">
        <v>24</v>
      </c>
      <c r="B28" t="s">
        <v>29</v>
      </c>
      <c r="C28">
        <v>6503</v>
      </c>
      <c r="D28" t="s">
        <v>30</v>
      </c>
      <c r="E28">
        <v>5409</v>
      </c>
      <c r="F28" t="s">
        <v>31</v>
      </c>
      <c r="G28" s="2">
        <v>0.831769952329694</v>
      </c>
    </row>
    <row r="29" spans="1:7" ht="12.75">
      <c r="A29" t="s">
        <v>24</v>
      </c>
      <c r="B29" t="s">
        <v>32</v>
      </c>
      <c r="C29">
        <v>1277</v>
      </c>
      <c r="E29">
        <v>1243</v>
      </c>
      <c r="G29" s="2">
        <v>0.9733750978856696</v>
      </c>
    </row>
    <row r="30" spans="1:7" ht="12.75">
      <c r="A30" t="s">
        <v>24</v>
      </c>
      <c r="B30" t="s">
        <v>33</v>
      </c>
      <c r="C30">
        <v>612.9</v>
      </c>
      <c r="E30">
        <v>623</v>
      </c>
      <c r="G30" s="2">
        <v>1.0164790341001795</v>
      </c>
    </row>
    <row r="31" spans="1:7" ht="12.75">
      <c r="A31" t="s">
        <v>24</v>
      </c>
      <c r="B31" t="s">
        <v>34</v>
      </c>
      <c r="C31">
        <v>424</v>
      </c>
      <c r="E31">
        <v>404</v>
      </c>
      <c r="G31" s="2">
        <v>0.9528301886792453</v>
      </c>
    </row>
    <row r="32" spans="1:7" ht="12.75">
      <c r="A32" t="s">
        <v>24</v>
      </c>
      <c r="B32" t="s">
        <v>35</v>
      </c>
      <c r="C32">
        <v>977</v>
      </c>
      <c r="E32">
        <v>923</v>
      </c>
      <c r="G32" s="2">
        <v>0.9447287615148413</v>
      </c>
    </row>
    <row r="33" spans="1:7" ht="12.75">
      <c r="A33" t="s">
        <v>24</v>
      </c>
      <c r="B33" t="s">
        <v>36</v>
      </c>
      <c r="C33">
        <v>7781.8</v>
      </c>
      <c r="E33">
        <v>7054.1</v>
      </c>
      <c r="G33" s="2">
        <v>0.9064869310442314</v>
      </c>
    </row>
    <row r="34" spans="1:7" ht="12.75">
      <c r="A34" t="s">
        <v>24</v>
      </c>
      <c r="B34" t="s">
        <v>37</v>
      </c>
      <c r="C34">
        <v>85</v>
      </c>
      <c r="D34" t="s">
        <v>9</v>
      </c>
      <c r="E34">
        <v>79</v>
      </c>
      <c r="G34" s="2">
        <v>0.9294117647058824</v>
      </c>
    </row>
    <row r="35" spans="1:7" ht="12.75">
      <c r="A35" t="s">
        <v>24</v>
      </c>
      <c r="B35" t="s">
        <v>38</v>
      </c>
      <c r="C35">
        <v>750</v>
      </c>
      <c r="E35">
        <v>808</v>
      </c>
      <c r="G35" s="2">
        <v>1.0773333333333333</v>
      </c>
    </row>
    <row r="36" spans="1:7" ht="12.75">
      <c r="A36" t="s">
        <v>24</v>
      </c>
      <c r="B36" t="s">
        <v>39</v>
      </c>
      <c r="C36">
        <v>1162</v>
      </c>
      <c r="E36">
        <v>1015</v>
      </c>
      <c r="G36" s="2">
        <v>0.8734939759036144</v>
      </c>
    </row>
    <row r="37" spans="3:7" ht="12.75">
      <c r="C37">
        <f>SUM(C26:C36)</f>
        <v>20828.7</v>
      </c>
      <c r="E37">
        <f>SUM(E26:E36)</f>
        <v>18718.2</v>
      </c>
      <c r="G37" s="2">
        <f>E37/C37</f>
        <v>0.8986734649786112</v>
      </c>
    </row>
    <row r="38" ht="12.75">
      <c r="G38" s="2"/>
    </row>
    <row r="39" spans="1:7" ht="12.75">
      <c r="A39" t="s">
        <v>40</v>
      </c>
      <c r="B39" t="s">
        <v>41</v>
      </c>
      <c r="G39" s="2"/>
    </row>
    <row r="40" spans="1:7" ht="12.75">
      <c r="A40" t="s">
        <v>40</v>
      </c>
      <c r="B40" t="s">
        <v>42</v>
      </c>
      <c r="C40">
        <v>578</v>
      </c>
      <c r="G40" s="2" t="s">
        <v>43</v>
      </c>
    </row>
    <row r="41" spans="1:7" ht="12.75">
      <c r="A41" t="s">
        <v>40</v>
      </c>
      <c r="B41" t="s">
        <v>44</v>
      </c>
      <c r="G41" s="2"/>
    </row>
    <row r="42" spans="1:7" ht="12.75">
      <c r="A42" t="s">
        <v>40</v>
      </c>
      <c r="B42" t="s">
        <v>45</v>
      </c>
      <c r="C42">
        <v>4400</v>
      </c>
      <c r="D42" t="s">
        <v>30</v>
      </c>
      <c r="E42">
        <v>5299</v>
      </c>
      <c r="G42" s="2">
        <v>1.2043181818181818</v>
      </c>
    </row>
    <row r="43" spans="1:7" ht="12.75">
      <c r="A43" t="s">
        <v>40</v>
      </c>
      <c r="B43" t="s">
        <v>46</v>
      </c>
      <c r="C43">
        <v>6091</v>
      </c>
      <c r="E43">
        <v>6275.9</v>
      </c>
      <c r="G43" s="2">
        <v>1.030356263339353</v>
      </c>
    </row>
    <row r="44" spans="3:7" ht="12.75">
      <c r="C44">
        <f>SUM(C42:C43)</f>
        <v>10491</v>
      </c>
      <c r="E44">
        <f>SUM(E42:E43)</f>
        <v>11574.9</v>
      </c>
      <c r="G44" s="2">
        <f>E44/C44</f>
        <v>1.1033171289676866</v>
      </c>
    </row>
    <row r="47" ht="12.75">
      <c r="A47" s="5" t="s">
        <v>49</v>
      </c>
    </row>
    <row r="48" spans="1:3" ht="18" customHeight="1">
      <c r="A48" s="6" t="s">
        <v>50</v>
      </c>
      <c r="B48" s="6" t="s">
        <v>51</v>
      </c>
      <c r="C48" s="7"/>
    </row>
    <row r="49" spans="1:3" ht="18" customHeight="1">
      <c r="A49" s="6" t="s">
        <v>52</v>
      </c>
      <c r="B49" s="6" t="s">
        <v>53</v>
      </c>
      <c r="C49" s="7"/>
    </row>
    <row r="50" spans="1:3" ht="18" customHeight="1">
      <c r="A50" s="8" t="s">
        <v>54</v>
      </c>
      <c r="B50" s="6" t="s">
        <v>55</v>
      </c>
      <c r="C50" s="7"/>
    </row>
    <row r="51" spans="1:3" ht="18" customHeight="1">
      <c r="A51" s="8"/>
      <c r="B51" s="6" t="s">
        <v>56</v>
      </c>
      <c r="C51" s="7"/>
    </row>
    <row r="52" spans="1:3" ht="18" customHeight="1">
      <c r="A52" s="6" t="s">
        <v>57</v>
      </c>
      <c r="B52" s="6" t="s">
        <v>58</v>
      </c>
      <c r="C52" s="7"/>
    </row>
    <row r="53" spans="1:3" ht="18" customHeight="1">
      <c r="A53" s="6" t="s">
        <v>59</v>
      </c>
      <c r="B53" s="6" t="s">
        <v>60</v>
      </c>
      <c r="C53" s="7"/>
    </row>
    <row r="54" spans="1:3" ht="18" customHeight="1">
      <c r="A54" s="6" t="s">
        <v>61</v>
      </c>
      <c r="B54" s="6" t="s">
        <v>62</v>
      </c>
      <c r="C54" s="7"/>
    </row>
    <row r="55" spans="1:3" ht="12.75">
      <c r="A55" s="7"/>
      <c r="B55" s="7"/>
      <c r="C55" s="7"/>
    </row>
    <row r="56" spans="1:3" ht="12.75">
      <c r="A56" s="7"/>
      <c r="B56" s="7"/>
      <c r="C56" s="7"/>
    </row>
  </sheetData>
  <mergeCells count="1">
    <mergeCell ref="A50:A5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Iversen</dc:creator>
  <cp:keywords/>
  <dc:description/>
  <cp:lastModifiedBy>Iversen</cp:lastModifiedBy>
  <dcterms:created xsi:type="dcterms:W3CDTF">2005-09-26T15:25:47Z</dcterms:created>
  <dcterms:modified xsi:type="dcterms:W3CDTF">2005-09-27T09:46:39Z</dcterms:modified>
  <cp:category/>
  <cp:version/>
  <cp:contentType/>
  <cp:contentStatus/>
</cp:coreProperties>
</file>