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Metadata" sheetId="1" r:id="rId1"/>
    <sheet name="ESTAT Industry" sheetId="2" r:id="rId2"/>
    <sheet name="Industry" sheetId="3" r:id="rId3"/>
    <sheet name="Indu90_07" sheetId="4" r:id="rId4"/>
    <sheet name="Indu90_07 man" sheetId="5" r:id="rId5"/>
    <sheet name="Chart industry" sheetId="6" r:id="rId6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P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1680 OLD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England and Wales Data</t>
        </r>
      </text>
    </comment>
  </commentList>
</comments>
</file>

<file path=xl/sharedStrings.xml><?xml version="1.0" encoding="utf-8"?>
<sst xmlns="http://schemas.openxmlformats.org/spreadsheetml/2006/main" count="561" uniqueCount="101">
  <si>
    <t>Water abstracted for manufacturing industry</t>
  </si>
  <si>
    <t>(mio m³)</t>
  </si>
  <si>
    <t>geo\time</t>
  </si>
  <si>
    <t>EU (15 countries)</t>
  </si>
  <si>
    <t/>
  </si>
  <si>
    <t>Austria</t>
  </si>
  <si>
    <t>Belgium</t>
  </si>
  <si>
    <t>Bulgaria</t>
  </si>
  <si>
    <t>Croatia</t>
  </si>
  <si>
    <t>Cyprus</t>
  </si>
  <si>
    <t>Czech Republic</t>
  </si>
  <si>
    <t>Denmark</t>
  </si>
  <si>
    <t>England and Wales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</si>
  <si>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</si>
  <si>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</si>
  <si>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</si>
  <si>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</si>
  <si>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</si>
  <si>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</si>
  <si>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</si>
  <si>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</si>
  <si>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</si>
  <si>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</si>
  <si>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</si>
  <si>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</si>
  <si>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</si>
  <si>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</si>
  <si>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</si>
  <si>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</si>
  <si>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</si>
  <si>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</si>
  <si>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</si>
  <si>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</si>
  <si>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</si>
  <si>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</si>
  <si>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</si>
  <si>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United Kingdom</t>
  </si>
  <si>
    <t>Former Yugoslav Republic of Macedonia, the</t>
  </si>
  <si>
    <t>:</t>
  </si>
  <si>
    <t xml:space="preserve">:=Not available e=Estimated value </t>
  </si>
  <si>
    <t>Source of Data:</t>
  </si>
  <si>
    <t>Eurostat</t>
  </si>
  <si>
    <t>Last Update:</t>
  </si>
  <si>
    <t>01.07.2010</t>
  </si>
  <si>
    <t>Date of extraction:</t>
  </si>
  <si>
    <t>Hyperlink to the table:</t>
  </si>
  <si>
    <t>http://nui.epp.eurostat.ec.europa.eu/nui/show.do</t>
  </si>
  <si>
    <t>General Disclaimer of the EC:</t>
  </si>
  <si>
    <t>http://europa.eu/geninfo/legal_notices_en.htm</t>
  </si>
  <si>
    <t>Short Description:</t>
  </si>
  <si>
    <t>Water which the industry abstracts directly from surface or ground water, in addition to or as a replacement for the public water supply. This excludes water abstracted for cooling purposes only, as well as all power stations.</t>
  </si>
  <si>
    <t>Annual water abstraction by source and by sector (mio3/year)</t>
  </si>
  <si>
    <t>cons</t>
  </si>
  <si>
    <t>wa_1_4 Abstraction by manufacturing industry (total)</t>
  </si>
  <si>
    <t>src</t>
  </si>
  <si>
    <r>
      <t>wa5_3</t>
    </r>
    <r>
      <rPr>
        <sz val="10"/>
        <rFont val="Arial"/>
        <family val="0"/>
      </rPr>
      <t> Total surface and ground water</t>
    </r>
  </si>
  <si>
    <t>Albania</t>
  </si>
  <si>
    <t>WC</t>
  </si>
  <si>
    <t>EN</t>
  </si>
  <si>
    <t>ES</t>
  </si>
  <si>
    <t>Egypt</t>
  </si>
  <si>
    <t>WS</t>
  </si>
  <si>
    <t>Germany (including ex-GDR from 1991)</t>
  </si>
  <si>
    <t>Israel</t>
  </si>
  <si>
    <t>Jordan (Hashemite Kingdom of)</t>
  </si>
  <si>
    <t>Luxembourg (Grand-Duché)</t>
  </si>
  <si>
    <t>Macedonia, the former Yugoslav Republic of</t>
  </si>
  <si>
    <t>Northern Ireland</t>
  </si>
  <si>
    <t>Scotland</t>
  </si>
  <si>
    <t>Switzerland</t>
  </si>
  <si>
    <t>Tunisia</t>
  </si>
  <si>
    <t>new values</t>
  </si>
  <si>
    <t>Industry90</t>
  </si>
  <si>
    <t>Industry07</t>
  </si>
  <si>
    <t>Industry07/90</t>
  </si>
  <si>
    <t>Latest data Year</t>
  </si>
  <si>
    <t>1990s Year</t>
  </si>
  <si>
    <t>N/A</t>
  </si>
  <si>
    <t>2007/1990 data</t>
  </si>
  <si>
    <t>other than 2007/1990 data</t>
  </si>
  <si>
    <t>Ind07/90</t>
  </si>
  <si>
    <t>Data for graph</t>
  </si>
  <si>
    <t>Early 1990s</t>
  </si>
  <si>
    <t>2002-2007</t>
  </si>
  <si>
    <t>Southern</t>
  </si>
  <si>
    <t xml:space="preserve">Eastern </t>
  </si>
  <si>
    <t xml:space="preserve">Western </t>
  </si>
  <si>
    <t>Metadata</t>
  </si>
  <si>
    <t>Title</t>
  </si>
  <si>
    <t>Source</t>
  </si>
  <si>
    <t>EEA-ETC/WTR based on data from Eurostat data table: Annual water abstraction by source and by sector</t>
  </si>
  <si>
    <t>Geographical Coverage</t>
  </si>
  <si>
    <t>Regions</t>
  </si>
  <si>
    <t>Note</t>
  </si>
  <si>
    <t>CSI-018 - Fig. 5</t>
  </si>
  <si>
    <t xml:space="preserve">Water abstraction for manufacturing industry (million m3/year) in early 1990s and 2002-2007 </t>
  </si>
  <si>
    <t>Southern: France (1990;2006), Spain (1991;2006)</t>
  </si>
  <si>
    <t>Turkey: (1995;2004)</t>
  </si>
  <si>
    <t>Austria, Belgium, Bulgaria, Czech Republic, Denmark,  Finland, France, Germany, Hungary,  Iceland, Latvia, Netherlands, Norway, Poland, Romania, Slovakia, Slovenia, Spain, Sweden, Turkey, UK (England and Wales)</t>
  </si>
  <si>
    <t>Eastern:Bulgaria (1990;2007), Czech Republic (1990;2007), Hungary (1992;2006), Latvia (1991;2007), Poland (1990;2007), Romania (1990;2006), Slovakia (1990;2007), Slovenia (1990;2007)</t>
  </si>
  <si>
    <t>Western: Austria (1990;2002), Belgium (1994;2005), Denmark (1990;2004), England &amp; Wales (1990;2006), Finland (1990;2005), Germany (1991;2004), Iceland (1992;2005), Netherlands (1990;2006), Sweden (1990;2007)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</si>
</sst>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000"/>
    <numFmt numFmtId="194" formatCode="#,##0.00\ _€"/>
    <numFmt numFmtId="195" formatCode="yyyy/mm/dd\ hh:mm:ss"/>
    <numFmt numFmtId="196" formatCode="#0.0"/>
    <numFmt numFmtId="197" formatCode="#0"/>
    <numFmt numFmtId="198" formatCode="#,##0\ &quot;лв&quot;;\-#,##0\ &quot;лв&quot;"/>
    <numFmt numFmtId="199" formatCode="#,##0\ &quot;лв&quot;;[Red]\-#,##0\ &quot;лв&quot;"/>
    <numFmt numFmtId="200" formatCode="#,##0.00\ &quot;лв&quot;;\-#,##0.00\ &quot;лв&quot;"/>
    <numFmt numFmtId="201" formatCode="#,##0.00\ &quot;лв&quot;;[Red]\-#,##0.00\ &quot;лв&quot;"/>
    <numFmt numFmtId="202" formatCode="_-* #,##0\ &quot;лв&quot;_-;\-* #,##0\ &quot;лв&quot;_-;_-* &quot;-&quot;\ &quot;лв&quot;_-;_-@_-"/>
    <numFmt numFmtId="203" formatCode="_-* #,##0\ _л_в_-;\-* #,##0\ _л_в_-;_-* &quot;-&quot;\ _л_в_-;_-@_-"/>
    <numFmt numFmtId="204" formatCode="_-* #,##0.00\ &quot;лв&quot;_-;\-* #,##0.00\ &quot;лв&quot;_-;_-* &quot;-&quot;??\ &quot;лв&quot;_-;_-@_-"/>
    <numFmt numFmtId="205" formatCode="_-* #,##0.00\ _л_в_-;\-* #,##0.00\ _л_в_-;_-* &quot;-&quot;??\ _л_в_-;_-@_-"/>
    <numFmt numFmtId="206" formatCode="#,##0.00_ ;\-#,##0.00\ "/>
    <numFmt numFmtId="207" formatCode="#,##0.0"/>
    <numFmt numFmtId="208" formatCode="0.0000000"/>
    <numFmt numFmtId="209" formatCode="0.000000"/>
    <numFmt numFmtId="210" formatCode="0.00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color indexed="57"/>
      <name val="Arial"/>
      <family val="0"/>
    </font>
    <font>
      <sz val="10"/>
      <color indexed="53"/>
      <name val="Arial"/>
      <family val="0"/>
    </font>
    <font>
      <sz val="10"/>
      <color indexed="17"/>
      <name val="Arial"/>
      <family val="0"/>
    </font>
    <font>
      <sz val="16"/>
      <name val="Arial"/>
      <family val="2"/>
    </font>
    <font>
      <sz val="15.25"/>
      <name val="Arial"/>
      <family val="2"/>
    </font>
    <font>
      <vertAlign val="superscript"/>
      <sz val="15.25"/>
      <name val="Arial"/>
      <family val="2"/>
    </font>
    <font>
      <sz val="14"/>
      <name val="Arial"/>
      <family val="2"/>
    </font>
    <font>
      <sz val="11.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8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4" fontId="7" fillId="0" borderId="0" xfId="0" applyNumberFormat="1" applyFont="1" applyAlignment="1">
      <alignment/>
    </xf>
    <xf numFmtId="195" fontId="0" fillId="0" borderId="0" xfId="0" applyNumberFormat="1" applyFont="1" applyFill="1" applyBorder="1" applyAlignment="1">
      <alignment horizontal="left"/>
    </xf>
    <xf numFmtId="0" fontId="2" fillId="0" borderId="0" xfId="2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2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5" fillId="5" borderId="3" xfId="0" applyFont="1" applyFill="1" applyBorder="1" applyAlignment="1">
      <alignment/>
    </xf>
    <xf numFmtId="0" fontId="3" fillId="5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11" fillId="0" borderId="0" xfId="0" applyFont="1" applyAlignment="1">
      <alignment/>
    </xf>
    <xf numFmtId="0" fontId="5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12" fillId="0" borderId="0" xfId="0" applyFont="1" applyAlignment="1">
      <alignment/>
    </xf>
    <xf numFmtId="2" fontId="6" fillId="6" borderId="0" xfId="0" applyNumberFormat="1" applyFont="1" applyFill="1" applyAlignment="1">
      <alignment horizontal="center"/>
    </xf>
    <xf numFmtId="0" fontId="5" fillId="6" borderId="3" xfId="0" applyFont="1" applyFill="1" applyBorder="1" applyAlignment="1">
      <alignment/>
    </xf>
    <xf numFmtId="0" fontId="3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7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3" fillId="8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/>
    </xf>
    <xf numFmtId="0" fontId="5" fillId="9" borderId="3" xfId="0" applyFont="1" applyFill="1" applyBorder="1" applyAlignment="1">
      <alignment/>
    </xf>
    <xf numFmtId="0" fontId="3" fillId="9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/>
    </xf>
    <xf numFmtId="0" fontId="3" fillId="10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" fontId="0" fillId="11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12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0" fillId="6" borderId="0" xfId="0" applyFont="1" applyFill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manufacturing industry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45"/>
          <c:w val="0.93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'Indu90_07 man'!$H$16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man'!$H$17:$H$20</c:f>
              <c:numCache>
                <c:ptCount val="4"/>
                <c:pt idx="0">
                  <c:v>12537.499999999998</c:v>
                </c:pt>
                <c:pt idx="1">
                  <c:v>17306.5</c:v>
                </c:pt>
                <c:pt idx="2">
                  <c:v>6344</c:v>
                </c:pt>
                <c:pt idx="3">
                  <c:v>733.5</c:v>
                </c:pt>
              </c:numCache>
            </c:numRef>
          </c:val>
        </c:ser>
        <c:ser>
          <c:idx val="1"/>
          <c:order val="1"/>
          <c:tx>
            <c:strRef>
              <c:f>'Indu90_07 man'!$I$16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man'!$I$17:$I$20</c:f>
              <c:numCache>
                <c:ptCount val="4"/>
                <c:pt idx="0">
                  <c:v>2276.1</c:v>
                </c:pt>
                <c:pt idx="1">
                  <c:v>15585.100000000002</c:v>
                </c:pt>
                <c:pt idx="2">
                  <c:v>3821.3</c:v>
                </c:pt>
                <c:pt idx="3">
                  <c:v>516.7</c:v>
                </c:pt>
              </c:numCache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976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0</xdr:col>
      <xdr:colOff>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5262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4</xdr:col>
      <xdr:colOff>76200</xdr:colOff>
      <xdr:row>44</xdr:row>
      <xdr:rowOff>0</xdr:rowOff>
    </xdr:from>
    <xdr:to>
      <xdr:col>9</xdr:col>
      <xdr:colOff>495300</xdr:colOff>
      <xdr:row>52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7124700"/>
          <a:ext cx="34290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
No abstraction for UK is available therefore the data for England and Wales has been used.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ui.epp.eurostat.ec.europa.eu/nui/show.d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workbookViewId="0" topLeftCell="A1">
      <selection activeCell="B9" sqref="B9"/>
    </sheetView>
  </sheetViews>
  <sheetFormatPr defaultColWidth="9.140625" defaultRowHeight="12.75"/>
  <sheetData>
    <row r="1" ht="12.75">
      <c r="A1" s="61" t="s">
        <v>94</v>
      </c>
    </row>
    <row r="3" ht="12.75">
      <c r="A3" s="62" t="s">
        <v>87</v>
      </c>
    </row>
    <row r="4" spans="1:2" ht="12.75">
      <c r="A4" s="63" t="s">
        <v>88</v>
      </c>
      <c r="B4" s="63" t="s">
        <v>95</v>
      </c>
    </row>
    <row r="5" spans="1:2" ht="12.75">
      <c r="A5" s="63" t="s">
        <v>89</v>
      </c>
      <c r="B5" s="63" t="s">
        <v>90</v>
      </c>
    </row>
    <row r="6" spans="1:2" ht="12.75">
      <c r="A6" s="63" t="s">
        <v>91</v>
      </c>
      <c r="B6" s="65" t="s">
        <v>98</v>
      </c>
    </row>
    <row r="7" spans="1:2" ht="12.75">
      <c r="A7" s="63" t="s">
        <v>92</v>
      </c>
      <c r="B7" s="63" t="s">
        <v>99</v>
      </c>
    </row>
    <row r="8" spans="1:2" ht="12.75">
      <c r="A8" s="63"/>
      <c r="B8" s="64" t="s">
        <v>100</v>
      </c>
    </row>
    <row r="9" spans="1:2" ht="12.75">
      <c r="A9" s="63"/>
      <c r="B9" s="63" t="s">
        <v>96</v>
      </c>
    </row>
    <row r="10" spans="1:2" ht="12.75">
      <c r="A10" s="63"/>
      <c r="B10" s="63" t="s">
        <v>97</v>
      </c>
    </row>
    <row r="11" spans="1:2" ht="12.75">
      <c r="A11" s="63" t="s">
        <v>93</v>
      </c>
      <c r="B11" s="63"/>
    </row>
  </sheetData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K11" sqref="K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5" spans="1:16" ht="12.75">
      <c r="A5" t="s">
        <v>2</v>
      </c>
      <c r="C5" s="1">
        <v>1994</v>
      </c>
      <c r="D5" s="1">
        <v>1995</v>
      </c>
      <c r="E5" s="1">
        <v>1996</v>
      </c>
      <c r="F5" s="1">
        <v>1997</v>
      </c>
      <c r="G5" s="1">
        <v>1998</v>
      </c>
      <c r="H5" s="1">
        <v>1999</v>
      </c>
      <c r="I5" s="1">
        <v>2000</v>
      </c>
      <c r="J5" s="1">
        <v>2001</v>
      </c>
      <c r="K5" s="1">
        <v>2002</v>
      </c>
      <c r="L5" s="1">
        <v>2003</v>
      </c>
      <c r="M5" s="1">
        <v>2004</v>
      </c>
      <c r="N5" s="1">
        <v>2005</v>
      </c>
      <c r="O5" s="2">
        <v>2006</v>
      </c>
      <c r="P5" s="2">
        <v>2007</v>
      </c>
    </row>
    <row r="6" spans="1:15" ht="12.75">
      <c r="A6" t="s">
        <v>3</v>
      </c>
    </row>
    <row r="7" spans="1:16" ht="12.75">
      <c r="A7" s="3" t="s">
        <v>5</v>
      </c>
      <c r="C7">
        <v>1343.1</v>
      </c>
      <c r="D7">
        <v>1284.8</v>
      </c>
      <c r="E7">
        <v>1279.5</v>
      </c>
      <c r="F7">
        <v>1285.8</v>
      </c>
      <c r="G7">
        <v>1300</v>
      </c>
      <c r="H7">
        <v>1279.4</v>
      </c>
      <c r="I7">
        <v>1259.2</v>
      </c>
      <c r="J7">
        <v>1239.5</v>
      </c>
      <c r="K7">
        <v>1220.2</v>
      </c>
      <c r="O7" s="4" t="s">
        <v>4</v>
      </c>
      <c r="P7" s="4" t="s">
        <v>4</v>
      </c>
    </row>
    <row r="8" spans="1:16" ht="12.75">
      <c r="A8" s="3" t="s">
        <v>6</v>
      </c>
      <c r="C8">
        <v>1050</v>
      </c>
      <c r="D8">
        <v>1575.2</v>
      </c>
      <c r="E8">
        <v>1526.4</v>
      </c>
      <c r="F8">
        <v>1432.4</v>
      </c>
      <c r="G8">
        <v>1478.9</v>
      </c>
      <c r="H8">
        <v>1434.4</v>
      </c>
      <c r="I8">
        <v>1383.8</v>
      </c>
      <c r="J8">
        <v>1236.5</v>
      </c>
      <c r="K8">
        <v>1212.5</v>
      </c>
      <c r="L8">
        <v>1231.6</v>
      </c>
      <c r="M8" s="5">
        <v>1167.3</v>
      </c>
      <c r="N8" s="5">
        <v>1290.4</v>
      </c>
      <c r="O8" s="4" t="s">
        <v>4</v>
      </c>
      <c r="P8" s="4" t="s">
        <v>4</v>
      </c>
    </row>
    <row r="9" spans="1:16" ht="12.75">
      <c r="A9" s="3" t="s">
        <v>7</v>
      </c>
      <c r="C9">
        <v>471.4</v>
      </c>
      <c r="D9">
        <v>530</v>
      </c>
      <c r="E9">
        <v>500.4</v>
      </c>
      <c r="F9">
        <v>413.5</v>
      </c>
      <c r="G9">
        <v>398.9</v>
      </c>
      <c r="H9">
        <v>347.4</v>
      </c>
      <c r="I9">
        <v>400</v>
      </c>
      <c r="J9">
        <v>300.3</v>
      </c>
      <c r="K9">
        <v>279.1</v>
      </c>
      <c r="L9">
        <v>238</v>
      </c>
      <c r="M9">
        <v>230.2</v>
      </c>
      <c r="N9">
        <v>223.4</v>
      </c>
      <c r="O9" s="4">
        <v>226.6</v>
      </c>
      <c r="P9" s="4">
        <v>218</v>
      </c>
    </row>
    <row r="10" spans="1:16" ht="12.75">
      <c r="A10" s="3" t="s">
        <v>8</v>
      </c>
      <c r="E10">
        <v>130</v>
      </c>
      <c r="F10">
        <v>691</v>
      </c>
      <c r="G10">
        <v>108</v>
      </c>
      <c r="H10">
        <v>73</v>
      </c>
      <c r="I10">
        <v>450</v>
      </c>
      <c r="J10">
        <v>52.8</v>
      </c>
      <c r="K10">
        <v>62.8</v>
      </c>
      <c r="L10">
        <v>46.6</v>
      </c>
      <c r="M10">
        <v>38.8</v>
      </c>
      <c r="N10">
        <v>48</v>
      </c>
      <c r="O10" s="4">
        <v>37.8</v>
      </c>
      <c r="P10" s="4">
        <v>45.8</v>
      </c>
    </row>
    <row r="11" spans="1:16" ht="12.75">
      <c r="A11" s="3" t="s">
        <v>9</v>
      </c>
      <c r="O11" s="4" t="s">
        <v>4</v>
      </c>
      <c r="P11" s="4" t="s">
        <v>4</v>
      </c>
    </row>
    <row r="12" spans="1:16" ht="12.75">
      <c r="A12" s="3" t="s">
        <v>10</v>
      </c>
      <c r="D12">
        <v>606</v>
      </c>
      <c r="E12">
        <v>583</v>
      </c>
      <c r="F12">
        <v>570</v>
      </c>
      <c r="G12">
        <v>505.1</v>
      </c>
      <c r="H12">
        <v>429.1</v>
      </c>
      <c r="I12">
        <v>370.3</v>
      </c>
      <c r="J12">
        <v>348.8</v>
      </c>
      <c r="K12">
        <v>339.1</v>
      </c>
      <c r="L12">
        <v>346.4</v>
      </c>
      <c r="M12">
        <v>325.1</v>
      </c>
      <c r="N12">
        <v>309.7</v>
      </c>
      <c r="O12" s="4">
        <v>314.1</v>
      </c>
      <c r="P12" s="4">
        <v>303.8</v>
      </c>
    </row>
    <row r="13" spans="1:16" ht="12.75">
      <c r="A13" s="3" t="s">
        <v>11</v>
      </c>
      <c r="D13">
        <v>80</v>
      </c>
      <c r="E13">
        <v>53</v>
      </c>
      <c r="K13">
        <v>57.7</v>
      </c>
      <c r="L13">
        <v>42.4</v>
      </c>
      <c r="M13">
        <v>44.9</v>
      </c>
      <c r="O13" s="4" t="s">
        <v>4</v>
      </c>
      <c r="P13" s="4" t="s">
        <v>4</v>
      </c>
    </row>
    <row r="14" spans="1:16" ht="12.75">
      <c r="A14" s="3" t="s">
        <v>12</v>
      </c>
      <c r="E14" s="5">
        <v>1184.1</v>
      </c>
      <c r="F14" s="5">
        <v>1044.7</v>
      </c>
      <c r="G14" s="5">
        <v>906.9</v>
      </c>
      <c r="H14" s="5">
        <v>1802.2</v>
      </c>
      <c r="I14" s="5">
        <v>1603.1</v>
      </c>
      <c r="J14" s="5">
        <v>1312</v>
      </c>
      <c r="K14" s="5">
        <v>1256.8</v>
      </c>
      <c r="L14" s="5">
        <v>1690.4</v>
      </c>
      <c r="M14" s="5">
        <v>1663.6</v>
      </c>
      <c r="N14" s="5">
        <v>1530.8</v>
      </c>
      <c r="O14" s="4">
        <v>1361</v>
      </c>
      <c r="P14" s="4" t="s">
        <v>4</v>
      </c>
    </row>
    <row r="15" spans="1:16" ht="12.75">
      <c r="A15" s="3" t="s">
        <v>13</v>
      </c>
      <c r="G15">
        <v>35.2</v>
      </c>
      <c r="H15">
        <v>29.6</v>
      </c>
      <c r="I15">
        <v>27.4</v>
      </c>
      <c r="J15">
        <v>32.7</v>
      </c>
      <c r="K15">
        <v>33.2</v>
      </c>
      <c r="L15">
        <v>25.6</v>
      </c>
      <c r="M15">
        <v>23.4</v>
      </c>
      <c r="O15" s="4" t="s">
        <v>4</v>
      </c>
      <c r="P15" s="4" t="s">
        <v>4</v>
      </c>
    </row>
    <row r="16" spans="1:16" ht="12.75">
      <c r="A16" s="3" t="s">
        <v>14</v>
      </c>
      <c r="C16">
        <v>1611</v>
      </c>
      <c r="D16">
        <v>1592.6</v>
      </c>
      <c r="H16">
        <v>1569</v>
      </c>
      <c r="I16">
        <v>1566</v>
      </c>
      <c r="J16">
        <v>1566</v>
      </c>
      <c r="K16">
        <v>1026.3</v>
      </c>
      <c r="L16">
        <v>951.4</v>
      </c>
      <c r="M16">
        <v>979.7</v>
      </c>
      <c r="N16">
        <v>1005.9</v>
      </c>
      <c r="O16" s="4" t="s">
        <v>4</v>
      </c>
      <c r="P16" s="4" t="s">
        <v>4</v>
      </c>
    </row>
    <row r="17" spans="1:16" ht="12.75">
      <c r="A17" s="3" t="s">
        <v>15</v>
      </c>
      <c r="C17">
        <v>3954</v>
      </c>
      <c r="F17">
        <v>3890</v>
      </c>
      <c r="G17">
        <v>3851</v>
      </c>
      <c r="H17">
        <v>3716</v>
      </c>
      <c r="I17">
        <v>3632.9</v>
      </c>
      <c r="J17">
        <v>3649.7</v>
      </c>
      <c r="K17">
        <v>3821.6</v>
      </c>
      <c r="L17" s="5">
        <v>3401.7</v>
      </c>
      <c r="M17" s="5">
        <v>3285.9</v>
      </c>
      <c r="N17" s="5">
        <v>3202.5</v>
      </c>
      <c r="O17" s="4">
        <v>2861.3</v>
      </c>
      <c r="P17" s="4" t="s">
        <v>4</v>
      </c>
    </row>
    <row r="18" spans="1:16" ht="12.75">
      <c r="A18" s="3" t="s">
        <v>16</v>
      </c>
      <c r="D18">
        <v>6041</v>
      </c>
      <c r="G18">
        <v>5822</v>
      </c>
      <c r="J18">
        <v>5374.4</v>
      </c>
      <c r="M18">
        <v>5411.8</v>
      </c>
      <c r="O18" s="4" t="s">
        <v>4</v>
      </c>
      <c r="P18" s="4" t="s">
        <v>4</v>
      </c>
    </row>
    <row r="19" spans="1:16" ht="12.75">
      <c r="A19" s="3" t="s">
        <v>17</v>
      </c>
      <c r="F19">
        <v>110</v>
      </c>
      <c r="O19" s="4" t="s">
        <v>4</v>
      </c>
      <c r="P19" s="4" t="s">
        <v>4</v>
      </c>
    </row>
    <row r="20" spans="1:16" ht="12.75">
      <c r="A20" s="3" t="s">
        <v>18</v>
      </c>
      <c r="C20">
        <v>219.6</v>
      </c>
      <c r="D20">
        <v>236.2</v>
      </c>
      <c r="E20">
        <v>217.2</v>
      </c>
      <c r="H20">
        <v>282.8</v>
      </c>
      <c r="I20">
        <v>166.1</v>
      </c>
      <c r="J20">
        <v>161.8</v>
      </c>
      <c r="K20">
        <v>160.5</v>
      </c>
      <c r="L20">
        <v>146.4</v>
      </c>
      <c r="M20">
        <v>138.3</v>
      </c>
      <c r="N20" s="5">
        <v>87.6</v>
      </c>
      <c r="O20" s="4">
        <v>89.2</v>
      </c>
      <c r="P20" s="4" t="s">
        <v>4</v>
      </c>
    </row>
    <row r="21" spans="1:16" ht="12.75">
      <c r="A21" s="3" t="s">
        <v>19</v>
      </c>
      <c r="C21">
        <v>10</v>
      </c>
      <c r="D21">
        <v>11</v>
      </c>
      <c r="E21">
        <v>11</v>
      </c>
      <c r="F21">
        <v>11</v>
      </c>
      <c r="G21">
        <v>13</v>
      </c>
      <c r="H21">
        <v>14</v>
      </c>
      <c r="I21">
        <v>14</v>
      </c>
      <c r="J21">
        <v>14</v>
      </c>
      <c r="K21">
        <v>14</v>
      </c>
      <c r="L21">
        <v>14</v>
      </c>
      <c r="M21">
        <v>14</v>
      </c>
      <c r="N21">
        <v>14</v>
      </c>
      <c r="O21" s="4" t="s">
        <v>4</v>
      </c>
      <c r="P21" s="4" t="s">
        <v>4</v>
      </c>
    </row>
    <row r="22" spans="1:16" ht="12.75">
      <c r="A22" s="3" t="s">
        <v>20</v>
      </c>
      <c r="C22">
        <v>250</v>
      </c>
      <c r="O22" s="4" t="s">
        <v>4</v>
      </c>
      <c r="P22" s="4" t="s">
        <v>4</v>
      </c>
    </row>
    <row r="23" spans="1:16" ht="12.75">
      <c r="A23" s="3" t="s">
        <v>21</v>
      </c>
      <c r="O23" s="4" t="s">
        <v>4</v>
      </c>
      <c r="P23" s="4" t="s">
        <v>4</v>
      </c>
    </row>
    <row r="24" spans="1:16" ht="12.75">
      <c r="A24" s="3" t="s">
        <v>22</v>
      </c>
      <c r="C24">
        <v>111</v>
      </c>
      <c r="F24">
        <v>63.4</v>
      </c>
      <c r="G24">
        <v>55.8</v>
      </c>
      <c r="H24">
        <v>51</v>
      </c>
      <c r="I24">
        <v>42.1</v>
      </c>
      <c r="J24">
        <v>43</v>
      </c>
      <c r="K24">
        <v>40.4</v>
      </c>
      <c r="L24">
        <v>34.1</v>
      </c>
      <c r="M24">
        <v>29.1</v>
      </c>
      <c r="N24">
        <v>26.4</v>
      </c>
      <c r="O24" s="4">
        <v>22.2</v>
      </c>
      <c r="P24" s="4">
        <v>24.5</v>
      </c>
    </row>
    <row r="25" spans="1:16" ht="12.75">
      <c r="A25" s="3" t="s">
        <v>23</v>
      </c>
      <c r="J25">
        <v>57</v>
      </c>
      <c r="K25">
        <v>38.1</v>
      </c>
      <c r="L25">
        <v>33.4</v>
      </c>
      <c r="M25">
        <v>32.4</v>
      </c>
      <c r="N25">
        <v>33.9</v>
      </c>
      <c r="O25" s="4">
        <v>32.6</v>
      </c>
      <c r="P25" s="4">
        <v>33.9</v>
      </c>
    </row>
    <row r="26" spans="1:16" ht="12.75">
      <c r="A26" s="3" t="s">
        <v>24</v>
      </c>
      <c r="D26">
        <v>14.2</v>
      </c>
      <c r="H26">
        <v>14</v>
      </c>
      <c r="O26" s="4" t="s">
        <v>4</v>
      </c>
      <c r="P26" s="4" t="s">
        <v>4</v>
      </c>
    </row>
    <row r="27" spans="1:16" ht="12.75">
      <c r="A27" s="3" t="s">
        <v>25</v>
      </c>
      <c r="O27" s="4" t="s">
        <v>4</v>
      </c>
      <c r="P27" s="4" t="s">
        <v>4</v>
      </c>
    </row>
    <row r="28" spans="1:16" ht="12.75">
      <c r="A28" s="3" t="s">
        <v>26</v>
      </c>
      <c r="E28">
        <v>740.1</v>
      </c>
      <c r="J28">
        <v>1352</v>
      </c>
      <c r="L28">
        <v>3019.1</v>
      </c>
      <c r="M28">
        <v>2979.6</v>
      </c>
      <c r="N28">
        <v>2593.6</v>
      </c>
      <c r="O28" s="4">
        <v>2639.7</v>
      </c>
      <c r="P28" s="4" t="s">
        <v>4</v>
      </c>
    </row>
    <row r="29" spans="1:16" ht="12.75">
      <c r="A29" s="3" t="s">
        <v>27</v>
      </c>
      <c r="H29">
        <v>783</v>
      </c>
      <c r="L29">
        <v>915</v>
      </c>
      <c r="N29" s="5">
        <v>1154.4</v>
      </c>
      <c r="O29" s="4">
        <v>1105.3</v>
      </c>
      <c r="P29" s="4">
        <v>1191.2</v>
      </c>
    </row>
    <row r="30" spans="1:16" ht="12.75">
      <c r="A30" s="3" t="s">
        <v>28</v>
      </c>
      <c r="C30">
        <v>1125.3</v>
      </c>
      <c r="D30">
        <v>1106.3</v>
      </c>
      <c r="E30">
        <v>1046.3</v>
      </c>
      <c r="F30">
        <v>1010.8</v>
      </c>
      <c r="G30">
        <v>913.2</v>
      </c>
      <c r="H30">
        <v>800</v>
      </c>
      <c r="I30">
        <v>775.2</v>
      </c>
      <c r="J30">
        <v>645.7</v>
      </c>
      <c r="K30">
        <v>633</v>
      </c>
      <c r="L30">
        <v>464.6</v>
      </c>
      <c r="M30">
        <v>481.9</v>
      </c>
      <c r="N30">
        <v>476.4</v>
      </c>
      <c r="O30" s="4">
        <v>493.7</v>
      </c>
      <c r="P30" s="4">
        <v>491.7</v>
      </c>
    </row>
    <row r="31" spans="1:16" ht="12.75">
      <c r="A31" s="3" t="s">
        <v>29</v>
      </c>
      <c r="O31" s="4" t="s">
        <v>4</v>
      </c>
      <c r="P31" s="4" t="s">
        <v>4</v>
      </c>
    </row>
    <row r="32" spans="1:16" ht="12.75">
      <c r="A32" s="3" t="s">
        <v>30</v>
      </c>
      <c r="C32">
        <v>2290</v>
      </c>
      <c r="D32">
        <v>1520</v>
      </c>
      <c r="E32">
        <v>1320</v>
      </c>
      <c r="F32">
        <v>1410</v>
      </c>
      <c r="G32">
        <v>1221</v>
      </c>
      <c r="H32">
        <v>949</v>
      </c>
      <c r="I32">
        <v>1032</v>
      </c>
      <c r="J32">
        <v>916</v>
      </c>
      <c r="K32">
        <v>877</v>
      </c>
      <c r="L32">
        <v>804</v>
      </c>
      <c r="M32">
        <v>742</v>
      </c>
      <c r="N32">
        <v>852</v>
      </c>
      <c r="O32" s="4">
        <v>787</v>
      </c>
      <c r="P32" s="4" t="s">
        <v>4</v>
      </c>
    </row>
    <row r="33" spans="1:16" ht="12.75">
      <c r="A33" s="3" t="s">
        <v>31</v>
      </c>
      <c r="C33">
        <v>698</v>
      </c>
      <c r="D33">
        <v>739</v>
      </c>
      <c r="E33">
        <v>786</v>
      </c>
      <c r="F33">
        <v>761</v>
      </c>
      <c r="G33">
        <v>685</v>
      </c>
      <c r="H33">
        <v>671</v>
      </c>
      <c r="I33">
        <v>623.2</v>
      </c>
      <c r="J33">
        <v>641.9</v>
      </c>
      <c r="K33">
        <v>622.5</v>
      </c>
      <c r="L33">
        <v>530.9</v>
      </c>
      <c r="M33">
        <v>643.4</v>
      </c>
      <c r="N33">
        <v>504</v>
      </c>
      <c r="O33" s="4" t="s">
        <v>4</v>
      </c>
      <c r="P33" s="4">
        <v>307</v>
      </c>
    </row>
    <row r="34" spans="1:16" ht="12.75">
      <c r="A34" s="3" t="s">
        <v>32</v>
      </c>
      <c r="C34">
        <v>106.1</v>
      </c>
      <c r="D34">
        <v>113</v>
      </c>
      <c r="E34">
        <v>71.4</v>
      </c>
      <c r="F34">
        <v>72.1</v>
      </c>
      <c r="G34">
        <v>61.6</v>
      </c>
      <c r="H34">
        <v>77.4</v>
      </c>
      <c r="I34">
        <v>84.8</v>
      </c>
      <c r="J34">
        <v>83.3</v>
      </c>
      <c r="K34">
        <v>83.9</v>
      </c>
      <c r="L34">
        <v>75.3</v>
      </c>
      <c r="M34">
        <v>72</v>
      </c>
      <c r="N34">
        <v>71.9</v>
      </c>
      <c r="O34" s="4">
        <v>66.2</v>
      </c>
      <c r="P34" s="4">
        <v>54.9</v>
      </c>
    </row>
    <row r="35" spans="1:16" ht="12.75">
      <c r="A35" s="3" t="s">
        <v>33</v>
      </c>
      <c r="D35">
        <v>1874.4</v>
      </c>
      <c r="F35">
        <v>1149.2</v>
      </c>
      <c r="G35">
        <v>1203.2</v>
      </c>
      <c r="H35">
        <v>1265.5</v>
      </c>
      <c r="I35">
        <v>1457.6</v>
      </c>
      <c r="J35">
        <v>1373.3</v>
      </c>
      <c r="K35">
        <v>1443.9</v>
      </c>
      <c r="L35">
        <v>1359.5</v>
      </c>
      <c r="M35">
        <v>1318.2</v>
      </c>
      <c r="N35" s="5">
        <v>1150</v>
      </c>
      <c r="O35" s="4">
        <v>960</v>
      </c>
      <c r="P35" s="4" t="s">
        <v>4</v>
      </c>
    </row>
    <row r="36" spans="1:16" ht="12.75">
      <c r="A36" s="3" t="s">
        <v>34</v>
      </c>
      <c r="C36">
        <v>1721</v>
      </c>
      <c r="D36">
        <v>1440</v>
      </c>
      <c r="E36">
        <v>1440</v>
      </c>
      <c r="F36">
        <v>1440</v>
      </c>
      <c r="G36">
        <v>1440</v>
      </c>
      <c r="H36">
        <v>1440</v>
      </c>
      <c r="I36">
        <v>1406</v>
      </c>
      <c r="J36">
        <v>1406</v>
      </c>
      <c r="K36">
        <v>1406</v>
      </c>
      <c r="L36">
        <v>1406</v>
      </c>
      <c r="M36">
        <v>1406</v>
      </c>
      <c r="N36" s="5">
        <v>1406</v>
      </c>
      <c r="O36" s="4">
        <v>1406</v>
      </c>
      <c r="P36" s="4">
        <v>1406</v>
      </c>
    </row>
    <row r="37" spans="1:16" ht="12.75">
      <c r="A37" s="3" t="s">
        <v>35</v>
      </c>
      <c r="D37">
        <v>733.5</v>
      </c>
      <c r="E37">
        <v>732.3</v>
      </c>
      <c r="F37">
        <v>838.5</v>
      </c>
      <c r="I37">
        <v>809.4</v>
      </c>
      <c r="M37">
        <v>516.7</v>
      </c>
      <c r="O37" s="4" t="s">
        <v>4</v>
      </c>
      <c r="P37" s="4" t="s">
        <v>4</v>
      </c>
    </row>
    <row r="38" spans="1:16" ht="12.75">
      <c r="A38" s="3" t="s">
        <v>36</v>
      </c>
      <c r="O38" s="4" t="s">
        <v>4</v>
      </c>
      <c r="P38" s="4" t="s">
        <v>4</v>
      </c>
    </row>
    <row r="39" spans="1:17" ht="12.75">
      <c r="A39" s="3" t="s">
        <v>37</v>
      </c>
      <c r="B39" s="6" t="s">
        <v>38</v>
      </c>
      <c r="C39" s="6" t="s">
        <v>38</v>
      </c>
      <c r="D39" s="6" t="s">
        <v>38</v>
      </c>
      <c r="E39" s="6" t="s">
        <v>38</v>
      </c>
      <c r="I39" s="3">
        <v>82.1</v>
      </c>
      <c r="J39" s="3">
        <v>136.1</v>
      </c>
      <c r="K39" s="3">
        <v>122.2</v>
      </c>
      <c r="L39" s="3">
        <v>202.5</v>
      </c>
      <c r="M39" s="3">
        <v>1146</v>
      </c>
      <c r="N39" s="3">
        <v>478</v>
      </c>
      <c r="O39" s="3">
        <v>436.1</v>
      </c>
      <c r="P39" s="3">
        <v>174.5</v>
      </c>
      <c r="Q39" s="7">
        <v>40379</v>
      </c>
    </row>
    <row r="41" ht="12.75">
      <c r="A41" t="s">
        <v>39</v>
      </c>
    </row>
    <row r="42" spans="1:3" ht="12.75">
      <c r="A42" t="s">
        <v>40</v>
      </c>
      <c r="C42" t="s">
        <v>41</v>
      </c>
    </row>
    <row r="43" spans="1:3" ht="12.75">
      <c r="A43" t="s">
        <v>42</v>
      </c>
      <c r="C43" t="s">
        <v>43</v>
      </c>
    </row>
    <row r="44" spans="1:3" ht="12.75">
      <c r="A44" t="s">
        <v>44</v>
      </c>
      <c r="C44" s="8">
        <v>40120.60246527778</v>
      </c>
    </row>
    <row r="45" spans="1:3" ht="12.75">
      <c r="A45" t="s">
        <v>45</v>
      </c>
      <c r="C45" s="9" t="s">
        <v>46</v>
      </c>
    </row>
    <row r="46" spans="1:3" ht="12.75">
      <c r="A46" t="s">
        <v>47</v>
      </c>
      <c r="C46" t="s">
        <v>48</v>
      </c>
    </row>
    <row r="47" spans="1:3" ht="12.75">
      <c r="A47" t="s">
        <v>49</v>
      </c>
      <c r="C47" t="s">
        <v>50</v>
      </c>
    </row>
  </sheetData>
  <hyperlinks>
    <hyperlink ref="C45" r:id="rId1" display="http://nui.epp.eurostat.ec.europa.eu/nui/show.do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pane xSplit="2" ySplit="6" topLeftCell="C7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.140625" defaultRowHeight="12.75"/>
  <sheetData>
    <row r="1" ht="12.75">
      <c r="A1" t="s">
        <v>51</v>
      </c>
    </row>
    <row r="2" spans="1:3" ht="12.75">
      <c r="A2" t="s">
        <v>42</v>
      </c>
      <c r="C2" t="s">
        <v>43</v>
      </c>
    </row>
    <row r="3" spans="1:3" ht="12.75">
      <c r="A3" t="s">
        <v>44</v>
      </c>
      <c r="C3" s="8">
        <v>40120.60246527778</v>
      </c>
    </row>
    <row r="4" spans="1:2" ht="12.75" customHeight="1">
      <c r="A4" t="s">
        <v>52</v>
      </c>
      <c r="B4" s="10" t="s">
        <v>53</v>
      </c>
    </row>
    <row r="5" spans="1:2" ht="12.75">
      <c r="A5" t="s">
        <v>54</v>
      </c>
      <c r="B5" t="s">
        <v>55</v>
      </c>
    </row>
    <row r="6" spans="1:2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4" s="12" customFormat="1" ht="12.75">
      <c r="B7" s="13"/>
      <c r="C7" s="12">
        <v>1970</v>
      </c>
      <c r="D7" s="12">
        <v>1975</v>
      </c>
      <c r="E7" s="12">
        <v>1980</v>
      </c>
      <c r="F7" s="12">
        <v>1985</v>
      </c>
      <c r="G7" s="12">
        <v>1990</v>
      </c>
      <c r="H7" s="12">
        <v>1991</v>
      </c>
      <c r="I7" s="12">
        <v>1992</v>
      </c>
      <c r="J7" s="12">
        <v>1993</v>
      </c>
      <c r="K7" s="12">
        <v>1994</v>
      </c>
      <c r="L7" s="12">
        <v>1995</v>
      </c>
      <c r="M7" s="12">
        <v>1996</v>
      </c>
      <c r="N7" s="12">
        <v>1997</v>
      </c>
      <c r="O7" s="12">
        <v>1998</v>
      </c>
      <c r="P7" s="12">
        <v>1999</v>
      </c>
      <c r="Q7" s="12">
        <v>2000</v>
      </c>
      <c r="R7" s="12">
        <v>2001</v>
      </c>
      <c r="S7" s="12">
        <v>2002</v>
      </c>
      <c r="T7" s="12">
        <v>2003</v>
      </c>
      <c r="U7" s="12">
        <v>2004</v>
      </c>
      <c r="V7" s="12">
        <v>2005</v>
      </c>
      <c r="W7" s="14">
        <v>2006</v>
      </c>
      <c r="X7" s="14">
        <v>2007</v>
      </c>
    </row>
    <row r="9" spans="2:24" ht="12.75">
      <c r="B9" s="3" t="s">
        <v>56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 t="s">
        <v>4</v>
      </c>
      <c r="X9" s="4" t="s">
        <v>4</v>
      </c>
    </row>
    <row r="10" spans="1:24" ht="12.75">
      <c r="A10" t="s">
        <v>57</v>
      </c>
      <c r="B10" s="16" t="s">
        <v>5</v>
      </c>
      <c r="D10" s="15"/>
      <c r="E10" s="15">
        <v>1560.2</v>
      </c>
      <c r="F10" s="15">
        <v>1536.7</v>
      </c>
      <c r="G10" s="15">
        <v>1455.9</v>
      </c>
      <c r="H10" s="15">
        <v>1389.2</v>
      </c>
      <c r="I10" s="15">
        <v>1341.5</v>
      </c>
      <c r="J10" s="15">
        <v>1303.4</v>
      </c>
      <c r="K10" s="15">
        <v>1343.1</v>
      </c>
      <c r="L10" s="15">
        <v>1284.8</v>
      </c>
      <c r="M10" s="15">
        <v>1279.5</v>
      </c>
      <c r="N10" s="15">
        <v>1285.8</v>
      </c>
      <c r="O10" s="15">
        <v>1300</v>
      </c>
      <c r="P10" s="15">
        <v>1279.4</v>
      </c>
      <c r="Q10" s="15">
        <v>1259.2</v>
      </c>
      <c r="R10" s="15">
        <v>1239.5</v>
      </c>
      <c r="S10" s="15">
        <v>1220.2</v>
      </c>
      <c r="T10" s="15"/>
      <c r="U10" s="15"/>
      <c r="V10" s="15"/>
      <c r="W10" s="4" t="s">
        <v>4</v>
      </c>
      <c r="X10" s="4" t="s">
        <v>4</v>
      </c>
    </row>
    <row r="11" spans="1:24" ht="12.75">
      <c r="A11" t="s">
        <v>57</v>
      </c>
      <c r="B11" s="16" t="s">
        <v>6</v>
      </c>
      <c r="D11" s="15"/>
      <c r="E11" s="15"/>
      <c r="F11" s="15"/>
      <c r="G11" s="15"/>
      <c r="H11" s="15"/>
      <c r="I11" s="15"/>
      <c r="J11" s="15"/>
      <c r="K11" s="15">
        <v>1050</v>
      </c>
      <c r="L11" s="15">
        <v>1575.2</v>
      </c>
      <c r="M11" s="15">
        <v>1526.4</v>
      </c>
      <c r="N11" s="15">
        <v>1432.4</v>
      </c>
      <c r="O11" s="15">
        <v>1478.9</v>
      </c>
      <c r="P11" s="15">
        <v>1434.4</v>
      </c>
      <c r="Q11" s="15">
        <v>1383.8</v>
      </c>
      <c r="R11" s="15">
        <v>1236.5</v>
      </c>
      <c r="S11" s="15">
        <v>1212.5</v>
      </c>
      <c r="T11" s="15">
        <v>1231.6</v>
      </c>
      <c r="U11" s="5">
        <v>1167.3</v>
      </c>
      <c r="V11" s="5">
        <v>1290.4</v>
      </c>
      <c r="W11" s="4" t="s">
        <v>4</v>
      </c>
      <c r="X11" s="4" t="s">
        <v>4</v>
      </c>
    </row>
    <row r="12" spans="1:24" ht="12.75">
      <c r="A12" t="s">
        <v>58</v>
      </c>
      <c r="B12" s="16" t="s">
        <v>7</v>
      </c>
      <c r="D12" s="15"/>
      <c r="E12" s="15"/>
      <c r="F12" s="15"/>
      <c r="G12" s="15">
        <v>795.3</v>
      </c>
      <c r="H12" s="15">
        <v>682.3</v>
      </c>
      <c r="I12" s="15">
        <v>546.6</v>
      </c>
      <c r="J12" s="15">
        <v>464</v>
      </c>
      <c r="K12" s="15">
        <v>471.4</v>
      </c>
      <c r="L12" s="15">
        <v>530</v>
      </c>
      <c r="M12" s="15">
        <v>500.4</v>
      </c>
      <c r="N12" s="15">
        <v>413.5</v>
      </c>
      <c r="O12" s="15">
        <v>398.9</v>
      </c>
      <c r="P12" s="15">
        <v>347.4</v>
      </c>
      <c r="Q12" s="15">
        <v>400</v>
      </c>
      <c r="R12" s="15">
        <v>300.3</v>
      </c>
      <c r="S12" s="15">
        <v>279.1</v>
      </c>
      <c r="T12" s="15">
        <v>238</v>
      </c>
      <c r="U12" s="15">
        <v>230.2</v>
      </c>
      <c r="V12" s="15">
        <v>223.4</v>
      </c>
      <c r="W12" s="4">
        <v>226.6</v>
      </c>
      <c r="X12" s="4">
        <v>218</v>
      </c>
    </row>
    <row r="13" spans="2:24" ht="12.75">
      <c r="B13" s="3" t="s">
        <v>8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130</v>
      </c>
      <c r="N13" s="15">
        <v>691</v>
      </c>
      <c r="O13" s="15">
        <v>108</v>
      </c>
      <c r="P13" s="15">
        <v>73</v>
      </c>
      <c r="Q13" s="15">
        <v>450</v>
      </c>
      <c r="R13" s="15">
        <v>52.8</v>
      </c>
      <c r="S13" s="15">
        <v>62.8</v>
      </c>
      <c r="T13" s="15">
        <v>46.6</v>
      </c>
      <c r="U13" s="15">
        <v>38.8</v>
      </c>
      <c r="V13" s="15">
        <v>48</v>
      </c>
      <c r="W13" s="4">
        <v>37.8</v>
      </c>
      <c r="X13" s="4">
        <v>45.8</v>
      </c>
    </row>
    <row r="14" spans="1:24" ht="12.75">
      <c r="A14" t="s">
        <v>59</v>
      </c>
      <c r="B14" s="16" t="s">
        <v>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 t="s">
        <v>4</v>
      </c>
      <c r="X14" s="4" t="s">
        <v>4</v>
      </c>
    </row>
    <row r="15" spans="1:24" ht="12.75">
      <c r="A15" t="s">
        <v>58</v>
      </c>
      <c r="B15" s="16" t="s">
        <v>10</v>
      </c>
      <c r="D15" s="15"/>
      <c r="E15" s="15">
        <v>1030</v>
      </c>
      <c r="F15" s="15">
        <v>981</v>
      </c>
      <c r="G15" s="15">
        <v>889</v>
      </c>
      <c r="H15" s="15"/>
      <c r="I15" s="15"/>
      <c r="J15" s="15"/>
      <c r="K15" s="15"/>
      <c r="L15" s="15">
        <v>606</v>
      </c>
      <c r="M15" s="15">
        <v>583</v>
      </c>
      <c r="N15" s="15">
        <v>570</v>
      </c>
      <c r="O15" s="15">
        <v>505.1</v>
      </c>
      <c r="P15" s="15">
        <v>429.1</v>
      </c>
      <c r="Q15" s="15">
        <v>370.3</v>
      </c>
      <c r="R15" s="15">
        <v>348.8</v>
      </c>
      <c r="S15" s="15">
        <v>339.1</v>
      </c>
      <c r="T15" s="15">
        <v>346.4</v>
      </c>
      <c r="U15" s="15">
        <v>325.1</v>
      </c>
      <c r="V15" s="15">
        <v>309.7</v>
      </c>
      <c r="W15" s="4">
        <v>314.1</v>
      </c>
      <c r="X15" s="4">
        <v>303.8</v>
      </c>
    </row>
    <row r="16" spans="1:24" ht="12.75">
      <c r="A16" t="s">
        <v>57</v>
      </c>
      <c r="B16" s="16" t="s">
        <v>11</v>
      </c>
      <c r="C16">
        <v>80</v>
      </c>
      <c r="D16" s="15">
        <v>45</v>
      </c>
      <c r="E16" s="15">
        <v>45</v>
      </c>
      <c r="F16" s="15">
        <v>330</v>
      </c>
      <c r="G16" s="15">
        <v>225</v>
      </c>
      <c r="H16" s="15">
        <v>42</v>
      </c>
      <c r="I16" s="15"/>
      <c r="J16" s="15"/>
      <c r="K16" s="15"/>
      <c r="L16" s="15">
        <v>80</v>
      </c>
      <c r="M16" s="15">
        <v>53</v>
      </c>
      <c r="N16" s="15"/>
      <c r="O16" s="15"/>
      <c r="P16" s="15"/>
      <c r="Q16" s="15"/>
      <c r="R16" s="15"/>
      <c r="S16" s="15">
        <v>57.7</v>
      </c>
      <c r="T16" s="15">
        <v>42.4</v>
      </c>
      <c r="U16" s="15">
        <v>44.9</v>
      </c>
      <c r="V16" s="15"/>
      <c r="W16" s="4" t="s">
        <v>4</v>
      </c>
      <c r="X16" s="4" t="s">
        <v>4</v>
      </c>
    </row>
    <row r="17" spans="2:24" ht="12.75">
      <c r="B17" s="3" t="s">
        <v>60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 t="s">
        <v>4</v>
      </c>
      <c r="X17" s="4" t="s">
        <v>4</v>
      </c>
    </row>
    <row r="18" spans="2:24" ht="12.75">
      <c r="B18" s="3" t="s">
        <v>12</v>
      </c>
      <c r="C18">
        <v>3087</v>
      </c>
      <c r="D18" s="15">
        <v>2394</v>
      </c>
      <c r="E18" s="15">
        <v>3482.4</v>
      </c>
      <c r="F18" s="15">
        <v>2476.6</v>
      </c>
      <c r="G18" s="15">
        <v>2272.6</v>
      </c>
      <c r="H18" s="15">
        <v>1286.4</v>
      </c>
      <c r="I18" s="15">
        <v>992.6</v>
      </c>
      <c r="J18" s="15">
        <v>790.7</v>
      </c>
      <c r="K18" s="15">
        <v>951</v>
      </c>
      <c r="L18" s="15">
        <v>849.6</v>
      </c>
      <c r="M18" s="5">
        <v>1184.1</v>
      </c>
      <c r="N18" s="5">
        <v>1044.7</v>
      </c>
      <c r="O18" s="5">
        <v>906.9</v>
      </c>
      <c r="P18" s="5">
        <v>1802.2</v>
      </c>
      <c r="Q18" s="5">
        <v>1603.1</v>
      </c>
      <c r="R18" s="5">
        <v>1312</v>
      </c>
      <c r="S18" s="5">
        <v>1256.8</v>
      </c>
      <c r="T18" s="5">
        <v>1690.4</v>
      </c>
      <c r="U18" s="5">
        <v>1663.6</v>
      </c>
      <c r="V18" s="5">
        <v>1530.8</v>
      </c>
      <c r="W18" s="4">
        <v>1361</v>
      </c>
      <c r="X18" s="4" t="s">
        <v>4</v>
      </c>
    </row>
    <row r="19" spans="1:24" ht="12.75">
      <c r="A19" t="s">
        <v>58</v>
      </c>
      <c r="B19" s="16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35.2</v>
      </c>
      <c r="P19" s="15">
        <v>29.6</v>
      </c>
      <c r="Q19" s="15">
        <v>27.4</v>
      </c>
      <c r="R19" s="15">
        <v>32.7</v>
      </c>
      <c r="S19" s="15">
        <v>33.2</v>
      </c>
      <c r="T19" s="15">
        <v>25.6</v>
      </c>
      <c r="U19" s="15">
        <v>23.4</v>
      </c>
      <c r="V19" s="15"/>
      <c r="W19" s="4" t="s">
        <v>4</v>
      </c>
      <c r="X19" s="4" t="s">
        <v>4</v>
      </c>
    </row>
    <row r="20" spans="1:24" ht="12.75">
      <c r="A20" t="s">
        <v>57</v>
      </c>
      <c r="B20" s="16" t="s">
        <v>14</v>
      </c>
      <c r="D20" s="15"/>
      <c r="E20" s="15"/>
      <c r="F20" s="15"/>
      <c r="G20" s="15">
        <v>1619</v>
      </c>
      <c r="H20" s="15">
        <v>1834</v>
      </c>
      <c r="I20" s="15">
        <v>1430</v>
      </c>
      <c r="J20" s="15">
        <v>1540</v>
      </c>
      <c r="K20" s="15">
        <v>1611</v>
      </c>
      <c r="L20" s="15">
        <v>1592.6</v>
      </c>
      <c r="M20" s="15"/>
      <c r="N20" s="15"/>
      <c r="O20" s="15"/>
      <c r="P20" s="15">
        <v>1569</v>
      </c>
      <c r="Q20" s="15">
        <v>1566</v>
      </c>
      <c r="R20" s="15">
        <v>1566</v>
      </c>
      <c r="S20" s="15">
        <v>1026.3</v>
      </c>
      <c r="T20" s="15">
        <v>951.4</v>
      </c>
      <c r="U20" s="15">
        <v>979.7</v>
      </c>
      <c r="V20" s="15">
        <v>1005.9</v>
      </c>
      <c r="W20" s="4" t="s">
        <v>4</v>
      </c>
      <c r="X20" s="4" t="s">
        <v>4</v>
      </c>
    </row>
    <row r="21" spans="1:24" ht="12.75">
      <c r="A21" t="s">
        <v>61</v>
      </c>
      <c r="B21" s="16" t="s">
        <v>15</v>
      </c>
      <c r="D21" s="15"/>
      <c r="E21" s="15"/>
      <c r="F21" s="15">
        <v>5142</v>
      </c>
      <c r="G21" s="15">
        <v>4444</v>
      </c>
      <c r="H21" s="15">
        <v>4343</v>
      </c>
      <c r="I21" s="15">
        <v>4248</v>
      </c>
      <c r="J21" s="15">
        <v>4023</v>
      </c>
      <c r="K21" s="15">
        <v>3954</v>
      </c>
      <c r="L21" s="15"/>
      <c r="M21" s="15"/>
      <c r="N21" s="15">
        <v>3890</v>
      </c>
      <c r="O21" s="15">
        <v>3851</v>
      </c>
      <c r="P21" s="15">
        <v>3716</v>
      </c>
      <c r="Q21" s="15">
        <v>3632.9</v>
      </c>
      <c r="R21" s="15">
        <v>3649.7</v>
      </c>
      <c r="S21" s="15">
        <v>3821.6</v>
      </c>
      <c r="T21" s="5">
        <v>3401.7</v>
      </c>
      <c r="U21" s="5">
        <v>3285.9</v>
      </c>
      <c r="V21" s="5">
        <v>3202.5</v>
      </c>
      <c r="W21" s="4">
        <v>2861.3</v>
      </c>
      <c r="X21" s="4" t="s">
        <v>4</v>
      </c>
    </row>
    <row r="22" spans="1:24" ht="12.75">
      <c r="A22" t="s">
        <v>57</v>
      </c>
      <c r="B22" s="16" t="s">
        <v>62</v>
      </c>
      <c r="D22" s="15"/>
      <c r="E22" s="15"/>
      <c r="F22" s="15"/>
      <c r="G22" s="15"/>
      <c r="H22" s="15">
        <v>7574</v>
      </c>
      <c r="I22" s="15"/>
      <c r="J22" s="15"/>
      <c r="K22" s="15"/>
      <c r="L22" s="15">
        <v>6041</v>
      </c>
      <c r="M22" s="15"/>
      <c r="N22" s="15"/>
      <c r="O22" s="15">
        <v>5822</v>
      </c>
      <c r="P22" s="15"/>
      <c r="Q22" s="15"/>
      <c r="R22" s="15">
        <v>5374.4</v>
      </c>
      <c r="S22" s="15"/>
      <c r="T22" s="15"/>
      <c r="U22" s="15">
        <v>5411.8</v>
      </c>
      <c r="V22" s="15"/>
      <c r="W22" s="4" t="s">
        <v>4</v>
      </c>
      <c r="X22" s="4" t="s">
        <v>4</v>
      </c>
    </row>
    <row r="23" spans="1:24" ht="12.75">
      <c r="A23" t="s">
        <v>61</v>
      </c>
      <c r="B23" s="16" t="s">
        <v>17</v>
      </c>
      <c r="D23" s="15">
        <v>74.8</v>
      </c>
      <c r="E23" s="15">
        <v>75</v>
      </c>
      <c r="F23" s="15">
        <v>130</v>
      </c>
      <c r="G23" s="15"/>
      <c r="H23" s="15"/>
      <c r="I23" s="15"/>
      <c r="J23" s="15"/>
      <c r="K23" s="15"/>
      <c r="L23" s="15"/>
      <c r="M23" s="15"/>
      <c r="N23" s="15">
        <v>110</v>
      </c>
      <c r="O23" s="15"/>
      <c r="P23" s="15"/>
      <c r="Q23" s="15"/>
      <c r="R23" s="15"/>
      <c r="S23" s="15"/>
      <c r="T23" s="15"/>
      <c r="U23" s="15"/>
      <c r="V23" s="15"/>
      <c r="W23" s="4" t="s">
        <v>4</v>
      </c>
      <c r="X23" s="4" t="s">
        <v>4</v>
      </c>
    </row>
    <row r="24" spans="1:24" ht="12.75">
      <c r="A24" t="s">
        <v>58</v>
      </c>
      <c r="B24" s="16" t="s">
        <v>18</v>
      </c>
      <c r="C24">
        <v>405.9</v>
      </c>
      <c r="D24" s="15">
        <v>399.5</v>
      </c>
      <c r="E24" s="15"/>
      <c r="F24" s="15"/>
      <c r="G24" s="15"/>
      <c r="H24" s="15"/>
      <c r="I24" s="15">
        <v>269.8</v>
      </c>
      <c r="J24" s="15">
        <v>208.3</v>
      </c>
      <c r="K24" s="15">
        <v>219.6</v>
      </c>
      <c r="L24" s="15">
        <v>236.2</v>
      </c>
      <c r="M24" s="15">
        <v>217.2</v>
      </c>
      <c r="N24" s="15"/>
      <c r="O24" s="15"/>
      <c r="P24" s="15">
        <v>282.8</v>
      </c>
      <c r="Q24" s="15">
        <v>166.1</v>
      </c>
      <c r="R24" s="15">
        <v>161.8</v>
      </c>
      <c r="S24" s="15">
        <v>160.5</v>
      </c>
      <c r="T24" s="15">
        <v>146.4</v>
      </c>
      <c r="U24" s="15">
        <v>138.3</v>
      </c>
      <c r="V24" s="5">
        <v>87.6</v>
      </c>
      <c r="W24" s="4">
        <v>89.2</v>
      </c>
      <c r="X24" s="4" t="s">
        <v>4</v>
      </c>
    </row>
    <row r="25" spans="1:24" ht="12.75">
      <c r="A25" t="s">
        <v>57</v>
      </c>
      <c r="B25" s="16" t="s">
        <v>19</v>
      </c>
      <c r="D25" s="15"/>
      <c r="E25" s="15">
        <v>10</v>
      </c>
      <c r="F25" s="15">
        <v>10</v>
      </c>
      <c r="G25" s="15"/>
      <c r="H25" s="15"/>
      <c r="I25" s="15">
        <v>10</v>
      </c>
      <c r="J25" s="15">
        <v>10</v>
      </c>
      <c r="K25" s="15">
        <v>10</v>
      </c>
      <c r="L25" s="15">
        <v>11</v>
      </c>
      <c r="M25" s="15">
        <v>11</v>
      </c>
      <c r="N25" s="15">
        <v>11</v>
      </c>
      <c r="O25" s="15">
        <v>13</v>
      </c>
      <c r="P25" s="15">
        <v>14</v>
      </c>
      <c r="Q25" s="15">
        <v>14</v>
      </c>
      <c r="R25" s="15">
        <v>14</v>
      </c>
      <c r="S25" s="15">
        <v>14</v>
      </c>
      <c r="T25" s="15">
        <v>14</v>
      </c>
      <c r="U25" s="15">
        <v>14</v>
      </c>
      <c r="V25" s="15">
        <v>14</v>
      </c>
      <c r="W25" s="4" t="s">
        <v>4</v>
      </c>
      <c r="X25" s="4" t="s">
        <v>4</v>
      </c>
    </row>
    <row r="26" spans="1:24" ht="12.75">
      <c r="A26" t="s">
        <v>57</v>
      </c>
      <c r="B26" s="16" t="s">
        <v>20</v>
      </c>
      <c r="D26" s="15"/>
      <c r="E26" s="15">
        <v>250</v>
      </c>
      <c r="F26" s="15"/>
      <c r="G26" s="15"/>
      <c r="H26" s="15"/>
      <c r="I26" s="15"/>
      <c r="J26" s="15"/>
      <c r="K26" s="15">
        <v>250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 t="s">
        <v>4</v>
      </c>
      <c r="X26" s="4" t="s">
        <v>4</v>
      </c>
    </row>
    <row r="27" spans="2:24" ht="12.75">
      <c r="B27" s="3" t="s">
        <v>63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 t="s">
        <v>4</v>
      </c>
      <c r="X27" s="4" t="s">
        <v>4</v>
      </c>
    </row>
    <row r="28" spans="1:24" ht="12.75">
      <c r="A28" t="s">
        <v>61</v>
      </c>
      <c r="B28" s="16" t="s">
        <v>21</v>
      </c>
      <c r="D28" s="15"/>
      <c r="E28" s="15">
        <v>7980.4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 t="s">
        <v>4</v>
      </c>
      <c r="X28" s="4" t="s">
        <v>4</v>
      </c>
    </row>
    <row r="29" spans="1:24" ht="12.75">
      <c r="A29" t="s">
        <v>59</v>
      </c>
      <c r="B29" s="16" t="s">
        <v>64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 t="s">
        <v>4</v>
      </c>
      <c r="X29" s="4" t="s">
        <v>4</v>
      </c>
    </row>
    <row r="30" spans="1:24" ht="12.75">
      <c r="A30" t="s">
        <v>58</v>
      </c>
      <c r="B30" s="16" t="s">
        <v>22</v>
      </c>
      <c r="D30" s="15"/>
      <c r="E30" s="15"/>
      <c r="F30" s="15"/>
      <c r="G30" s="15"/>
      <c r="H30" s="15">
        <v>206.7</v>
      </c>
      <c r="I30" s="15">
        <v>179.9</v>
      </c>
      <c r="J30" s="15">
        <v>129.9</v>
      </c>
      <c r="K30" s="15">
        <v>111</v>
      </c>
      <c r="L30" s="15"/>
      <c r="M30" s="15"/>
      <c r="N30" s="15">
        <v>63.4</v>
      </c>
      <c r="O30" s="15">
        <v>55.8</v>
      </c>
      <c r="P30" s="15">
        <v>51</v>
      </c>
      <c r="Q30" s="15">
        <v>42.1</v>
      </c>
      <c r="R30" s="15">
        <v>43</v>
      </c>
      <c r="S30" s="15">
        <v>40.4</v>
      </c>
      <c r="T30" s="15">
        <v>34.1</v>
      </c>
      <c r="U30" s="15">
        <v>29.1</v>
      </c>
      <c r="V30" s="15">
        <v>26.4</v>
      </c>
      <c r="W30" s="4">
        <v>22.2</v>
      </c>
      <c r="X30" s="4">
        <v>24.5</v>
      </c>
    </row>
    <row r="31" spans="1:24" ht="12.75">
      <c r="A31" t="s">
        <v>58</v>
      </c>
      <c r="B31" s="16" t="s">
        <v>23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57</v>
      </c>
      <c r="S31" s="15">
        <v>38.1</v>
      </c>
      <c r="T31" s="15">
        <v>33.4</v>
      </c>
      <c r="U31" s="15">
        <v>32.4</v>
      </c>
      <c r="V31" s="15">
        <v>33.9</v>
      </c>
      <c r="W31" s="4">
        <v>32.6</v>
      </c>
      <c r="X31" s="4">
        <v>33.9</v>
      </c>
    </row>
    <row r="32" spans="1:24" ht="12.75">
      <c r="A32" t="s">
        <v>57</v>
      </c>
      <c r="B32" s="16" t="s">
        <v>65</v>
      </c>
      <c r="D32" s="15"/>
      <c r="E32" s="15"/>
      <c r="F32" s="15"/>
      <c r="G32" s="15"/>
      <c r="H32" s="15"/>
      <c r="I32" s="15"/>
      <c r="J32" s="15"/>
      <c r="K32" s="15"/>
      <c r="L32" s="15">
        <v>14.2</v>
      </c>
      <c r="M32" s="15"/>
      <c r="N32" s="15"/>
      <c r="O32" s="15"/>
      <c r="P32" s="15">
        <v>14</v>
      </c>
      <c r="Q32" s="15"/>
      <c r="R32" s="15"/>
      <c r="S32" s="15"/>
      <c r="T32" s="15"/>
      <c r="U32" s="15"/>
      <c r="V32" s="15"/>
      <c r="W32" s="4" t="s">
        <v>4</v>
      </c>
      <c r="X32" s="4" t="s">
        <v>4</v>
      </c>
    </row>
    <row r="33" spans="1:24" ht="12.75">
      <c r="A33" t="s">
        <v>61</v>
      </c>
      <c r="B33" s="16" t="s">
        <v>66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 t="s">
        <v>4</v>
      </c>
      <c r="X33" s="4" t="s">
        <v>4</v>
      </c>
    </row>
    <row r="34" spans="1:24" ht="12.75">
      <c r="A34" t="s">
        <v>59</v>
      </c>
      <c r="B34" s="16" t="s">
        <v>25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 t="s">
        <v>4</v>
      </c>
      <c r="X34" s="4" t="s">
        <v>4</v>
      </c>
    </row>
    <row r="35" spans="1:24" ht="12.75">
      <c r="A35" t="s">
        <v>57</v>
      </c>
      <c r="B35" s="16" t="s">
        <v>26</v>
      </c>
      <c r="C35">
        <v>3078</v>
      </c>
      <c r="D35" s="15">
        <v>3342</v>
      </c>
      <c r="E35" s="15">
        <v>2104</v>
      </c>
      <c r="F35" s="15">
        <v>1584</v>
      </c>
      <c r="G35" s="15">
        <v>1379</v>
      </c>
      <c r="H35" s="15">
        <v>1379</v>
      </c>
      <c r="I35" s="15"/>
      <c r="J35" s="15"/>
      <c r="K35" s="15"/>
      <c r="L35" s="15"/>
      <c r="M35" s="15">
        <v>740.1</v>
      </c>
      <c r="N35" s="15"/>
      <c r="O35" s="15"/>
      <c r="P35" s="15"/>
      <c r="Q35" s="15"/>
      <c r="R35" s="15">
        <v>1352</v>
      </c>
      <c r="S35" s="15"/>
      <c r="T35" s="15">
        <v>3019.1</v>
      </c>
      <c r="U35" s="15">
        <v>2979.6</v>
      </c>
      <c r="V35" s="15">
        <v>2593.6</v>
      </c>
      <c r="W35" s="4">
        <v>2639.7</v>
      </c>
      <c r="X35" s="4" t="s">
        <v>4</v>
      </c>
    </row>
    <row r="36" spans="2:24" ht="12.75">
      <c r="B36" s="3" t="s">
        <v>67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26</v>
      </c>
      <c r="P36" s="15">
        <v>24</v>
      </c>
      <c r="Q36" s="15">
        <v>18</v>
      </c>
      <c r="R36" s="15">
        <v>18</v>
      </c>
      <c r="S36" s="15">
        <v>18</v>
      </c>
      <c r="T36" s="15"/>
      <c r="U36" s="15"/>
      <c r="V36" s="15"/>
      <c r="W36" s="4" t="s">
        <v>4</v>
      </c>
      <c r="X36" s="4" t="s">
        <v>4</v>
      </c>
    </row>
    <row r="37" spans="1:24" ht="12.75">
      <c r="A37" t="s">
        <v>57</v>
      </c>
      <c r="B37" s="16" t="s">
        <v>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v>783</v>
      </c>
      <c r="Q37" s="15"/>
      <c r="R37" s="15"/>
      <c r="S37" s="15"/>
      <c r="T37" s="15">
        <v>915</v>
      </c>
      <c r="U37" s="15"/>
      <c r="V37" s="5">
        <v>1154.4</v>
      </c>
      <c r="W37" s="4">
        <v>1105.3</v>
      </c>
      <c r="X37" s="4">
        <v>1191.2</v>
      </c>
    </row>
    <row r="38" spans="1:24" ht="12.75">
      <c r="A38" t="s">
        <v>58</v>
      </c>
      <c r="B38" s="16" t="s">
        <v>28</v>
      </c>
      <c r="D38" s="15"/>
      <c r="E38" s="15">
        <v>2334.3</v>
      </c>
      <c r="F38" s="15">
        <v>2148</v>
      </c>
      <c r="G38" s="15">
        <v>1774.8</v>
      </c>
      <c r="H38" s="15">
        <v>1533.2</v>
      </c>
      <c r="I38" s="15">
        <v>1288.7</v>
      </c>
      <c r="J38" s="15">
        <v>1156.6</v>
      </c>
      <c r="K38" s="15">
        <v>1125.3</v>
      </c>
      <c r="L38" s="15">
        <v>1106.3</v>
      </c>
      <c r="M38" s="15">
        <v>1046.3</v>
      </c>
      <c r="N38" s="15">
        <v>1010.8</v>
      </c>
      <c r="O38" s="15">
        <v>913.2</v>
      </c>
      <c r="P38" s="15">
        <v>800</v>
      </c>
      <c r="Q38" s="15">
        <v>775.2</v>
      </c>
      <c r="R38" s="15">
        <v>645.7</v>
      </c>
      <c r="S38" s="15">
        <v>633</v>
      </c>
      <c r="T38" s="15">
        <v>464.6</v>
      </c>
      <c r="U38" s="15">
        <v>481.9</v>
      </c>
      <c r="V38" s="15">
        <v>476.4</v>
      </c>
      <c r="W38" s="4">
        <v>493.7</v>
      </c>
      <c r="X38" s="4">
        <v>491.7</v>
      </c>
    </row>
    <row r="39" spans="1:24" ht="12.75">
      <c r="A39" t="s">
        <v>61</v>
      </c>
      <c r="B39" s="16" t="s">
        <v>29</v>
      </c>
      <c r="D39" s="15"/>
      <c r="E39" s="15">
        <v>3937.5</v>
      </c>
      <c r="F39" s="15"/>
      <c r="G39" s="15">
        <v>295</v>
      </c>
      <c r="H39" s="15">
        <v>1100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 t="s">
        <v>4</v>
      </c>
      <c r="X39" s="4" t="s">
        <v>4</v>
      </c>
    </row>
    <row r="40" spans="1:24" ht="12.75">
      <c r="A40" t="s">
        <v>58</v>
      </c>
      <c r="B40" s="16" t="s">
        <v>30</v>
      </c>
      <c r="D40" s="15">
        <v>7340</v>
      </c>
      <c r="E40" s="15">
        <v>9820</v>
      </c>
      <c r="F40" s="15">
        <v>9580</v>
      </c>
      <c r="G40" s="15">
        <v>7300</v>
      </c>
      <c r="H40" s="15">
        <v>3590</v>
      </c>
      <c r="I40" s="15">
        <v>2216</v>
      </c>
      <c r="J40" s="15">
        <v>2410</v>
      </c>
      <c r="K40" s="15">
        <v>2290</v>
      </c>
      <c r="L40" s="15">
        <v>1520</v>
      </c>
      <c r="M40" s="15">
        <v>1320</v>
      </c>
      <c r="N40" s="15">
        <v>1410</v>
      </c>
      <c r="O40" s="15">
        <v>1221</v>
      </c>
      <c r="P40" s="15">
        <v>949</v>
      </c>
      <c r="Q40" s="15">
        <v>1032</v>
      </c>
      <c r="R40" s="15">
        <v>916</v>
      </c>
      <c r="S40" s="15">
        <v>877</v>
      </c>
      <c r="T40" s="15">
        <v>804</v>
      </c>
      <c r="U40" s="15">
        <v>742</v>
      </c>
      <c r="V40" s="15">
        <v>852</v>
      </c>
      <c r="W40" s="4">
        <v>787</v>
      </c>
      <c r="X40" s="4" t="s">
        <v>4</v>
      </c>
    </row>
    <row r="41" spans="2:24" ht="12.75">
      <c r="B41" s="3" t="s">
        <v>68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 t="s">
        <v>4</v>
      </c>
      <c r="X41" s="4" t="s">
        <v>4</v>
      </c>
    </row>
    <row r="42" spans="1:24" ht="12.75">
      <c r="A42" t="s">
        <v>58</v>
      </c>
      <c r="B42" s="16" t="s">
        <v>31</v>
      </c>
      <c r="D42" s="15"/>
      <c r="E42" s="15">
        <v>118</v>
      </c>
      <c r="F42" s="15">
        <v>1313</v>
      </c>
      <c r="G42" s="15">
        <v>1132</v>
      </c>
      <c r="H42" s="15">
        <v>1003</v>
      </c>
      <c r="I42" s="15">
        <v>860</v>
      </c>
      <c r="J42" s="15">
        <v>781</v>
      </c>
      <c r="K42" s="15">
        <v>698</v>
      </c>
      <c r="L42" s="15">
        <v>739</v>
      </c>
      <c r="M42" s="15">
        <v>786</v>
      </c>
      <c r="N42" s="15">
        <v>761</v>
      </c>
      <c r="O42" s="15">
        <v>685</v>
      </c>
      <c r="P42" s="15">
        <v>671</v>
      </c>
      <c r="Q42" s="15">
        <v>623.2</v>
      </c>
      <c r="R42" s="15">
        <v>641.9</v>
      </c>
      <c r="S42" s="15">
        <v>622.5</v>
      </c>
      <c r="T42" s="15">
        <v>530.9</v>
      </c>
      <c r="U42" s="15">
        <v>643.4</v>
      </c>
      <c r="V42" s="15">
        <v>504</v>
      </c>
      <c r="W42" s="4" t="s">
        <v>4</v>
      </c>
      <c r="X42" s="4">
        <v>307</v>
      </c>
    </row>
    <row r="43" spans="1:24" ht="12.75">
      <c r="A43" t="s">
        <v>58</v>
      </c>
      <c r="B43" s="16" t="s">
        <v>32</v>
      </c>
      <c r="D43" s="15"/>
      <c r="E43" s="15">
        <v>186</v>
      </c>
      <c r="F43" s="15">
        <v>242.9</v>
      </c>
      <c r="G43" s="15">
        <v>169.9</v>
      </c>
      <c r="H43" s="15">
        <v>141.1</v>
      </c>
      <c r="I43" s="15">
        <v>131.7</v>
      </c>
      <c r="J43" s="15">
        <v>114.8</v>
      </c>
      <c r="K43" s="15">
        <v>106.1</v>
      </c>
      <c r="L43" s="15">
        <v>113</v>
      </c>
      <c r="M43" s="15">
        <v>71.4</v>
      </c>
      <c r="N43" s="15">
        <v>72.1</v>
      </c>
      <c r="O43" s="15">
        <v>61.6</v>
      </c>
      <c r="P43" s="15">
        <v>77.4</v>
      </c>
      <c r="Q43" s="15">
        <v>84.8</v>
      </c>
      <c r="R43" s="15">
        <v>83.3</v>
      </c>
      <c r="S43" s="15">
        <v>83.9</v>
      </c>
      <c r="T43" s="15">
        <v>75.3</v>
      </c>
      <c r="U43" s="15">
        <v>72</v>
      </c>
      <c r="V43" s="15">
        <v>71.9</v>
      </c>
      <c r="W43" s="4">
        <v>66.2</v>
      </c>
      <c r="X43" s="4">
        <v>54.9</v>
      </c>
    </row>
    <row r="44" spans="1:24" ht="12.75">
      <c r="A44" t="s">
        <v>61</v>
      </c>
      <c r="B44" s="16" t="s">
        <v>33</v>
      </c>
      <c r="D44" s="15"/>
      <c r="E44" s="15"/>
      <c r="F44" s="15"/>
      <c r="G44" s="15"/>
      <c r="H44" s="15">
        <v>1900</v>
      </c>
      <c r="I44" s="15"/>
      <c r="J44" s="15">
        <v>1900</v>
      </c>
      <c r="K44" s="15"/>
      <c r="L44" s="15">
        <v>1874.4</v>
      </c>
      <c r="M44" s="15"/>
      <c r="N44" s="15">
        <v>1149.2</v>
      </c>
      <c r="O44" s="15">
        <v>1203.2</v>
      </c>
      <c r="P44" s="15">
        <v>1265.5</v>
      </c>
      <c r="Q44" s="15">
        <v>1457.6</v>
      </c>
      <c r="R44" s="15">
        <v>1373.3</v>
      </c>
      <c r="S44" s="15">
        <v>1443.9</v>
      </c>
      <c r="T44" s="15">
        <v>1359.5</v>
      </c>
      <c r="U44" s="15">
        <v>1318.2</v>
      </c>
      <c r="V44" s="5">
        <v>1150</v>
      </c>
      <c r="W44" s="4">
        <v>960</v>
      </c>
      <c r="X44" s="4" t="s">
        <v>4</v>
      </c>
    </row>
    <row r="45" spans="1:24" ht="12.75">
      <c r="A45" t="s">
        <v>57</v>
      </c>
      <c r="B45" s="16" t="s">
        <v>34</v>
      </c>
      <c r="C45">
        <v>2960</v>
      </c>
      <c r="D45" s="15">
        <v>2960</v>
      </c>
      <c r="E45" s="15">
        <v>2960</v>
      </c>
      <c r="F45" s="15">
        <v>1721</v>
      </c>
      <c r="G45" s="15">
        <v>1721</v>
      </c>
      <c r="H45" s="15">
        <v>1721</v>
      </c>
      <c r="I45" s="15">
        <v>1721</v>
      </c>
      <c r="J45" s="15">
        <v>1721</v>
      </c>
      <c r="K45" s="15">
        <v>1721</v>
      </c>
      <c r="L45" s="15">
        <v>1440</v>
      </c>
      <c r="M45" s="15">
        <v>1440</v>
      </c>
      <c r="N45" s="15">
        <v>1440</v>
      </c>
      <c r="O45" s="15">
        <v>1440</v>
      </c>
      <c r="P45" s="15">
        <v>1440</v>
      </c>
      <c r="Q45" s="15">
        <v>1406</v>
      </c>
      <c r="R45" s="15">
        <v>1406</v>
      </c>
      <c r="S45" s="15">
        <v>1406</v>
      </c>
      <c r="T45" s="15">
        <v>1406</v>
      </c>
      <c r="U45" s="15">
        <v>1406</v>
      </c>
      <c r="V45" s="5">
        <v>1406</v>
      </c>
      <c r="W45" s="4">
        <v>1406</v>
      </c>
      <c r="X45" s="4">
        <v>1406</v>
      </c>
    </row>
    <row r="46" spans="1:24" ht="12.75">
      <c r="A46" t="s">
        <v>57</v>
      </c>
      <c r="B46" s="16" t="s">
        <v>69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 t="s">
        <v>4</v>
      </c>
      <c r="X46" s="4" t="s">
        <v>4</v>
      </c>
    </row>
    <row r="47" spans="2:24" ht="12.75">
      <c r="B47" s="3" t="s">
        <v>70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 t="s">
        <v>4</v>
      </c>
      <c r="X47" s="4" t="s">
        <v>4</v>
      </c>
    </row>
    <row r="48" spans="1:24" ht="12.75">
      <c r="A48" t="s">
        <v>59</v>
      </c>
      <c r="B48" s="16" t="s">
        <v>35</v>
      </c>
      <c r="D48" s="15"/>
      <c r="E48" s="15"/>
      <c r="F48" s="15"/>
      <c r="G48" s="15"/>
      <c r="H48" s="15"/>
      <c r="I48" s="15"/>
      <c r="J48" s="15"/>
      <c r="K48" s="15"/>
      <c r="L48" s="15">
        <v>733.5</v>
      </c>
      <c r="M48" s="15">
        <v>732.3</v>
      </c>
      <c r="N48" s="15">
        <v>838.5</v>
      </c>
      <c r="O48" s="15"/>
      <c r="P48" s="15"/>
      <c r="Q48" s="15">
        <v>809.4</v>
      </c>
      <c r="R48" s="15"/>
      <c r="S48" s="15"/>
      <c r="T48" s="15"/>
      <c r="U48" s="15">
        <v>516.7</v>
      </c>
      <c r="V48" s="15"/>
      <c r="W48" s="4" t="s">
        <v>4</v>
      </c>
      <c r="X48" s="4" t="s">
        <v>4</v>
      </c>
    </row>
    <row r="49" spans="1:24" ht="12.75">
      <c r="A49" t="s">
        <v>57</v>
      </c>
      <c r="B49" s="16" t="s">
        <v>36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" t="s">
        <v>4</v>
      </c>
      <c r="X49" s="4" t="s">
        <v>4</v>
      </c>
    </row>
    <row r="50" spans="14:15" ht="12.75">
      <c r="N50" s="17"/>
      <c r="O50" s="18" t="s">
        <v>71</v>
      </c>
    </row>
    <row r="51" spans="2:8" ht="12.75">
      <c r="B51" s="10"/>
      <c r="C51" s="19"/>
      <c r="D51" s="19"/>
      <c r="E51" s="19"/>
      <c r="F51" s="19"/>
      <c r="G51" s="19"/>
      <c r="H51" s="19"/>
    </row>
    <row r="53" spans="1:2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="12" customFormat="1" ht="12.75">
      <c r="B54" s="13"/>
    </row>
    <row r="56" ht="12.75">
      <c r="B56" s="3"/>
    </row>
    <row r="57" ht="12.75">
      <c r="B57" s="16"/>
    </row>
    <row r="58" ht="12.75">
      <c r="B58" s="16"/>
    </row>
    <row r="59" ht="12.75">
      <c r="B59" s="16"/>
    </row>
    <row r="60" ht="12.75">
      <c r="B60" s="3"/>
    </row>
    <row r="61" ht="12.75">
      <c r="B61" s="16"/>
    </row>
    <row r="62" ht="12.75">
      <c r="B62" s="16"/>
    </row>
    <row r="63" ht="12.75">
      <c r="B63" s="16"/>
    </row>
    <row r="64" ht="12.75">
      <c r="B64" s="3"/>
    </row>
    <row r="65" ht="12.75">
      <c r="B65" s="3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3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3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3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3"/>
    </row>
    <row r="95" ht="12.75">
      <c r="B95" s="16"/>
    </row>
    <row r="96" ht="12.75">
      <c r="B96" s="16"/>
    </row>
  </sheetData>
  <mergeCells count="2">
    <mergeCell ref="A53:V53"/>
    <mergeCell ref="A6:V6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zoomScale="75" zoomScaleNormal="75" workbookViewId="0" topLeftCell="A1">
      <pane xSplit="2" ySplit="2" topLeftCell="C3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.140625" defaultRowHeight="12.75"/>
  <cols>
    <col min="7" max="7" width="11.28125" style="0" customWidth="1"/>
    <col min="8" max="8" width="6.421875" style="0" customWidth="1"/>
    <col min="17" max="17" width="12.28125" style="0" customWidth="1"/>
    <col min="18" max="18" width="5.57421875" style="0" customWidth="1"/>
    <col min="19" max="19" width="19.28125" style="25" customWidth="1"/>
  </cols>
  <sheetData>
    <row r="1" spans="4:26" ht="12.75">
      <c r="D1" s="12">
        <v>1990</v>
      </c>
      <c r="E1" s="12">
        <v>1991</v>
      </c>
      <c r="F1" s="12">
        <v>1992</v>
      </c>
      <c r="G1" s="12" t="s">
        <v>72</v>
      </c>
      <c r="H1" s="12"/>
      <c r="I1" s="12">
        <v>2000</v>
      </c>
      <c r="J1" s="12">
        <v>2001</v>
      </c>
      <c r="K1" s="12">
        <v>2002</v>
      </c>
      <c r="L1" s="12">
        <v>2003</v>
      </c>
      <c r="M1" s="12">
        <v>2004</v>
      </c>
      <c r="N1" s="12">
        <v>2005</v>
      </c>
      <c r="O1" s="14">
        <v>2006</v>
      </c>
      <c r="P1" s="14">
        <v>2007</v>
      </c>
      <c r="Q1" s="12" t="s">
        <v>73</v>
      </c>
      <c r="S1" s="20" t="s">
        <v>74</v>
      </c>
      <c r="U1" s="21" t="s">
        <v>75</v>
      </c>
      <c r="V1" s="22"/>
      <c r="Y1" s="23" t="s">
        <v>76</v>
      </c>
      <c r="Z1" s="23"/>
    </row>
    <row r="3" spans="2:26" ht="12.75">
      <c r="B3" s="3" t="s">
        <v>56</v>
      </c>
      <c r="D3" s="15"/>
      <c r="E3" s="15"/>
      <c r="F3" s="15"/>
      <c r="G3" s="15"/>
      <c r="H3" s="15"/>
      <c r="I3" s="15">
        <f>Industry!Q9</f>
        <v>0</v>
      </c>
      <c r="J3" s="15">
        <f>Industry!R9</f>
        <v>0</v>
      </c>
      <c r="K3" s="15">
        <f>Industry!S9</f>
        <v>0</v>
      </c>
      <c r="L3" s="15">
        <f>Industry!T9</f>
        <v>0</v>
      </c>
      <c r="M3" s="15">
        <f>Industry!U9</f>
        <v>0</v>
      </c>
      <c r="N3" s="15">
        <f>Industry!V9</f>
        <v>0</v>
      </c>
      <c r="O3" s="15">
        <f>Industry!W9</f>
      </c>
      <c r="P3" s="15">
        <f>Industry!X9</f>
      </c>
      <c r="Q3" s="24"/>
      <c r="U3" s="26" t="s">
        <v>5</v>
      </c>
      <c r="V3" s="27">
        <v>2002</v>
      </c>
      <c r="W3" t="s">
        <v>57</v>
      </c>
      <c r="Y3" s="28" t="s">
        <v>56</v>
      </c>
      <c r="Z3" s="29" t="s">
        <v>77</v>
      </c>
    </row>
    <row r="4" spans="1:27" ht="12.75">
      <c r="A4" t="s">
        <v>57</v>
      </c>
      <c r="B4" s="16" t="s">
        <v>5</v>
      </c>
      <c r="D4" s="15">
        <v>1455.9</v>
      </c>
      <c r="E4" s="15">
        <v>1389.2</v>
      </c>
      <c r="F4" s="15">
        <v>1341.5</v>
      </c>
      <c r="G4" s="15">
        <v>1455.9</v>
      </c>
      <c r="H4" s="15">
        <v>1990</v>
      </c>
      <c r="I4" s="15">
        <f>Industry!Q10</f>
        <v>1259.2</v>
      </c>
      <c r="J4" s="15">
        <f>Industry!R10</f>
        <v>1239.5</v>
      </c>
      <c r="K4" s="15">
        <f>Industry!S10</f>
        <v>1220.2</v>
      </c>
      <c r="L4" s="15">
        <f>Industry!T10</f>
        <v>0</v>
      </c>
      <c r="M4" s="15">
        <f>Industry!U10</f>
        <v>0</v>
      </c>
      <c r="N4" s="15">
        <f>Industry!V10</f>
        <v>0</v>
      </c>
      <c r="O4" s="15">
        <f>Industry!W10</f>
      </c>
      <c r="P4" s="15">
        <f>Industry!X10</f>
      </c>
      <c r="Q4" s="30">
        <v>1220.2</v>
      </c>
      <c r="R4">
        <v>2002</v>
      </c>
      <c r="S4" s="25">
        <f>Q4/G4</f>
        <v>0.8381070128442888</v>
      </c>
      <c r="U4" s="31" t="s">
        <v>11</v>
      </c>
      <c r="V4" s="32">
        <v>2004</v>
      </c>
      <c r="W4" t="s">
        <v>57</v>
      </c>
      <c r="Y4" s="33" t="s">
        <v>7</v>
      </c>
      <c r="Z4" s="34">
        <v>1990</v>
      </c>
      <c r="AA4" t="s">
        <v>58</v>
      </c>
    </row>
    <row r="5" spans="1:27" ht="12.75">
      <c r="A5" t="s">
        <v>57</v>
      </c>
      <c r="B5" s="16" t="s">
        <v>6</v>
      </c>
      <c r="D5" s="15"/>
      <c r="E5" s="15"/>
      <c r="F5" s="15"/>
      <c r="G5" s="15">
        <v>1050</v>
      </c>
      <c r="H5" s="15">
        <v>1994</v>
      </c>
      <c r="I5" s="15">
        <f>Industry!Q11</f>
        <v>1383.8</v>
      </c>
      <c r="J5" s="15">
        <f>Industry!R11</f>
        <v>1236.5</v>
      </c>
      <c r="K5" s="15">
        <f>Industry!S11</f>
        <v>1212.5</v>
      </c>
      <c r="L5" s="15">
        <f>Industry!T11</f>
        <v>1231.6</v>
      </c>
      <c r="M5" s="15">
        <f>Industry!U11</f>
        <v>1167.3</v>
      </c>
      <c r="N5" s="15">
        <f>Industry!V11</f>
        <v>1290.4</v>
      </c>
      <c r="O5" s="15">
        <f>Industry!W11</f>
      </c>
      <c r="P5" s="15">
        <f>Industry!X11</f>
      </c>
      <c r="Q5" s="30">
        <v>1290.4</v>
      </c>
      <c r="R5">
        <v>2005</v>
      </c>
      <c r="S5" s="25">
        <f>Q5/G5</f>
        <v>1.228952380952381</v>
      </c>
      <c r="U5" s="31" t="s">
        <v>13</v>
      </c>
      <c r="V5" s="32">
        <v>2004</v>
      </c>
      <c r="W5" t="s">
        <v>58</v>
      </c>
      <c r="Y5" s="33" t="s">
        <v>10</v>
      </c>
      <c r="Z5" s="34">
        <v>1990</v>
      </c>
      <c r="AA5" t="s">
        <v>58</v>
      </c>
    </row>
    <row r="6" spans="1:27" ht="12.75">
      <c r="A6" t="s">
        <v>58</v>
      </c>
      <c r="B6" s="16" t="s">
        <v>7</v>
      </c>
      <c r="D6" s="15">
        <v>795.3</v>
      </c>
      <c r="E6" s="15">
        <v>682.3</v>
      </c>
      <c r="F6" s="15">
        <v>546.6</v>
      </c>
      <c r="G6" s="15">
        <v>795.3</v>
      </c>
      <c r="H6" s="15">
        <v>1990</v>
      </c>
      <c r="I6" s="15">
        <f>Industry!Q12</f>
        <v>400</v>
      </c>
      <c r="J6" s="15">
        <f>Industry!R12</f>
        <v>300.3</v>
      </c>
      <c r="K6" s="15">
        <f>Industry!S12</f>
        <v>279.1</v>
      </c>
      <c r="L6" s="15">
        <f>Industry!T12</f>
        <v>238</v>
      </c>
      <c r="M6" s="15">
        <f>Industry!U12</f>
        <v>230.2</v>
      </c>
      <c r="N6" s="15">
        <f>Industry!V12</f>
        <v>223.4</v>
      </c>
      <c r="O6" s="5">
        <f>Industry!W12</f>
        <v>226.6</v>
      </c>
      <c r="P6" s="5">
        <f>Industry!X12</f>
        <v>218</v>
      </c>
      <c r="Q6" s="35">
        <v>218</v>
      </c>
      <c r="R6">
        <v>2007</v>
      </c>
      <c r="S6" s="25">
        <f>Q6/G6</f>
        <v>0.2741103985917264</v>
      </c>
      <c r="U6" s="31" t="s">
        <v>62</v>
      </c>
      <c r="V6" s="32">
        <v>2004</v>
      </c>
      <c r="W6" t="s">
        <v>57</v>
      </c>
      <c r="Y6" s="33" t="s">
        <v>28</v>
      </c>
      <c r="Z6" s="34">
        <v>1990</v>
      </c>
      <c r="AA6" t="s">
        <v>58</v>
      </c>
    </row>
    <row r="7" spans="2:27" ht="12.75">
      <c r="B7" s="3" t="s">
        <v>8</v>
      </c>
      <c r="D7" s="15"/>
      <c r="E7" s="15"/>
      <c r="F7" s="15"/>
      <c r="G7" s="15"/>
      <c r="H7" s="15"/>
      <c r="I7" s="15">
        <f>Industry!Q13</f>
        <v>450</v>
      </c>
      <c r="J7" s="15">
        <f>Industry!R13</f>
        <v>52.8</v>
      </c>
      <c r="K7" s="15">
        <f>Industry!S13</f>
        <v>62.8</v>
      </c>
      <c r="L7" s="15">
        <f>Industry!T13</f>
        <v>46.6</v>
      </c>
      <c r="M7" s="15">
        <f>Industry!U13</f>
        <v>38.8</v>
      </c>
      <c r="N7" s="15">
        <f>Industry!V13</f>
        <v>48</v>
      </c>
      <c r="O7" s="5">
        <f>Industry!W13</f>
        <v>37.8</v>
      </c>
      <c r="P7" s="5">
        <f>Industry!X13</f>
        <v>45.8</v>
      </c>
      <c r="Q7" s="35">
        <v>45.8</v>
      </c>
      <c r="R7">
        <v>2007</v>
      </c>
      <c r="S7" s="36"/>
      <c r="U7" s="31" t="s">
        <v>35</v>
      </c>
      <c r="V7" s="32">
        <v>2004</v>
      </c>
      <c r="W7" t="s">
        <v>59</v>
      </c>
      <c r="Y7" s="33" t="s">
        <v>30</v>
      </c>
      <c r="Z7" s="34">
        <v>1990</v>
      </c>
      <c r="AA7" t="s">
        <v>58</v>
      </c>
    </row>
    <row r="8" spans="1:27" ht="12.75">
      <c r="A8" t="s">
        <v>59</v>
      </c>
      <c r="B8" s="16" t="s">
        <v>9</v>
      </c>
      <c r="D8" s="15"/>
      <c r="E8" s="15"/>
      <c r="F8" s="15"/>
      <c r="G8" s="15"/>
      <c r="H8" s="15"/>
      <c r="I8" s="15">
        <f>Industry!Q14</f>
        <v>0</v>
      </c>
      <c r="J8" s="15">
        <f>Industry!R14</f>
        <v>0</v>
      </c>
      <c r="K8" s="15">
        <f>Industry!S14</f>
        <v>0</v>
      </c>
      <c r="L8" s="15">
        <f>Industry!T14</f>
        <v>0</v>
      </c>
      <c r="M8" s="15">
        <f>Industry!U14</f>
        <v>0</v>
      </c>
      <c r="N8" s="15">
        <f>Industry!V14</f>
        <v>0</v>
      </c>
      <c r="O8" s="5">
        <f>Industry!W14</f>
      </c>
      <c r="P8" s="5">
        <f>Industry!X14</f>
      </c>
      <c r="Q8" s="24"/>
      <c r="U8" s="37" t="s">
        <v>6</v>
      </c>
      <c r="V8" s="38">
        <v>2005</v>
      </c>
      <c r="W8" t="s">
        <v>57</v>
      </c>
      <c r="Y8" s="33" t="s">
        <v>31</v>
      </c>
      <c r="Z8" s="34">
        <v>1990</v>
      </c>
      <c r="AA8" t="s">
        <v>58</v>
      </c>
    </row>
    <row r="9" spans="1:27" ht="12.75">
      <c r="A9" t="s">
        <v>58</v>
      </c>
      <c r="B9" s="16" t="s">
        <v>10</v>
      </c>
      <c r="D9" s="15">
        <v>889</v>
      </c>
      <c r="E9" s="15"/>
      <c r="F9" s="15"/>
      <c r="G9" s="15">
        <v>889</v>
      </c>
      <c r="H9" s="15">
        <v>1990</v>
      </c>
      <c r="I9" s="15">
        <f>Industry!Q15</f>
        <v>370.3</v>
      </c>
      <c r="J9" s="15">
        <f>Industry!R15</f>
        <v>348.8</v>
      </c>
      <c r="K9" s="15">
        <f>Industry!S15</f>
        <v>339.1</v>
      </c>
      <c r="L9" s="15">
        <f>Industry!T15</f>
        <v>346.4</v>
      </c>
      <c r="M9" s="15">
        <f>Industry!U15</f>
        <v>325.1</v>
      </c>
      <c r="N9" s="15">
        <f>Industry!V15</f>
        <v>309.7</v>
      </c>
      <c r="O9" s="5">
        <f>Industry!W15</f>
        <v>314.1</v>
      </c>
      <c r="P9" s="5">
        <f>Industry!X15</f>
        <v>303.8</v>
      </c>
      <c r="Q9" s="35">
        <v>303.8</v>
      </c>
      <c r="R9">
        <v>2007</v>
      </c>
      <c r="S9" s="25">
        <f>Q9/G9</f>
        <v>0.34173228346456697</v>
      </c>
      <c r="U9" s="37" t="s">
        <v>14</v>
      </c>
      <c r="V9" s="38">
        <v>2005</v>
      </c>
      <c r="W9" t="s">
        <v>57</v>
      </c>
      <c r="Y9" s="33" t="s">
        <v>32</v>
      </c>
      <c r="Z9" s="34">
        <v>1990</v>
      </c>
      <c r="AA9" t="s">
        <v>58</v>
      </c>
    </row>
    <row r="10" spans="1:27" ht="12.75">
      <c r="A10" t="s">
        <v>57</v>
      </c>
      <c r="B10" s="16" t="s">
        <v>11</v>
      </c>
      <c r="D10" s="15">
        <v>225</v>
      </c>
      <c r="E10" s="15">
        <v>42</v>
      </c>
      <c r="F10" s="15"/>
      <c r="G10" s="15">
        <v>225</v>
      </c>
      <c r="H10" s="15">
        <v>1990</v>
      </c>
      <c r="I10" s="15">
        <f>Industry!Q16</f>
        <v>0</v>
      </c>
      <c r="J10" s="15">
        <f>Industry!R16</f>
        <v>0</v>
      </c>
      <c r="K10" s="15">
        <f>Industry!S16</f>
        <v>57.7</v>
      </c>
      <c r="L10" s="15">
        <f>Industry!T16</f>
        <v>42.4</v>
      </c>
      <c r="M10" s="15">
        <f>Industry!U16</f>
        <v>44.9</v>
      </c>
      <c r="N10" s="15">
        <f>Industry!V16</f>
        <v>0</v>
      </c>
      <c r="O10" s="5">
        <f>Industry!W16</f>
      </c>
      <c r="P10" s="5">
        <f>Industry!X16</f>
      </c>
      <c r="Q10" s="30">
        <v>44.9</v>
      </c>
      <c r="R10">
        <v>2004</v>
      </c>
      <c r="S10" s="25">
        <f>Q10/G10</f>
        <v>0.19955555555555554</v>
      </c>
      <c r="U10" s="37" t="s">
        <v>19</v>
      </c>
      <c r="V10" s="38">
        <v>2005</v>
      </c>
      <c r="W10" t="s">
        <v>57</v>
      </c>
      <c r="Y10" s="33" t="s">
        <v>5</v>
      </c>
      <c r="Z10" s="34">
        <v>1990</v>
      </c>
      <c r="AA10" t="s">
        <v>57</v>
      </c>
    </row>
    <row r="11" spans="2:27" ht="12.75">
      <c r="B11" s="3" t="s">
        <v>60</v>
      </c>
      <c r="D11" s="15"/>
      <c r="E11" s="15"/>
      <c r="F11" s="15"/>
      <c r="G11" s="15"/>
      <c r="H11" s="15"/>
      <c r="I11" s="15">
        <f>Industry!Q17</f>
        <v>0</v>
      </c>
      <c r="J11" s="15">
        <f>Industry!R17</f>
        <v>0</v>
      </c>
      <c r="K11" s="15">
        <f>Industry!S17</f>
        <v>0</v>
      </c>
      <c r="L11" s="15">
        <f>Industry!T17</f>
        <v>0</v>
      </c>
      <c r="M11" s="15">
        <f>Industry!U17</f>
        <v>0</v>
      </c>
      <c r="N11" s="15">
        <f>Industry!V17</f>
        <v>0</v>
      </c>
      <c r="O11" s="5">
        <f>Industry!W17</f>
      </c>
      <c r="P11" s="5">
        <f>Industry!X17</f>
      </c>
      <c r="Q11" s="24"/>
      <c r="U11" s="39" t="s">
        <v>12</v>
      </c>
      <c r="V11" s="40">
        <v>2006</v>
      </c>
      <c r="W11" t="s">
        <v>57</v>
      </c>
      <c r="Y11" s="33" t="s">
        <v>11</v>
      </c>
      <c r="Z11" s="34">
        <v>1990</v>
      </c>
      <c r="AA11" t="s">
        <v>57</v>
      </c>
    </row>
    <row r="12" spans="2:27" ht="12.75">
      <c r="B12" s="3" t="s">
        <v>12</v>
      </c>
      <c r="D12" s="15">
        <v>2272.6</v>
      </c>
      <c r="E12" s="15">
        <v>1286.4</v>
      </c>
      <c r="F12" s="15">
        <v>992.6</v>
      </c>
      <c r="G12" s="15">
        <v>2272.6</v>
      </c>
      <c r="H12" s="15">
        <v>1990</v>
      </c>
      <c r="I12" s="15">
        <f>Industry!Q18</f>
        <v>1603.1</v>
      </c>
      <c r="J12" s="15">
        <f>Industry!R18</f>
        <v>1312</v>
      </c>
      <c r="K12" s="15">
        <f>Industry!S18</f>
        <v>1256.8</v>
      </c>
      <c r="L12" s="15">
        <f>Industry!T18</f>
        <v>1690.4</v>
      </c>
      <c r="M12" s="41">
        <v>1663.6</v>
      </c>
      <c r="N12" s="15">
        <f>Industry!V18</f>
        <v>1530.8</v>
      </c>
      <c r="O12" s="5">
        <f>Industry!W18</f>
        <v>1361</v>
      </c>
      <c r="P12" s="5">
        <f>Industry!X18</f>
      </c>
      <c r="Q12" s="42">
        <v>1361</v>
      </c>
      <c r="R12">
        <v>2006</v>
      </c>
      <c r="S12" s="25">
        <f>Q12/G12</f>
        <v>0.5988735369180674</v>
      </c>
      <c r="U12" s="43" t="s">
        <v>15</v>
      </c>
      <c r="V12" s="40">
        <v>2006</v>
      </c>
      <c r="W12" t="s">
        <v>61</v>
      </c>
      <c r="Y12" s="44" t="s">
        <v>12</v>
      </c>
      <c r="Z12" s="34">
        <v>1990</v>
      </c>
      <c r="AA12" t="s">
        <v>57</v>
      </c>
    </row>
    <row r="13" spans="1:27" ht="12.75">
      <c r="A13" t="s">
        <v>58</v>
      </c>
      <c r="B13" s="16" t="s">
        <v>13</v>
      </c>
      <c r="D13" s="15"/>
      <c r="E13" s="15"/>
      <c r="F13" s="15"/>
      <c r="G13" s="15"/>
      <c r="H13" s="15"/>
      <c r="I13" s="15">
        <f>Industry!Q19</f>
        <v>27.4</v>
      </c>
      <c r="J13" s="15">
        <f>Industry!R19</f>
        <v>32.7</v>
      </c>
      <c r="K13" s="15">
        <f>Industry!S19</f>
        <v>33.2</v>
      </c>
      <c r="L13" s="15">
        <f>Industry!T19</f>
        <v>25.6</v>
      </c>
      <c r="M13" s="15">
        <f>Industry!U19</f>
        <v>23.4</v>
      </c>
      <c r="N13" s="15">
        <f>Industry!V19</f>
        <v>0</v>
      </c>
      <c r="O13" s="5">
        <f>Industry!W19</f>
      </c>
      <c r="P13" s="5">
        <f>Industry!X19</f>
      </c>
      <c r="Q13" s="30">
        <v>23.4</v>
      </c>
      <c r="R13">
        <v>2004</v>
      </c>
      <c r="S13" s="36"/>
      <c r="U13" s="43" t="s">
        <v>18</v>
      </c>
      <c r="V13" s="40">
        <v>2006</v>
      </c>
      <c r="W13" t="s">
        <v>58</v>
      </c>
      <c r="Y13" s="33" t="s">
        <v>14</v>
      </c>
      <c r="Z13" s="34">
        <v>1990</v>
      </c>
      <c r="AA13" t="s">
        <v>57</v>
      </c>
    </row>
    <row r="14" spans="1:27" ht="12.75">
      <c r="A14" t="s">
        <v>57</v>
      </c>
      <c r="B14" s="16" t="s">
        <v>14</v>
      </c>
      <c r="D14" s="15">
        <v>1619</v>
      </c>
      <c r="E14" s="15">
        <v>1834</v>
      </c>
      <c r="F14" s="15">
        <v>1430</v>
      </c>
      <c r="G14" s="15">
        <v>1619</v>
      </c>
      <c r="H14" s="15">
        <v>1990</v>
      </c>
      <c r="I14" s="15">
        <f>Industry!Q20</f>
        <v>1566</v>
      </c>
      <c r="J14" s="15">
        <f>Industry!R20</f>
        <v>1566</v>
      </c>
      <c r="K14" s="15">
        <f>Industry!S20</f>
        <v>1026.3</v>
      </c>
      <c r="L14" s="15">
        <f>Industry!T20</f>
        <v>951.4</v>
      </c>
      <c r="M14" s="15">
        <f>Industry!U20</f>
        <v>979.7</v>
      </c>
      <c r="N14" s="15">
        <f>Industry!V20</f>
        <v>1005.9</v>
      </c>
      <c r="O14" s="5">
        <f>Industry!W20</f>
      </c>
      <c r="P14" s="5">
        <f>Industry!X20</f>
      </c>
      <c r="Q14" s="30">
        <v>1005.9</v>
      </c>
      <c r="R14">
        <v>2005</v>
      </c>
      <c r="S14" s="25">
        <f>Q14/G14</f>
        <v>0.6213094502779494</v>
      </c>
      <c r="U14" s="43" t="s">
        <v>26</v>
      </c>
      <c r="V14" s="40">
        <v>2006</v>
      </c>
      <c r="W14" t="s">
        <v>57</v>
      </c>
      <c r="Y14" s="33" t="s">
        <v>26</v>
      </c>
      <c r="Z14" s="34">
        <v>1990</v>
      </c>
      <c r="AA14" t="s">
        <v>57</v>
      </c>
    </row>
    <row r="15" spans="1:27" ht="12.75">
      <c r="A15" t="s">
        <v>61</v>
      </c>
      <c r="B15" s="16" t="s">
        <v>15</v>
      </c>
      <c r="D15" s="15">
        <v>4444</v>
      </c>
      <c r="E15" s="15">
        <v>4343</v>
      </c>
      <c r="F15" s="15">
        <v>4248</v>
      </c>
      <c r="G15" s="15">
        <v>4444</v>
      </c>
      <c r="H15" s="15">
        <v>1990</v>
      </c>
      <c r="I15" s="15">
        <f>Industry!Q21</f>
        <v>3632.9</v>
      </c>
      <c r="J15" s="15">
        <f>Industry!R21</f>
        <v>3649.7</v>
      </c>
      <c r="K15" s="15">
        <f>Industry!S21</f>
        <v>3821.6</v>
      </c>
      <c r="L15" s="15">
        <f>Industry!T21</f>
        <v>3401.7</v>
      </c>
      <c r="M15" s="15">
        <f>Industry!U21</f>
        <v>3285.9</v>
      </c>
      <c r="N15" s="15">
        <f>Industry!V21</f>
        <v>3202.5</v>
      </c>
      <c r="O15" s="5">
        <f>Industry!W21</f>
        <v>2861.3</v>
      </c>
      <c r="P15" s="5">
        <f>Industry!X21</f>
      </c>
      <c r="Q15" s="30">
        <v>2861.3</v>
      </c>
      <c r="R15">
        <v>2006</v>
      </c>
      <c r="S15" s="25">
        <f>Q15/G15</f>
        <v>0.6438568856885689</v>
      </c>
      <c r="U15" s="43" t="s">
        <v>30</v>
      </c>
      <c r="V15" s="40">
        <v>2006</v>
      </c>
      <c r="W15" t="s">
        <v>58</v>
      </c>
      <c r="Y15" s="33" t="s">
        <v>34</v>
      </c>
      <c r="Z15" s="34">
        <v>1990</v>
      </c>
      <c r="AA15" t="s">
        <v>57</v>
      </c>
    </row>
    <row r="16" spans="1:27" ht="12.75">
      <c r="A16" t="s">
        <v>57</v>
      </c>
      <c r="B16" s="16" t="s">
        <v>62</v>
      </c>
      <c r="D16" s="15"/>
      <c r="E16" s="15">
        <v>7574</v>
      </c>
      <c r="F16" s="15"/>
      <c r="G16" s="15">
        <v>7574</v>
      </c>
      <c r="H16" s="15">
        <v>1991</v>
      </c>
      <c r="I16" s="15">
        <f>Industry!Q22</f>
        <v>0</v>
      </c>
      <c r="J16" s="15">
        <f>Industry!R22</f>
        <v>5374.4</v>
      </c>
      <c r="K16" s="15">
        <f>Industry!S22</f>
        <v>0</v>
      </c>
      <c r="L16" s="15">
        <f>Industry!T22</f>
        <v>0</v>
      </c>
      <c r="M16" s="15">
        <f>Industry!U22</f>
        <v>5411.8</v>
      </c>
      <c r="N16" s="15">
        <f>Industry!V22</f>
        <v>0</v>
      </c>
      <c r="O16" s="5">
        <f>Industry!W22</f>
      </c>
      <c r="P16" s="5">
        <f>Industry!X22</f>
      </c>
      <c r="Q16" s="30">
        <v>5411.8</v>
      </c>
      <c r="R16">
        <v>2004</v>
      </c>
      <c r="S16" s="25">
        <f>Q16/G16</f>
        <v>0.7145233694217059</v>
      </c>
      <c r="U16" s="43" t="s">
        <v>33</v>
      </c>
      <c r="V16" s="40">
        <v>2006</v>
      </c>
      <c r="W16" t="s">
        <v>61</v>
      </c>
      <c r="Y16" s="33" t="s">
        <v>15</v>
      </c>
      <c r="Z16" s="34">
        <v>1990</v>
      </c>
      <c r="AA16" t="s">
        <v>61</v>
      </c>
    </row>
    <row r="17" spans="1:27" ht="12.75">
      <c r="A17" t="s">
        <v>61</v>
      </c>
      <c r="B17" s="16" t="s">
        <v>17</v>
      </c>
      <c r="D17" s="15"/>
      <c r="E17" s="15"/>
      <c r="F17" s="15"/>
      <c r="G17" s="15"/>
      <c r="H17" s="15"/>
      <c r="I17" s="15">
        <f>Industry!Q23</f>
        <v>0</v>
      </c>
      <c r="J17" s="15">
        <f>Industry!R23</f>
        <v>0</v>
      </c>
      <c r="K17" s="15">
        <f>Industry!S23</f>
        <v>0</v>
      </c>
      <c r="L17" s="15">
        <f>Industry!T23</f>
        <v>0</v>
      </c>
      <c r="M17" s="15">
        <f>Industry!U23</f>
        <v>0</v>
      </c>
      <c r="N17" s="15">
        <f>Industry!V23</f>
        <v>0</v>
      </c>
      <c r="O17" s="5">
        <f>Industry!W23</f>
      </c>
      <c r="P17" s="5">
        <f>Industry!X23</f>
      </c>
      <c r="Q17" s="24"/>
      <c r="U17" s="45" t="s">
        <v>7</v>
      </c>
      <c r="V17" s="46">
        <v>2007</v>
      </c>
      <c r="W17" t="s">
        <v>58</v>
      </c>
      <c r="Y17" s="33" t="s">
        <v>29</v>
      </c>
      <c r="Z17" s="34">
        <v>1990</v>
      </c>
      <c r="AA17" t="s">
        <v>61</v>
      </c>
    </row>
    <row r="18" spans="1:27" ht="12.75">
      <c r="A18" t="s">
        <v>58</v>
      </c>
      <c r="B18" s="16" t="s">
        <v>18</v>
      </c>
      <c r="D18" s="15"/>
      <c r="E18" s="15"/>
      <c r="F18" s="15">
        <v>269.8</v>
      </c>
      <c r="G18" s="15">
        <v>269.8</v>
      </c>
      <c r="H18" s="15">
        <v>1992</v>
      </c>
      <c r="I18" s="15">
        <f>Industry!Q24</f>
        <v>166.1</v>
      </c>
      <c r="J18" s="15">
        <f>Industry!R24</f>
        <v>161.8</v>
      </c>
      <c r="K18" s="15">
        <f>Industry!S24</f>
        <v>160.5</v>
      </c>
      <c r="L18" s="15">
        <f>Industry!T24</f>
        <v>146.4</v>
      </c>
      <c r="M18" s="15">
        <f>Industry!U24</f>
        <v>138.3</v>
      </c>
      <c r="N18" s="15">
        <f>Industry!V24</f>
        <v>87.6</v>
      </c>
      <c r="O18" s="5">
        <f>Industry!W24</f>
        <v>89.2</v>
      </c>
      <c r="P18" s="5">
        <f>Industry!X24</f>
      </c>
      <c r="Q18" s="30">
        <v>89.2</v>
      </c>
      <c r="R18">
        <v>2006</v>
      </c>
      <c r="S18" s="25">
        <f>Q18/G18</f>
        <v>0.33061527057079315</v>
      </c>
      <c r="U18" s="47" t="s">
        <v>8</v>
      </c>
      <c r="V18" s="46">
        <v>2007</v>
      </c>
      <c r="Y18" s="31" t="s">
        <v>22</v>
      </c>
      <c r="Z18" s="32">
        <v>1991</v>
      </c>
      <c r="AA18" t="s">
        <v>58</v>
      </c>
    </row>
    <row r="19" spans="1:27" ht="12.75">
      <c r="A19" t="s">
        <v>57</v>
      </c>
      <c r="B19" s="16" t="s">
        <v>19</v>
      </c>
      <c r="D19" s="15"/>
      <c r="E19" s="15"/>
      <c r="F19" s="15">
        <v>10</v>
      </c>
      <c r="G19" s="15">
        <v>10</v>
      </c>
      <c r="H19" s="15">
        <v>1992</v>
      </c>
      <c r="I19" s="15">
        <f>Industry!Q25</f>
        <v>14</v>
      </c>
      <c r="J19" s="15">
        <f>Industry!R25</f>
        <v>14</v>
      </c>
      <c r="K19" s="15">
        <f>Industry!S25</f>
        <v>14</v>
      </c>
      <c r="L19" s="15">
        <f>Industry!T25</f>
        <v>14</v>
      </c>
      <c r="M19" s="15">
        <f>Industry!U25</f>
        <v>14</v>
      </c>
      <c r="N19" s="15">
        <f>Industry!V25</f>
        <v>14</v>
      </c>
      <c r="O19" s="5">
        <f>Industry!W25</f>
      </c>
      <c r="P19" s="5">
        <f>Industry!X25</f>
      </c>
      <c r="Q19" s="30">
        <v>14</v>
      </c>
      <c r="R19">
        <v>2005</v>
      </c>
      <c r="S19" s="25">
        <f>Q19/G19</f>
        <v>1.4</v>
      </c>
      <c r="U19" s="45" t="s">
        <v>10</v>
      </c>
      <c r="V19" s="46">
        <v>2007</v>
      </c>
      <c r="W19" t="s">
        <v>58</v>
      </c>
      <c r="Y19" s="31" t="s">
        <v>62</v>
      </c>
      <c r="Z19" s="32">
        <v>1991</v>
      </c>
      <c r="AA19" t="s">
        <v>57</v>
      </c>
    </row>
    <row r="20" spans="1:27" ht="12.75">
      <c r="A20" t="s">
        <v>57</v>
      </c>
      <c r="B20" s="16" t="s">
        <v>20</v>
      </c>
      <c r="D20" s="15"/>
      <c r="E20" s="15"/>
      <c r="F20" s="15"/>
      <c r="G20" s="15"/>
      <c r="H20" s="15"/>
      <c r="I20" s="15">
        <f>Industry!Q26</f>
        <v>0</v>
      </c>
      <c r="J20" s="15">
        <f>Industry!R26</f>
        <v>0</v>
      </c>
      <c r="K20" s="15">
        <f>Industry!S26</f>
        <v>0</v>
      </c>
      <c r="L20" s="15">
        <f>Industry!T26</f>
        <v>0</v>
      </c>
      <c r="M20" s="15">
        <f>Industry!U26</f>
        <v>0</v>
      </c>
      <c r="N20" s="15">
        <f>Industry!V26</f>
        <v>0</v>
      </c>
      <c r="O20" s="5">
        <f>Industry!W26</f>
      </c>
      <c r="P20" s="5">
        <f>Industry!X26</f>
      </c>
      <c r="Q20" s="24"/>
      <c r="U20" s="45" t="s">
        <v>22</v>
      </c>
      <c r="V20" s="46">
        <v>2007</v>
      </c>
      <c r="W20" t="s">
        <v>58</v>
      </c>
      <c r="Y20" s="31" t="s">
        <v>33</v>
      </c>
      <c r="Z20" s="32">
        <v>1991</v>
      </c>
      <c r="AA20" t="s">
        <v>61</v>
      </c>
    </row>
    <row r="21" spans="2:27" ht="12.75">
      <c r="B21" s="3" t="s">
        <v>63</v>
      </c>
      <c r="D21" s="15"/>
      <c r="E21" s="15"/>
      <c r="F21" s="15"/>
      <c r="G21" s="15"/>
      <c r="H21" s="15"/>
      <c r="I21" s="15">
        <f>Industry!Q27</f>
        <v>0</v>
      </c>
      <c r="J21" s="15">
        <f>Industry!R27</f>
        <v>0</v>
      </c>
      <c r="K21" s="15">
        <f>Industry!S27</f>
        <v>0</v>
      </c>
      <c r="L21" s="15">
        <f>Industry!T27</f>
        <v>0</v>
      </c>
      <c r="M21" s="15">
        <f>Industry!U27</f>
        <v>0</v>
      </c>
      <c r="N21" s="15">
        <f>Industry!V27</f>
        <v>0</v>
      </c>
      <c r="O21" s="5">
        <f>Industry!W27</f>
      </c>
      <c r="P21" s="5">
        <f>Industry!X27</f>
      </c>
      <c r="Q21" s="24"/>
      <c r="U21" s="45" t="s">
        <v>23</v>
      </c>
      <c r="V21" s="46">
        <v>2007</v>
      </c>
      <c r="W21" t="s">
        <v>58</v>
      </c>
      <c r="Y21" s="48" t="s">
        <v>18</v>
      </c>
      <c r="Z21" s="49">
        <v>1992</v>
      </c>
      <c r="AA21" t="s">
        <v>58</v>
      </c>
    </row>
    <row r="22" spans="1:27" ht="12.75">
      <c r="A22" t="s">
        <v>61</v>
      </c>
      <c r="B22" s="16" t="s">
        <v>21</v>
      </c>
      <c r="D22" s="15"/>
      <c r="E22" s="15"/>
      <c r="F22" s="15"/>
      <c r="G22" s="15"/>
      <c r="H22" s="15"/>
      <c r="I22" s="15">
        <f>Industry!Q28</f>
        <v>0</v>
      </c>
      <c r="J22" s="15">
        <f>Industry!R28</f>
        <v>0</v>
      </c>
      <c r="K22" s="15">
        <f>Industry!S28</f>
        <v>0</v>
      </c>
      <c r="L22" s="15">
        <f>Industry!T28</f>
        <v>0</v>
      </c>
      <c r="M22" s="15">
        <f>Industry!U28</f>
        <v>0</v>
      </c>
      <c r="N22" s="15">
        <f>Industry!V28</f>
        <v>0</v>
      </c>
      <c r="O22" s="5">
        <f>Industry!W28</f>
      </c>
      <c r="P22" s="5">
        <f>Industry!X28</f>
      </c>
      <c r="Q22" s="24"/>
      <c r="U22" s="45" t="s">
        <v>27</v>
      </c>
      <c r="V22" s="46">
        <v>2007</v>
      </c>
      <c r="W22" t="s">
        <v>57</v>
      </c>
      <c r="Y22" s="48" t="s">
        <v>19</v>
      </c>
      <c r="Z22" s="49">
        <v>1992</v>
      </c>
      <c r="AA22" t="s">
        <v>57</v>
      </c>
    </row>
    <row r="23" spans="1:27" ht="12.75">
      <c r="A23" t="s">
        <v>59</v>
      </c>
      <c r="B23" s="16" t="s">
        <v>64</v>
      </c>
      <c r="D23" s="15"/>
      <c r="E23" s="15"/>
      <c r="F23" s="15"/>
      <c r="G23" s="15"/>
      <c r="H23" s="15"/>
      <c r="I23" s="15">
        <f>Industry!Q29</f>
        <v>0</v>
      </c>
      <c r="J23" s="15">
        <f>Industry!R29</f>
        <v>0</v>
      </c>
      <c r="K23" s="15">
        <f>Industry!S29</f>
        <v>0</v>
      </c>
      <c r="L23" s="15">
        <f>Industry!T29</f>
        <v>0</v>
      </c>
      <c r="M23" s="15">
        <f>Industry!U29</f>
        <v>0</v>
      </c>
      <c r="N23" s="15">
        <f>Industry!V29</f>
        <v>0</v>
      </c>
      <c r="O23" s="5">
        <f>Industry!W29</f>
      </c>
      <c r="P23" s="5">
        <f>Industry!X29</f>
      </c>
      <c r="Q23" s="24"/>
      <c r="U23" s="45" t="s">
        <v>28</v>
      </c>
      <c r="V23" s="46">
        <v>2007</v>
      </c>
      <c r="W23" t="s">
        <v>58</v>
      </c>
      <c r="Y23" s="43" t="s">
        <v>6</v>
      </c>
      <c r="Z23" s="40">
        <v>1994</v>
      </c>
      <c r="AA23" t="s">
        <v>57</v>
      </c>
    </row>
    <row r="24" spans="1:27" ht="12.75">
      <c r="A24" t="s">
        <v>58</v>
      </c>
      <c r="B24" s="16" t="s">
        <v>22</v>
      </c>
      <c r="D24" s="15"/>
      <c r="E24" s="15">
        <v>206.7</v>
      </c>
      <c r="F24" s="15">
        <v>179.9</v>
      </c>
      <c r="G24" s="15">
        <v>206.7</v>
      </c>
      <c r="H24" s="15">
        <v>1991</v>
      </c>
      <c r="I24" s="15">
        <f>Industry!Q30</f>
        <v>42.1</v>
      </c>
      <c r="J24" s="15">
        <f>Industry!R30</f>
        <v>43</v>
      </c>
      <c r="K24" s="15">
        <f>Industry!S30</f>
        <v>40.4</v>
      </c>
      <c r="L24" s="15">
        <f>Industry!T30</f>
        <v>34.1</v>
      </c>
      <c r="M24" s="15">
        <f>Industry!U30</f>
        <v>29.1</v>
      </c>
      <c r="N24" s="15">
        <f>Industry!V30</f>
        <v>26.4</v>
      </c>
      <c r="O24" s="5">
        <f>Industry!W30</f>
        <v>22.2</v>
      </c>
      <c r="P24" s="5">
        <f>Industry!X30</f>
        <v>24.5</v>
      </c>
      <c r="Q24" s="35">
        <v>24.5</v>
      </c>
      <c r="R24">
        <v>2007</v>
      </c>
      <c r="S24" s="25">
        <f>Q24/G24</f>
        <v>0.1185292694726657</v>
      </c>
      <c r="U24" s="45" t="s">
        <v>31</v>
      </c>
      <c r="V24" s="46">
        <v>2007</v>
      </c>
      <c r="W24" t="s">
        <v>58</v>
      </c>
      <c r="Y24" s="50" t="s">
        <v>35</v>
      </c>
      <c r="Z24" s="51">
        <v>1995</v>
      </c>
      <c r="AA24" t="s">
        <v>59</v>
      </c>
    </row>
    <row r="25" spans="1:27" ht="12.75">
      <c r="A25" t="s">
        <v>58</v>
      </c>
      <c r="B25" s="16" t="s">
        <v>23</v>
      </c>
      <c r="D25" s="15"/>
      <c r="E25" s="15"/>
      <c r="F25" s="15"/>
      <c r="G25" s="15"/>
      <c r="H25" s="15"/>
      <c r="I25" s="15">
        <f>Industry!Q31</f>
        <v>0</v>
      </c>
      <c r="J25" s="15">
        <f>Industry!R31</f>
        <v>57</v>
      </c>
      <c r="K25" s="15">
        <f>Industry!S31</f>
        <v>38.1</v>
      </c>
      <c r="L25" s="15">
        <f>Industry!T31</f>
        <v>33.4</v>
      </c>
      <c r="M25" s="15">
        <f>Industry!U31</f>
        <v>32.4</v>
      </c>
      <c r="N25" s="15">
        <f>Industry!V31</f>
        <v>33.9</v>
      </c>
      <c r="O25" s="5">
        <f>Industry!W31</f>
        <v>32.6</v>
      </c>
      <c r="P25" s="5">
        <f>Industry!X31</f>
        <v>33.9</v>
      </c>
      <c r="Q25" s="35">
        <v>33.9</v>
      </c>
      <c r="R25">
        <v>2007</v>
      </c>
      <c r="S25" s="36"/>
      <c r="U25" s="45" t="s">
        <v>32</v>
      </c>
      <c r="V25" s="46">
        <v>2007</v>
      </c>
      <c r="W25" t="s">
        <v>58</v>
      </c>
      <c r="Y25" s="52" t="s">
        <v>13</v>
      </c>
      <c r="Z25" s="29" t="s">
        <v>77</v>
      </c>
      <c r="AA25" t="s">
        <v>58</v>
      </c>
    </row>
    <row r="26" spans="1:27" ht="12.75">
      <c r="A26" t="s">
        <v>57</v>
      </c>
      <c r="B26" s="16" t="s">
        <v>65</v>
      </c>
      <c r="D26" s="15"/>
      <c r="E26" s="15"/>
      <c r="F26" s="15"/>
      <c r="G26" s="15"/>
      <c r="H26" s="15"/>
      <c r="I26" s="15">
        <f>Industry!Q32</f>
        <v>0</v>
      </c>
      <c r="J26" s="15">
        <f>Industry!R32</f>
        <v>0</v>
      </c>
      <c r="K26" s="15">
        <f>Industry!S32</f>
        <v>0</v>
      </c>
      <c r="L26" s="15">
        <f>Industry!T32</f>
        <v>0</v>
      </c>
      <c r="M26" s="15">
        <f>Industry!U32</f>
        <v>0</v>
      </c>
      <c r="N26" s="15">
        <f>Industry!V32</f>
        <v>0</v>
      </c>
      <c r="O26" s="5">
        <f>Industry!W32</f>
      </c>
      <c r="P26" s="5">
        <f>Industry!X32</f>
      </c>
      <c r="Q26" s="24"/>
      <c r="U26" s="45" t="s">
        <v>34</v>
      </c>
      <c r="V26" s="46">
        <v>2007</v>
      </c>
      <c r="W26" t="s">
        <v>57</v>
      </c>
      <c r="Y26" s="52" t="s">
        <v>23</v>
      </c>
      <c r="Z26" s="29" t="s">
        <v>77</v>
      </c>
      <c r="AA26" t="s">
        <v>58</v>
      </c>
    </row>
    <row r="27" spans="1:27" ht="12.75">
      <c r="A27" t="s">
        <v>61</v>
      </c>
      <c r="B27" s="16" t="s">
        <v>66</v>
      </c>
      <c r="D27" s="15"/>
      <c r="E27" s="15"/>
      <c r="F27" s="15"/>
      <c r="G27" s="15"/>
      <c r="H27" s="15"/>
      <c r="I27" s="15">
        <f>Industry!Q33</f>
        <v>0</v>
      </c>
      <c r="J27" s="15">
        <f>Industry!R33</f>
        <v>0</v>
      </c>
      <c r="K27" s="15">
        <f>Industry!S33</f>
        <v>0</v>
      </c>
      <c r="L27" s="15">
        <f>Industry!T33</f>
        <v>0</v>
      </c>
      <c r="M27" s="15">
        <f>Industry!U33</f>
        <v>0</v>
      </c>
      <c r="N27" s="15">
        <f>Industry!V33</f>
        <v>0</v>
      </c>
      <c r="O27" s="5">
        <f>Industry!W33</f>
      </c>
      <c r="P27" s="5">
        <f>Industry!X33</f>
      </c>
      <c r="Q27" s="24"/>
      <c r="U27" s="28" t="s">
        <v>56</v>
      </c>
      <c r="V27" s="29" t="s">
        <v>77</v>
      </c>
      <c r="Y27" s="52" t="s">
        <v>9</v>
      </c>
      <c r="Z27" s="29" t="s">
        <v>77</v>
      </c>
      <c r="AA27" t="s">
        <v>59</v>
      </c>
    </row>
    <row r="28" spans="1:27" ht="12.75">
      <c r="A28" t="s">
        <v>59</v>
      </c>
      <c r="B28" s="16" t="s">
        <v>25</v>
      </c>
      <c r="D28" s="15"/>
      <c r="E28" s="15"/>
      <c r="F28" s="15"/>
      <c r="G28" s="15"/>
      <c r="H28" s="15"/>
      <c r="I28" s="15">
        <f>Industry!Q34</f>
        <v>0</v>
      </c>
      <c r="J28" s="15">
        <f>Industry!R34</f>
        <v>0</v>
      </c>
      <c r="K28" s="15">
        <f>Industry!S34</f>
        <v>0</v>
      </c>
      <c r="L28" s="15">
        <f>Industry!T34</f>
        <v>0</v>
      </c>
      <c r="M28" s="15">
        <f>Industry!U34</f>
        <v>0</v>
      </c>
      <c r="N28" s="15">
        <f>Industry!V34</f>
        <v>0</v>
      </c>
      <c r="O28" s="5">
        <f>Industry!W34</f>
      </c>
      <c r="P28" s="5">
        <f>Industry!X34</f>
      </c>
      <c r="Q28" s="24"/>
      <c r="U28" s="52" t="s">
        <v>36</v>
      </c>
      <c r="V28" s="29" t="s">
        <v>77</v>
      </c>
      <c r="W28" t="s">
        <v>57</v>
      </c>
      <c r="Y28" s="52" t="s">
        <v>64</v>
      </c>
      <c r="Z28" s="29" t="s">
        <v>77</v>
      </c>
      <c r="AA28" t="s">
        <v>59</v>
      </c>
    </row>
    <row r="29" spans="1:27" ht="12.75">
      <c r="A29" t="s">
        <v>57</v>
      </c>
      <c r="B29" s="16" t="s">
        <v>26</v>
      </c>
      <c r="D29" s="15">
        <v>1379</v>
      </c>
      <c r="E29" s="15">
        <v>1379</v>
      </c>
      <c r="F29" s="15"/>
      <c r="G29" s="15">
        <v>1379</v>
      </c>
      <c r="H29" s="15">
        <v>1990</v>
      </c>
      <c r="I29" s="15">
        <f>Industry!Q35</f>
        <v>0</v>
      </c>
      <c r="J29" s="15">
        <f>Industry!R35</f>
        <v>1352</v>
      </c>
      <c r="K29" s="15">
        <f>Industry!S35</f>
        <v>0</v>
      </c>
      <c r="L29" s="15">
        <f>Industry!T35</f>
        <v>3019.1</v>
      </c>
      <c r="M29" s="15">
        <f>Industry!U35</f>
        <v>2979.6</v>
      </c>
      <c r="N29" s="15">
        <f>Industry!V35</f>
        <v>2593.6</v>
      </c>
      <c r="O29" s="5">
        <f>Industry!W35</f>
        <v>2639.7</v>
      </c>
      <c r="P29" s="5">
        <f>Industry!X35</f>
      </c>
      <c r="Q29" s="30">
        <v>2639.7</v>
      </c>
      <c r="R29">
        <v>2006</v>
      </c>
      <c r="S29" s="25">
        <f>Q29/G29</f>
        <v>1.914213197969543</v>
      </c>
      <c r="U29" s="52" t="s">
        <v>9</v>
      </c>
      <c r="V29" s="53"/>
      <c r="Y29" s="52" t="s">
        <v>25</v>
      </c>
      <c r="Z29" s="29" t="s">
        <v>77</v>
      </c>
      <c r="AA29" t="s">
        <v>59</v>
      </c>
    </row>
    <row r="30" spans="2:27" ht="12.75">
      <c r="B30" s="3" t="s">
        <v>67</v>
      </c>
      <c r="D30" s="15"/>
      <c r="E30" s="15"/>
      <c r="F30" s="15"/>
      <c r="G30" s="15"/>
      <c r="H30" s="15"/>
      <c r="I30" s="15">
        <f>Industry!Q36</f>
        <v>18</v>
      </c>
      <c r="J30" s="15">
        <f>Industry!R36</f>
        <v>18</v>
      </c>
      <c r="K30" s="15">
        <f>Industry!S36</f>
        <v>18</v>
      </c>
      <c r="L30" s="15">
        <f>Industry!T36</f>
        <v>0</v>
      </c>
      <c r="M30" s="15">
        <f>Industry!U36</f>
        <v>0</v>
      </c>
      <c r="N30" s="15">
        <f>Industry!V36</f>
        <v>0</v>
      </c>
      <c r="O30" s="5">
        <f>Industry!W36</f>
      </c>
      <c r="P30" s="5">
        <f>Industry!X36</f>
      </c>
      <c r="Q30" s="24"/>
      <c r="U30" s="28" t="s">
        <v>60</v>
      </c>
      <c r="V30" s="29"/>
      <c r="W30" t="s">
        <v>59</v>
      </c>
      <c r="Y30" s="52" t="s">
        <v>20</v>
      </c>
      <c r="Z30" s="29" t="s">
        <v>77</v>
      </c>
      <c r="AA30" t="s">
        <v>57</v>
      </c>
    </row>
    <row r="31" spans="1:27" ht="12.75">
      <c r="A31" t="s">
        <v>57</v>
      </c>
      <c r="B31" s="16" t="s">
        <v>27</v>
      </c>
      <c r="D31" s="15"/>
      <c r="E31" s="15"/>
      <c r="F31" s="15"/>
      <c r="G31" s="15"/>
      <c r="H31" s="15"/>
      <c r="I31" s="15">
        <f>Industry!Q37</f>
        <v>0</v>
      </c>
      <c r="J31" s="15">
        <f>Industry!R37</f>
        <v>0</v>
      </c>
      <c r="K31" s="15">
        <f>Industry!S37</f>
        <v>0</v>
      </c>
      <c r="L31" s="15">
        <f>Industry!T37</f>
        <v>915</v>
      </c>
      <c r="M31" s="15">
        <f>Industry!U37</f>
        <v>0</v>
      </c>
      <c r="N31" s="15">
        <f>Industry!V37</f>
        <v>1154.4</v>
      </c>
      <c r="O31" s="5">
        <f>Industry!W37</f>
        <v>1105.3</v>
      </c>
      <c r="P31" s="5">
        <f>Industry!X37</f>
        <v>1191.2</v>
      </c>
      <c r="Q31" s="35">
        <v>1191.2</v>
      </c>
      <c r="R31">
        <v>2007</v>
      </c>
      <c r="S31" s="36"/>
      <c r="U31" s="52" t="s">
        <v>17</v>
      </c>
      <c r="V31" s="29"/>
      <c r="Y31" s="52" t="s">
        <v>65</v>
      </c>
      <c r="Z31" s="29" t="s">
        <v>77</v>
      </c>
      <c r="AA31" t="s">
        <v>57</v>
      </c>
    </row>
    <row r="32" spans="1:27" ht="12.75">
      <c r="A32" t="s">
        <v>58</v>
      </c>
      <c r="B32" s="16" t="s">
        <v>28</v>
      </c>
      <c r="D32" s="15">
        <v>1774.8</v>
      </c>
      <c r="E32" s="15">
        <v>1533.2</v>
      </c>
      <c r="F32" s="15">
        <v>1288.7</v>
      </c>
      <c r="G32" s="15">
        <v>1774.8</v>
      </c>
      <c r="H32" s="15">
        <v>1990</v>
      </c>
      <c r="I32" s="15">
        <f>Industry!Q38</f>
        <v>775.2</v>
      </c>
      <c r="J32" s="15">
        <f>Industry!R38</f>
        <v>645.7</v>
      </c>
      <c r="K32" s="15">
        <f>Industry!S38</f>
        <v>633</v>
      </c>
      <c r="L32" s="15">
        <f>Industry!T38</f>
        <v>464.6</v>
      </c>
      <c r="M32" s="15">
        <f>Industry!U38</f>
        <v>481.9</v>
      </c>
      <c r="N32" s="15">
        <f>Industry!V38</f>
        <v>476.4</v>
      </c>
      <c r="O32" s="5">
        <f>Industry!W38</f>
        <v>493.7</v>
      </c>
      <c r="P32" s="5">
        <f>Industry!X38</f>
        <v>491.7</v>
      </c>
      <c r="Q32" s="35">
        <v>491.7</v>
      </c>
      <c r="R32">
        <v>2007</v>
      </c>
      <c r="S32" s="25">
        <f>Q32/G32</f>
        <v>0.2770453008789723</v>
      </c>
      <c r="U32" s="52" t="s">
        <v>20</v>
      </c>
      <c r="V32" s="29"/>
      <c r="W32" t="s">
        <v>61</v>
      </c>
      <c r="Y32" s="52" t="s">
        <v>27</v>
      </c>
      <c r="Z32" s="29" t="s">
        <v>77</v>
      </c>
      <c r="AA32" t="s">
        <v>57</v>
      </c>
    </row>
    <row r="33" spans="1:27" ht="12.75">
      <c r="A33" t="s">
        <v>61</v>
      </c>
      <c r="B33" s="16" t="s">
        <v>29</v>
      </c>
      <c r="D33" s="15">
        <v>295</v>
      </c>
      <c r="E33" s="15">
        <v>1100</v>
      </c>
      <c r="F33" s="15"/>
      <c r="G33" s="15">
        <v>295</v>
      </c>
      <c r="H33" s="15">
        <v>1990</v>
      </c>
      <c r="I33" s="15">
        <f>Industry!Q39</f>
        <v>0</v>
      </c>
      <c r="J33" s="15">
        <f>Industry!R39</f>
        <v>0</v>
      </c>
      <c r="K33" s="15">
        <f>Industry!S39</f>
        <v>0</v>
      </c>
      <c r="L33" s="15">
        <f>Industry!T39</f>
        <v>0</v>
      </c>
      <c r="M33" s="15">
        <f>Industry!U39</f>
        <v>0</v>
      </c>
      <c r="N33" s="15">
        <f>Industry!V39</f>
        <v>0</v>
      </c>
      <c r="O33" s="5">
        <f>Industry!W39</f>
      </c>
      <c r="P33" s="5">
        <f>Industry!X39</f>
      </c>
      <c r="Q33" s="24"/>
      <c r="U33" s="28" t="s">
        <v>63</v>
      </c>
      <c r="V33" s="29"/>
      <c r="W33" t="s">
        <v>57</v>
      </c>
      <c r="Y33" s="52" t="s">
        <v>69</v>
      </c>
      <c r="Z33" s="29" t="s">
        <v>77</v>
      </c>
      <c r="AA33" t="s">
        <v>57</v>
      </c>
    </row>
    <row r="34" spans="1:27" ht="12.75">
      <c r="A34" t="s">
        <v>58</v>
      </c>
      <c r="B34" s="16" t="s">
        <v>30</v>
      </c>
      <c r="D34" s="15">
        <v>7300</v>
      </c>
      <c r="E34" s="15">
        <v>3590</v>
      </c>
      <c r="F34" s="15">
        <v>2216</v>
      </c>
      <c r="G34" s="15">
        <v>7300</v>
      </c>
      <c r="H34" s="15">
        <v>1990</v>
      </c>
      <c r="I34" s="15">
        <f>Industry!Q40</f>
        <v>1032</v>
      </c>
      <c r="J34" s="15">
        <f>Industry!R40</f>
        <v>916</v>
      </c>
      <c r="K34" s="15">
        <f>Industry!S40</f>
        <v>877</v>
      </c>
      <c r="L34" s="15">
        <f>Industry!T40</f>
        <v>804</v>
      </c>
      <c r="M34" s="15">
        <f>Industry!U40</f>
        <v>742</v>
      </c>
      <c r="N34" s="15">
        <f>Industry!V40</f>
        <v>852</v>
      </c>
      <c r="O34" s="5">
        <f>Industry!W40</f>
        <v>787</v>
      </c>
      <c r="P34" s="5">
        <f>Industry!X40</f>
      </c>
      <c r="Q34" s="30">
        <v>787</v>
      </c>
      <c r="R34">
        <v>2006</v>
      </c>
      <c r="S34" s="25">
        <f>Q34/G34</f>
        <v>0.1078082191780822</v>
      </c>
      <c r="U34" s="52" t="s">
        <v>21</v>
      </c>
      <c r="V34" s="29"/>
      <c r="Y34" s="52" t="s">
        <v>36</v>
      </c>
      <c r="Z34" s="29" t="s">
        <v>77</v>
      </c>
      <c r="AA34" t="s">
        <v>57</v>
      </c>
    </row>
    <row r="35" spans="2:27" ht="12.75">
      <c r="B35" s="3" t="s">
        <v>68</v>
      </c>
      <c r="D35" s="15"/>
      <c r="E35" s="15"/>
      <c r="F35" s="15"/>
      <c r="G35" s="15"/>
      <c r="H35" s="15"/>
      <c r="I35" s="15">
        <f>Industry!Q41</f>
        <v>0</v>
      </c>
      <c r="J35" s="15">
        <f>Industry!R41</f>
        <v>0</v>
      </c>
      <c r="K35" s="15">
        <f>Industry!S41</f>
        <v>0</v>
      </c>
      <c r="L35" s="15">
        <f>Industry!T41</f>
        <v>0</v>
      </c>
      <c r="M35" s="15">
        <f>Industry!U41</f>
        <v>0</v>
      </c>
      <c r="N35" s="15">
        <f>Industry!V41</f>
        <v>0</v>
      </c>
      <c r="O35" s="5">
        <f>Industry!W41</f>
      </c>
      <c r="P35" s="5">
        <f>Industry!X41</f>
      </c>
      <c r="Q35" s="24"/>
      <c r="U35" s="52" t="s">
        <v>64</v>
      </c>
      <c r="V35" s="29"/>
      <c r="W35" t="s">
        <v>61</v>
      </c>
      <c r="Y35" s="52" t="s">
        <v>17</v>
      </c>
      <c r="Z35" s="29" t="s">
        <v>77</v>
      </c>
      <c r="AA35" t="s">
        <v>61</v>
      </c>
    </row>
    <row r="36" spans="1:27" ht="12.75">
      <c r="A36" t="s">
        <v>58</v>
      </c>
      <c r="B36" s="16" t="s">
        <v>31</v>
      </c>
      <c r="D36" s="15">
        <v>1132</v>
      </c>
      <c r="E36" s="15">
        <v>1003</v>
      </c>
      <c r="F36" s="15">
        <v>860</v>
      </c>
      <c r="G36" s="15">
        <v>1132</v>
      </c>
      <c r="H36" s="15">
        <v>1990</v>
      </c>
      <c r="I36" s="15">
        <f>Industry!Q42</f>
        <v>623.2</v>
      </c>
      <c r="J36" s="15">
        <f>Industry!R42</f>
        <v>641.9</v>
      </c>
      <c r="K36" s="15">
        <f>Industry!S42</f>
        <v>622.5</v>
      </c>
      <c r="L36" s="15">
        <f>Industry!T42</f>
        <v>530.9</v>
      </c>
      <c r="M36" s="15">
        <f>Industry!U42</f>
        <v>643.4</v>
      </c>
      <c r="N36" s="15">
        <f>Industry!V42</f>
        <v>504</v>
      </c>
      <c r="O36" s="5">
        <f>Industry!W42</f>
      </c>
      <c r="P36" s="5">
        <f>Industry!X42</f>
        <v>307</v>
      </c>
      <c r="Q36" s="35">
        <v>307</v>
      </c>
      <c r="R36">
        <v>2007</v>
      </c>
      <c r="S36" s="25">
        <f>Q36/G36</f>
        <v>0.2712014134275618</v>
      </c>
      <c r="U36" s="52" t="s">
        <v>65</v>
      </c>
      <c r="V36" s="29"/>
      <c r="W36" t="s">
        <v>59</v>
      </c>
      <c r="Y36" s="52" t="s">
        <v>21</v>
      </c>
      <c r="Z36" s="29" t="s">
        <v>77</v>
      </c>
      <c r="AA36" t="s">
        <v>61</v>
      </c>
    </row>
    <row r="37" spans="1:27" ht="12.75">
      <c r="A37" t="s">
        <v>58</v>
      </c>
      <c r="B37" s="16" t="s">
        <v>32</v>
      </c>
      <c r="D37" s="15">
        <v>169.9</v>
      </c>
      <c r="E37" s="15">
        <v>141.1</v>
      </c>
      <c r="F37" s="15">
        <v>131.7</v>
      </c>
      <c r="G37" s="15">
        <v>169.9</v>
      </c>
      <c r="H37" s="15">
        <v>1990</v>
      </c>
      <c r="I37" s="15">
        <f>Industry!Q43</f>
        <v>84.8</v>
      </c>
      <c r="J37" s="15">
        <f>Industry!R43</f>
        <v>83.3</v>
      </c>
      <c r="K37" s="15">
        <f>Industry!S43</f>
        <v>83.9</v>
      </c>
      <c r="L37" s="15">
        <f>Industry!T43</f>
        <v>75.3</v>
      </c>
      <c r="M37" s="15">
        <f>Industry!U43</f>
        <v>72</v>
      </c>
      <c r="N37" s="15">
        <f>Industry!V43</f>
        <v>71.9</v>
      </c>
      <c r="O37" s="5">
        <f>Industry!W43</f>
        <v>66.2</v>
      </c>
      <c r="P37" s="5">
        <f>Industry!X43</f>
        <v>54.9</v>
      </c>
      <c r="Q37" s="35">
        <v>54.9</v>
      </c>
      <c r="R37">
        <v>2007</v>
      </c>
      <c r="S37" s="25">
        <f>Q37/G37</f>
        <v>0.3231312536786345</v>
      </c>
      <c r="U37" s="52" t="s">
        <v>66</v>
      </c>
      <c r="V37" s="29"/>
      <c r="W37" t="s">
        <v>57</v>
      </c>
      <c r="Y37" s="52" t="s">
        <v>66</v>
      </c>
      <c r="Z37" s="29" t="s">
        <v>77</v>
      </c>
      <c r="AA37" t="s">
        <v>61</v>
      </c>
    </row>
    <row r="38" spans="1:26" ht="12.75">
      <c r="A38" t="s">
        <v>61</v>
      </c>
      <c r="B38" s="16" t="s">
        <v>33</v>
      </c>
      <c r="D38" s="15"/>
      <c r="E38" s="15">
        <v>1900</v>
      </c>
      <c r="F38" s="15"/>
      <c r="G38" s="15">
        <v>1900</v>
      </c>
      <c r="H38" s="15">
        <v>1991</v>
      </c>
      <c r="I38" s="15">
        <f>Industry!Q44</f>
        <v>1457.6</v>
      </c>
      <c r="J38" s="15">
        <f>Industry!R44</f>
        <v>1373.3</v>
      </c>
      <c r="K38" s="15">
        <f>Industry!S44</f>
        <v>1443.9</v>
      </c>
      <c r="L38" s="15">
        <f>Industry!T44</f>
        <v>1359.5</v>
      </c>
      <c r="M38" s="15">
        <f>Industry!U44</f>
        <v>1318.2</v>
      </c>
      <c r="N38" s="15">
        <f>Industry!V44</f>
        <v>1150</v>
      </c>
      <c r="O38" s="5">
        <f>Industry!W44</f>
        <v>960</v>
      </c>
      <c r="P38" s="5">
        <f>Industry!X44</f>
      </c>
      <c r="Q38" s="30">
        <v>960</v>
      </c>
      <c r="R38">
        <v>2006</v>
      </c>
      <c r="S38" s="25">
        <f>Q38/G38</f>
        <v>0.5052631578947369</v>
      </c>
      <c r="U38" s="52" t="s">
        <v>25</v>
      </c>
      <c r="V38" s="29"/>
      <c r="W38" t="s">
        <v>61</v>
      </c>
      <c r="Y38" s="28" t="s">
        <v>8</v>
      </c>
      <c r="Z38" s="29" t="s">
        <v>77</v>
      </c>
    </row>
    <row r="39" spans="1:26" ht="12.75">
      <c r="A39" t="s">
        <v>57</v>
      </c>
      <c r="B39" s="16" t="s">
        <v>34</v>
      </c>
      <c r="D39" s="15">
        <v>1721</v>
      </c>
      <c r="E39" s="15">
        <v>1721</v>
      </c>
      <c r="F39" s="15">
        <v>1721</v>
      </c>
      <c r="G39" s="15">
        <v>1721</v>
      </c>
      <c r="H39" s="15">
        <v>1990</v>
      </c>
      <c r="I39" s="15">
        <f>Industry!Q45</f>
        <v>1406</v>
      </c>
      <c r="J39" s="15">
        <f>Industry!R45</f>
        <v>1406</v>
      </c>
      <c r="K39" s="15">
        <f>Industry!S45</f>
        <v>1406</v>
      </c>
      <c r="L39" s="15">
        <f>Industry!T45</f>
        <v>1406</v>
      </c>
      <c r="M39" s="15">
        <f>Industry!U45</f>
        <v>1406</v>
      </c>
      <c r="N39" s="15">
        <f>Industry!V45</f>
        <v>1406</v>
      </c>
      <c r="O39" s="5">
        <f>Industry!W45</f>
        <v>1406</v>
      </c>
      <c r="P39" s="5">
        <f>Industry!X45</f>
        <v>1406</v>
      </c>
      <c r="Q39" s="35">
        <v>1406</v>
      </c>
      <c r="R39">
        <v>2007</v>
      </c>
      <c r="S39" s="25">
        <f>Q39/G39</f>
        <v>0.8169668797210924</v>
      </c>
      <c r="U39" s="28" t="s">
        <v>67</v>
      </c>
      <c r="V39" s="29"/>
      <c r="W39" t="s">
        <v>59</v>
      </c>
      <c r="Y39" s="28" t="s">
        <v>60</v>
      </c>
      <c r="Z39" s="29" t="s">
        <v>77</v>
      </c>
    </row>
    <row r="40" spans="1:26" ht="12.75">
      <c r="A40" t="s">
        <v>57</v>
      </c>
      <c r="B40" s="16" t="s">
        <v>69</v>
      </c>
      <c r="D40" s="15"/>
      <c r="E40" s="15"/>
      <c r="F40" s="15"/>
      <c r="G40" s="15"/>
      <c r="H40" s="15"/>
      <c r="I40" s="15">
        <f>Industry!Q46</f>
        <v>0</v>
      </c>
      <c r="J40" s="15">
        <f>Industry!R46</f>
        <v>0</v>
      </c>
      <c r="K40" s="15">
        <f>Industry!S46</f>
        <v>0</v>
      </c>
      <c r="L40" s="15">
        <f>Industry!T46</f>
        <v>0</v>
      </c>
      <c r="M40" s="15">
        <f>Industry!U46</f>
        <v>0</v>
      </c>
      <c r="N40" s="15">
        <f>Industry!V46</f>
        <v>0</v>
      </c>
      <c r="O40" s="5">
        <f>Industry!W46</f>
      </c>
      <c r="P40" s="5">
        <f>Industry!X46</f>
      </c>
      <c r="Q40" s="24"/>
      <c r="U40" s="52" t="s">
        <v>29</v>
      </c>
      <c r="V40" s="29"/>
      <c r="Y40" s="28" t="s">
        <v>63</v>
      </c>
      <c r="Z40" s="29" t="s">
        <v>77</v>
      </c>
    </row>
    <row r="41" spans="2:26" ht="12.75">
      <c r="B41" s="3" t="s">
        <v>70</v>
      </c>
      <c r="D41" s="15"/>
      <c r="E41" s="15"/>
      <c r="F41" s="15"/>
      <c r="G41" s="15"/>
      <c r="H41" s="15"/>
      <c r="I41" s="15">
        <f>Industry!Q47</f>
        <v>0</v>
      </c>
      <c r="J41" s="15">
        <f>Industry!R47</f>
        <v>0</v>
      </c>
      <c r="K41" s="15">
        <f>Industry!S47</f>
        <v>0</v>
      </c>
      <c r="L41" s="15">
        <f>Industry!T47</f>
        <v>0</v>
      </c>
      <c r="M41" s="15">
        <f>Industry!U47</f>
        <v>0</v>
      </c>
      <c r="N41" s="15">
        <f>Industry!V47</f>
        <v>0</v>
      </c>
      <c r="O41" s="5">
        <f>Industry!W47</f>
      </c>
      <c r="P41" s="5">
        <f>Industry!X47</f>
      </c>
      <c r="Q41" s="24"/>
      <c r="U41" s="28" t="s">
        <v>68</v>
      </c>
      <c r="V41" s="29"/>
      <c r="W41" t="s">
        <v>61</v>
      </c>
      <c r="Y41" s="28" t="s">
        <v>67</v>
      </c>
      <c r="Z41" s="29" t="s">
        <v>77</v>
      </c>
    </row>
    <row r="42" spans="1:26" ht="12.75">
      <c r="A42" t="s">
        <v>59</v>
      </c>
      <c r="B42" s="16" t="s">
        <v>35</v>
      </c>
      <c r="D42" s="15"/>
      <c r="E42" s="15"/>
      <c r="F42" s="15"/>
      <c r="G42" s="15">
        <v>733.5</v>
      </c>
      <c r="H42" s="15">
        <v>1995</v>
      </c>
      <c r="I42" s="15">
        <f>Industry!Q48</f>
        <v>809.4</v>
      </c>
      <c r="J42" s="15">
        <f>Industry!R48</f>
        <v>0</v>
      </c>
      <c r="K42" s="15">
        <f>Industry!S48</f>
        <v>0</v>
      </c>
      <c r="L42" s="15">
        <f>Industry!T48</f>
        <v>0</v>
      </c>
      <c r="M42" s="15">
        <f>Industry!U48</f>
        <v>516.7</v>
      </c>
      <c r="N42" s="15">
        <f>Industry!V48</f>
        <v>0</v>
      </c>
      <c r="O42" s="5">
        <f>Industry!W48</f>
      </c>
      <c r="P42" s="5">
        <f>Industry!X48</f>
      </c>
      <c r="Q42" s="30">
        <v>516.7</v>
      </c>
      <c r="R42">
        <v>2004</v>
      </c>
      <c r="S42" s="25">
        <f>Q42/G42</f>
        <v>0.7044308111792775</v>
      </c>
      <c r="U42" s="52" t="s">
        <v>69</v>
      </c>
      <c r="V42" s="29"/>
      <c r="Y42" s="28" t="s">
        <v>68</v>
      </c>
      <c r="Z42" s="29" t="s">
        <v>77</v>
      </c>
    </row>
    <row r="43" spans="1:26" ht="12.75">
      <c r="A43" t="s">
        <v>57</v>
      </c>
      <c r="B43" s="16" t="s">
        <v>36</v>
      </c>
      <c r="D43" s="15"/>
      <c r="E43" s="15"/>
      <c r="F43" s="15"/>
      <c r="G43" s="15"/>
      <c r="H43" s="15"/>
      <c r="I43" s="15">
        <f>Industry!Q49</f>
        <v>0</v>
      </c>
      <c r="J43" s="15">
        <f>Industry!R49</f>
        <v>0</v>
      </c>
      <c r="K43" s="15">
        <f>Industry!S49</f>
        <v>0</v>
      </c>
      <c r="L43" s="15">
        <f>Industry!T49</f>
        <v>0</v>
      </c>
      <c r="M43" s="15">
        <f>Industry!U49</f>
        <v>0</v>
      </c>
      <c r="N43" s="15">
        <f>Industry!V49</f>
        <v>0</v>
      </c>
      <c r="O43" s="5">
        <f>Industry!W49</f>
      </c>
      <c r="P43" s="5">
        <f>Industry!X49</f>
      </c>
      <c r="Q43" s="24"/>
      <c r="U43" s="28" t="s">
        <v>70</v>
      </c>
      <c r="V43" s="29"/>
      <c r="W43" t="s">
        <v>57</v>
      </c>
      <c r="Y43" s="28" t="s">
        <v>70</v>
      </c>
      <c r="Z43" s="29" t="s">
        <v>77</v>
      </c>
    </row>
    <row r="44" ht="12.75">
      <c r="G44" s="24"/>
    </row>
    <row r="45" spans="11:12" ht="12.75">
      <c r="K45" s="17"/>
      <c r="L45" s="18" t="s">
        <v>71</v>
      </c>
    </row>
    <row r="46" spans="11:12" ht="12.75">
      <c r="K46" s="54"/>
      <c r="L46" s="55" t="s">
        <v>78</v>
      </c>
    </row>
    <row r="47" spans="11:12" ht="12.75">
      <c r="K47" s="56"/>
      <c r="L47" s="55" t="s">
        <v>79</v>
      </c>
    </row>
  </sheetData>
  <mergeCells count="2">
    <mergeCell ref="U1:V1"/>
    <mergeCell ref="Y1:Z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7">
      <selection activeCell="G23" sqref="G23"/>
    </sheetView>
  </sheetViews>
  <sheetFormatPr defaultColWidth="9.140625" defaultRowHeight="12.75"/>
  <cols>
    <col min="2" max="2" width="28.140625" style="0" customWidth="1"/>
    <col min="3" max="3" width="11.28125" style="0" customWidth="1"/>
    <col min="4" max="4" width="12.28125" style="0" customWidth="1"/>
    <col min="6" max="6" width="4.28125" style="0" customWidth="1"/>
    <col min="7" max="7" width="32.28125" style="0" customWidth="1"/>
    <col min="8" max="8" width="17.8515625" style="0" customWidth="1"/>
    <col min="9" max="9" width="16.421875" style="0" customWidth="1"/>
  </cols>
  <sheetData>
    <row r="1" spans="3:5" ht="12.75">
      <c r="C1" s="12" t="s">
        <v>72</v>
      </c>
      <c r="D1" s="12" t="s">
        <v>73</v>
      </c>
      <c r="E1" s="12" t="s">
        <v>80</v>
      </c>
    </row>
    <row r="2" spans="11:14" ht="12.75">
      <c r="K2" s="16"/>
      <c r="M2" s="3"/>
      <c r="N2" s="24"/>
    </row>
    <row r="3" spans="1:14" ht="12.75">
      <c r="A3" t="s">
        <v>58</v>
      </c>
      <c r="B3" s="16" t="s">
        <v>7</v>
      </c>
      <c r="C3" s="24">
        <v>795.3</v>
      </c>
      <c r="D3" s="35">
        <v>218</v>
      </c>
      <c r="K3" s="16"/>
      <c r="M3" s="16"/>
      <c r="N3" s="35"/>
    </row>
    <row r="4" spans="1:14" ht="12.75">
      <c r="A4" t="s">
        <v>58</v>
      </c>
      <c r="B4" s="16" t="s">
        <v>10</v>
      </c>
      <c r="C4" s="24">
        <v>889</v>
      </c>
      <c r="D4" s="35">
        <v>303.8</v>
      </c>
      <c r="K4" s="16"/>
      <c r="M4" s="16"/>
      <c r="N4" s="35"/>
    </row>
    <row r="5" spans="1:14" ht="12.75">
      <c r="A5" t="s">
        <v>58</v>
      </c>
      <c r="B5" s="16" t="s">
        <v>18</v>
      </c>
      <c r="C5" s="30">
        <v>269.8</v>
      </c>
      <c r="D5" s="30">
        <v>89.2</v>
      </c>
      <c r="K5" s="16"/>
      <c r="M5" s="16"/>
      <c r="N5" s="30"/>
    </row>
    <row r="6" spans="1:14" ht="12.75">
      <c r="A6" t="s">
        <v>58</v>
      </c>
      <c r="B6" s="16" t="s">
        <v>22</v>
      </c>
      <c r="C6" s="24">
        <v>206.7</v>
      </c>
      <c r="D6" s="35">
        <v>24.5</v>
      </c>
      <c r="K6" s="16"/>
      <c r="M6" s="16"/>
      <c r="N6" s="35"/>
    </row>
    <row r="7" spans="1:14" ht="12.75">
      <c r="A7" t="s">
        <v>58</v>
      </c>
      <c r="B7" s="16" t="s">
        <v>28</v>
      </c>
      <c r="C7" s="24">
        <v>1774.8</v>
      </c>
      <c r="D7" s="35">
        <v>491.7</v>
      </c>
      <c r="K7" s="16"/>
      <c r="M7" s="16"/>
      <c r="N7" s="35"/>
    </row>
    <row r="8" spans="1:14" ht="12.75">
      <c r="A8" t="s">
        <v>58</v>
      </c>
      <c r="B8" s="16" t="s">
        <v>30</v>
      </c>
      <c r="C8" s="24">
        <v>7300</v>
      </c>
      <c r="D8" s="30">
        <v>787</v>
      </c>
      <c r="K8" s="16"/>
      <c r="M8" s="16"/>
      <c r="N8" s="30"/>
    </row>
    <row r="9" spans="1:14" ht="12.75">
      <c r="A9" t="s">
        <v>58</v>
      </c>
      <c r="B9" s="16" t="s">
        <v>31</v>
      </c>
      <c r="C9" s="24">
        <v>1132</v>
      </c>
      <c r="D9" s="35">
        <v>307</v>
      </c>
      <c r="K9" s="16"/>
      <c r="M9" s="16"/>
      <c r="N9" s="35"/>
    </row>
    <row r="10" spans="1:14" ht="12.75">
      <c r="A10" t="s">
        <v>58</v>
      </c>
      <c r="B10" s="16" t="s">
        <v>32</v>
      </c>
      <c r="C10" s="24">
        <v>169.9</v>
      </c>
      <c r="D10" s="35">
        <v>54.9</v>
      </c>
      <c r="K10" s="16"/>
      <c r="M10" s="16"/>
      <c r="N10" s="35"/>
    </row>
    <row r="11" spans="2:11" ht="12.75">
      <c r="B11" s="16"/>
      <c r="C11" s="5">
        <f>SUM(C3:C10)</f>
        <v>12537.499999999998</v>
      </c>
      <c r="D11" s="5">
        <f>SUM(D3:D10)</f>
        <v>2276.1</v>
      </c>
      <c r="E11" s="5">
        <f>D11/C11</f>
        <v>0.18154336989032904</v>
      </c>
      <c r="K11" s="16"/>
    </row>
    <row r="12" spans="2:11" ht="12.75">
      <c r="B12" s="16"/>
      <c r="C12" s="24"/>
      <c r="D12" s="24"/>
      <c r="K12" s="16"/>
    </row>
    <row r="13" spans="2:14" ht="12.75">
      <c r="B13" s="16"/>
      <c r="C13" s="24"/>
      <c r="D13" s="24"/>
      <c r="E13">
        <f>(C11-D11)/D11</f>
        <v>4.5083256447432</v>
      </c>
      <c r="G13" s="57" t="s">
        <v>81</v>
      </c>
      <c r="K13" s="16"/>
      <c r="M13" s="16"/>
      <c r="N13" s="24"/>
    </row>
    <row r="14" spans="1:14" ht="12.75">
      <c r="A14" t="s">
        <v>59</v>
      </c>
      <c r="B14" s="16" t="s">
        <v>9</v>
      </c>
      <c r="C14" s="24"/>
      <c r="D14" s="24"/>
      <c r="K14" s="16"/>
      <c r="M14" s="16"/>
      <c r="N14" s="24"/>
    </row>
    <row r="15" spans="1:14" ht="12.75">
      <c r="A15" t="s">
        <v>59</v>
      </c>
      <c r="B15" s="16" t="s">
        <v>64</v>
      </c>
      <c r="C15" s="24"/>
      <c r="D15" s="24"/>
      <c r="H15" s="12" t="s">
        <v>72</v>
      </c>
      <c r="I15" s="12" t="s">
        <v>73</v>
      </c>
      <c r="K15" s="16"/>
      <c r="M15" s="16"/>
      <c r="N15" s="24"/>
    </row>
    <row r="16" spans="1:14" ht="12.75">
      <c r="A16" t="s">
        <v>59</v>
      </c>
      <c r="B16" s="16" t="s">
        <v>25</v>
      </c>
      <c r="C16" s="24"/>
      <c r="D16" s="24"/>
      <c r="H16" s="58" t="s">
        <v>82</v>
      </c>
      <c r="I16" s="58" t="s">
        <v>83</v>
      </c>
      <c r="K16" s="16"/>
      <c r="M16" s="16"/>
      <c r="N16" s="30"/>
    </row>
    <row r="17" spans="1:14" ht="12.75">
      <c r="A17" t="s">
        <v>59</v>
      </c>
      <c r="B17" s="59" t="s">
        <v>35</v>
      </c>
      <c r="C17" s="30">
        <v>733.5</v>
      </c>
      <c r="D17" s="30">
        <v>516.7</v>
      </c>
      <c r="E17">
        <f>D17/C17</f>
        <v>0.7044308111792775</v>
      </c>
      <c r="G17" t="s">
        <v>85</v>
      </c>
      <c r="H17" s="5">
        <f>C11</f>
        <v>12537.499999999998</v>
      </c>
      <c r="I17" s="5">
        <f>D11</f>
        <v>2276.1</v>
      </c>
      <c r="K17" s="16"/>
      <c r="M17" s="16"/>
      <c r="N17" s="30"/>
    </row>
    <row r="18" spans="2:14" ht="12.75">
      <c r="B18" s="16"/>
      <c r="C18" s="24"/>
      <c r="D18" s="24"/>
      <c r="G18" t="s">
        <v>86</v>
      </c>
      <c r="H18" s="5">
        <f>C29</f>
        <v>17306.5</v>
      </c>
      <c r="I18" s="5">
        <f>D29</f>
        <v>15585.100000000002</v>
      </c>
      <c r="K18" s="16"/>
      <c r="M18" s="16"/>
      <c r="N18" s="30"/>
    </row>
    <row r="19" spans="1:14" ht="12.75">
      <c r="A19" t="s">
        <v>57</v>
      </c>
      <c r="B19" s="16" t="s">
        <v>5</v>
      </c>
      <c r="C19" s="24">
        <v>1455.9</v>
      </c>
      <c r="D19" s="30">
        <v>1220.2</v>
      </c>
      <c r="G19" t="s">
        <v>84</v>
      </c>
      <c r="H19" s="5">
        <f>C34</f>
        <v>6344</v>
      </c>
      <c r="I19" s="5">
        <f>D34</f>
        <v>3821.3</v>
      </c>
      <c r="K19" s="16"/>
      <c r="M19" s="16"/>
      <c r="N19" s="30"/>
    </row>
    <row r="20" spans="1:14" ht="12.75">
      <c r="A20" t="s">
        <v>57</v>
      </c>
      <c r="B20" s="59" t="s">
        <v>6</v>
      </c>
      <c r="C20" s="30">
        <v>1050</v>
      </c>
      <c r="D20" s="30">
        <v>1290.4</v>
      </c>
      <c r="G20" s="16" t="s">
        <v>35</v>
      </c>
      <c r="H20" s="30">
        <v>733.5</v>
      </c>
      <c r="I20" s="24">
        <f>D17</f>
        <v>516.7</v>
      </c>
      <c r="K20" s="16"/>
      <c r="M20" s="16"/>
      <c r="N20" s="30"/>
    </row>
    <row r="21" spans="1:14" ht="12.75">
      <c r="A21" t="s">
        <v>57</v>
      </c>
      <c r="B21" s="16" t="s">
        <v>11</v>
      </c>
      <c r="C21" s="24">
        <v>225</v>
      </c>
      <c r="D21" s="30">
        <v>44.9</v>
      </c>
      <c r="K21" s="16"/>
      <c r="M21" s="16"/>
      <c r="N21" s="30"/>
    </row>
    <row r="22" spans="1:14" ht="12.75">
      <c r="A22" t="s">
        <v>57</v>
      </c>
      <c r="B22" s="16" t="s">
        <v>14</v>
      </c>
      <c r="C22" s="24">
        <v>1619</v>
      </c>
      <c r="D22" s="30">
        <v>1005.9</v>
      </c>
      <c r="K22" s="16"/>
      <c r="M22" s="16"/>
      <c r="N22" s="30"/>
    </row>
    <row r="23" spans="1:14" ht="12.75">
      <c r="A23" t="s">
        <v>57</v>
      </c>
      <c r="B23" s="16" t="s">
        <v>62</v>
      </c>
      <c r="C23" s="30">
        <v>7574</v>
      </c>
      <c r="D23" s="30">
        <v>5411.8</v>
      </c>
      <c r="K23" s="16"/>
      <c r="M23" s="16"/>
      <c r="N23" s="24"/>
    </row>
    <row r="24" spans="1:14" ht="12.75">
      <c r="A24" t="s">
        <v>57</v>
      </c>
      <c r="B24" s="16" t="s">
        <v>19</v>
      </c>
      <c r="C24" s="30">
        <v>10</v>
      </c>
      <c r="D24" s="30">
        <v>14</v>
      </c>
      <c r="K24" s="16"/>
      <c r="M24" s="16"/>
      <c r="N24" s="24"/>
    </row>
    <row r="25" spans="1:14" ht="12.75">
      <c r="A25" t="s">
        <v>57</v>
      </c>
      <c r="B25" s="16" t="s">
        <v>26</v>
      </c>
      <c r="C25" s="24">
        <v>1379</v>
      </c>
      <c r="D25" s="30">
        <v>2639.7</v>
      </c>
      <c r="K25" s="16"/>
      <c r="M25" s="16"/>
      <c r="N25" s="30"/>
    </row>
    <row r="26" spans="1:14" ht="12.75">
      <c r="A26" t="s">
        <v>57</v>
      </c>
      <c r="B26" s="16" t="s">
        <v>27</v>
      </c>
      <c r="C26" s="60"/>
      <c r="D26" s="35">
        <v>1191.2</v>
      </c>
      <c r="K26" s="16"/>
      <c r="M26" s="16"/>
      <c r="N26" s="35"/>
    </row>
    <row r="27" spans="1:14" ht="12.75">
      <c r="A27" t="s">
        <v>57</v>
      </c>
      <c r="B27" s="16" t="s">
        <v>34</v>
      </c>
      <c r="C27" s="24">
        <v>1721</v>
      </c>
      <c r="D27" s="35">
        <v>1406</v>
      </c>
      <c r="K27" s="16"/>
      <c r="M27" s="16"/>
      <c r="N27" s="35"/>
    </row>
    <row r="28" spans="1:14" ht="12.75">
      <c r="A28" t="s">
        <v>57</v>
      </c>
      <c r="B28" s="16" t="s">
        <v>36</v>
      </c>
      <c r="C28" s="24">
        <v>2272.6</v>
      </c>
      <c r="D28" s="42">
        <v>1361</v>
      </c>
      <c r="K28" s="16"/>
      <c r="M28" s="16"/>
      <c r="N28" s="24"/>
    </row>
    <row r="29" spans="2:14" ht="12.75">
      <c r="B29" s="16"/>
      <c r="C29" s="5">
        <f>SUM(C19:C28)</f>
        <v>17306.5</v>
      </c>
      <c r="D29" s="5">
        <f>SUM(D19:D28)</f>
        <v>15585.100000000002</v>
      </c>
      <c r="E29" s="5">
        <f>D29/C29</f>
        <v>0.900534481264265</v>
      </c>
      <c r="K29" s="16"/>
      <c r="M29" s="16"/>
      <c r="N29" s="24"/>
    </row>
    <row r="30" spans="2:14" ht="12.75">
      <c r="B30" s="16"/>
      <c r="C30" s="24"/>
      <c r="D30" s="24"/>
      <c r="K30" s="16"/>
      <c r="M30" s="16"/>
      <c r="N30" s="30"/>
    </row>
    <row r="31" spans="2:14" ht="12.75">
      <c r="B31" s="16"/>
      <c r="C31" s="24"/>
      <c r="D31" s="24"/>
      <c r="E31">
        <f>(C29-D29)/D29</f>
        <v>0.11045164933173336</v>
      </c>
      <c r="K31" s="16"/>
      <c r="M31" s="16"/>
      <c r="N31" s="24"/>
    </row>
    <row r="32" spans="1:14" ht="12.75">
      <c r="A32" t="s">
        <v>61</v>
      </c>
      <c r="B32" s="16" t="s">
        <v>15</v>
      </c>
      <c r="C32" s="24">
        <v>4444</v>
      </c>
      <c r="D32" s="30">
        <v>2861.3</v>
      </c>
      <c r="K32" s="16"/>
      <c r="M32" s="16"/>
      <c r="N32" s="24"/>
    </row>
    <row r="33" spans="1:14" ht="12.75">
      <c r="A33" t="s">
        <v>61</v>
      </c>
      <c r="B33" s="16" t="s">
        <v>33</v>
      </c>
      <c r="C33" s="30">
        <v>1900</v>
      </c>
      <c r="D33" s="30">
        <v>960</v>
      </c>
      <c r="K33" s="16"/>
      <c r="M33" s="16"/>
      <c r="N33" s="24"/>
    </row>
    <row r="34" spans="3:14" ht="12.75">
      <c r="C34" s="5">
        <f>SUM(C32:C33)</f>
        <v>6344</v>
      </c>
      <c r="D34" s="5">
        <f>SUM(D32:D33)</f>
        <v>3821.3</v>
      </c>
      <c r="E34" s="5">
        <f>D34/C34</f>
        <v>0.6023486759142497</v>
      </c>
      <c r="K34" s="16"/>
      <c r="M34" s="16"/>
      <c r="N34" s="24"/>
    </row>
    <row r="35" spans="11:14" ht="12.75">
      <c r="K35" s="3"/>
      <c r="M35" s="16"/>
      <c r="N35" s="30"/>
    </row>
    <row r="36" spans="5:14" ht="12.75">
      <c r="E36">
        <f>(C34-D34)/D34</f>
        <v>0.6601680056525265</v>
      </c>
      <c r="K36" s="3"/>
      <c r="M36" s="3"/>
      <c r="N36" s="35"/>
    </row>
    <row r="37" spans="11:14" ht="12.75">
      <c r="K37" s="3"/>
      <c r="M37" s="3"/>
      <c r="N37" s="24"/>
    </row>
    <row r="38" spans="11:14" ht="12.75">
      <c r="K38" s="3"/>
      <c r="M38" s="3"/>
      <c r="N38" s="42"/>
    </row>
    <row r="39" spans="11:14" ht="12.75">
      <c r="K39" s="3"/>
      <c r="M39" s="3"/>
      <c r="N39" s="24"/>
    </row>
    <row r="40" spans="11:14" ht="12.75">
      <c r="K40" s="3"/>
      <c r="M40" s="3"/>
      <c r="N40" s="24"/>
    </row>
    <row r="41" spans="11:14" ht="12.75">
      <c r="K41" s="3"/>
      <c r="M41" s="3"/>
      <c r="N41" s="24"/>
    </row>
    <row r="42" spans="11:14" ht="12.75">
      <c r="K42" s="3"/>
      <c r="M42" s="3"/>
      <c r="N42" s="24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cp:lastPrinted>2010-08-18T12:29:37Z</cp:lastPrinted>
  <dcterms:created xsi:type="dcterms:W3CDTF">2010-08-18T12:24:22Z</dcterms:created>
  <dcterms:modified xsi:type="dcterms:W3CDTF">2010-08-18T13:23:56Z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-304339048</vt:i4>
  </property>
  <property fmtid="{D5CDD505-2E9C-101B-9397-08002B2CF9AE}" pid="3" name="_NewReviewCycle">
    <vt:lpwstr/>
  </property>
  <property fmtid="{D5CDD505-2E9C-101B-9397-08002B2CF9AE}" pid="4" name="_EmailSubject">
    <vt:lpwstr>CSI18 og CSI24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</Properties>
</file>