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<sst xmlns="http://schemas.openxmlformats.org/spreadsheetml/2006/main" count="36" uniqueCount="18">
  <si>
    <t>GB (7)</t>
  </si>
  <si>
    <t>SL (6)</t>
  </si>
  <si>
    <t>AT (4)</t>
  </si>
  <si>
    <t>Fluoranthene</t>
  </si>
  <si>
    <t>ng/l</t>
  </si>
  <si>
    <t xml:space="preserve">ng/l </t>
  </si>
  <si>
    <t>PS QS</t>
  </si>
  <si>
    <t>PS MAC</t>
  </si>
  <si>
    <t>GB(6)</t>
  </si>
  <si>
    <t>SL(6)</t>
  </si>
  <si>
    <t>16 ng/l proposed as PS QS</t>
  </si>
  <si>
    <t>Benzo-g,h,i-perylene</t>
  </si>
  <si>
    <t>AT</t>
  </si>
  <si>
    <t>Total</t>
  </si>
  <si>
    <t>GB</t>
  </si>
  <si>
    <t>SL</t>
  </si>
  <si>
    <t>Count</t>
  </si>
  <si>
    <t>Average exceedance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</si>
</sst>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Other organic substances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Sheet1!$B$35</c:f>
              <c:strCache>
                <c:ptCount val="1"/>
                <c:pt idx="0">
                  <c:v>AT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Sheet1!$C$34:$I$34</c:f>
              <c:numCache/>
            </c:numRef>
          </c:cat>
          <c:val>
            <c:numRef>
              <c:f>Sheet1!$C$35:$I$35</c:f>
              <c:numCache/>
            </c:numRef>
          </c:val>
          <c:smooth val="0"/>
        </c:ser>
        <c:ser>
          <c:idx val="1"/>
          <c:order val="1"/>
          <c:tx>
            <c:strRef>
              <c:f>Sheet1!$B$36</c:f>
              <c:strCache>
                <c:ptCount val="1"/>
                <c:pt idx="0">
                  <c:v>GB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Sheet1!$C$34:$I$34</c:f>
              <c:numCache/>
            </c:numRef>
          </c:cat>
          <c:val>
            <c:numRef>
              <c:f>Sheet1!$C$36:$I$36</c:f>
              <c:numCache/>
            </c:numRef>
          </c:val>
          <c:smooth val="0"/>
        </c:ser>
        <c:ser>
          <c:idx val="2"/>
          <c:order val="2"/>
          <c:tx>
            <c:strRef>
              <c:f>Sheet1!$B$37</c:f>
              <c:strCache>
                <c:ptCount val="1"/>
                <c:pt idx="0">
                  <c:v>SL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noFill/>
              <a:ln>
                <a:solidFill>
                  <a:srgbClr val="FFFF00"/>
                </a:solidFill>
              </a:ln>
            </c:spPr>
          </c:marker>
          <c:cat>
            <c:numRef>
              <c:f>Sheet1!$C$34:$I$34</c:f>
              <c:numCache/>
            </c:numRef>
          </c:cat>
          <c:val>
            <c:numRef>
              <c:f>Sheet1!$C$37:$I$37</c:f>
              <c:numCache/>
            </c:numRef>
          </c:val>
          <c:smooth val="0"/>
        </c:ser>
        <c:marker val="1"/>
        <c:axId val="4993870"/>
        <c:axId val="44944831"/>
      </c:lineChart>
      <c:catAx>
        <c:axId val="499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44831"/>
        <c:crosses val="autoZero"/>
        <c:auto val="1"/>
        <c:lblOffset val="100"/>
        <c:noMultiLvlLbl val="0"/>
      </c:catAx>
      <c:valAx>
        <c:axId val="44944831"/>
        <c:scaling>
          <c:orientation val="minMax"/>
          <c:max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Concentration relative to standards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3870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9</xdr:col>
      <xdr:colOff>0</xdr:colOff>
      <xdr:row>60</xdr:row>
      <xdr:rowOff>38100</xdr:rowOff>
    </xdr:to>
    <xdr:graphicFrame>
      <xdr:nvGraphicFramePr>
        <xdr:cNvPr id="1" name="Chart 1"/>
        <xdr:cNvGraphicFramePr/>
      </xdr:nvGraphicFramePr>
      <xdr:xfrm>
        <a:off x="0" y="6153150"/>
        <a:ext cx="56578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K8" sqref="K8"/>
    </sheetView>
  </sheetViews>
  <sheetFormatPr defaultColWidth="9.140625" defaultRowHeight="12.75"/>
  <cols>
    <col min="1" max="1" width="11.7109375" style="0" bestFit="1" customWidth="1"/>
  </cols>
  <sheetData>
    <row r="1" spans="1:13" ht="12.75">
      <c r="A1" t="s">
        <v>3</v>
      </c>
      <c r="C1">
        <v>1995</v>
      </c>
      <c r="D1">
        <v>1996</v>
      </c>
      <c r="E1">
        <v>1997</v>
      </c>
      <c r="F1">
        <v>1998</v>
      </c>
      <c r="G1">
        <v>1999</v>
      </c>
      <c r="H1">
        <v>2000</v>
      </c>
      <c r="I1">
        <v>2001</v>
      </c>
      <c r="K1">
        <v>90</v>
      </c>
      <c r="L1" t="s">
        <v>5</v>
      </c>
      <c r="M1" t="s">
        <v>6</v>
      </c>
    </row>
    <row r="2" spans="1:13" ht="12.75">
      <c r="A2" t="s">
        <v>4</v>
      </c>
      <c r="B2" t="s">
        <v>2</v>
      </c>
      <c r="C2" s="1"/>
      <c r="D2" s="1"/>
      <c r="E2" s="1"/>
      <c r="F2" s="1"/>
      <c r="G2" s="1"/>
      <c r="H2" s="1"/>
      <c r="I2" s="1">
        <v>4.445698525097307</v>
      </c>
      <c r="K2">
        <v>900</v>
      </c>
      <c r="L2" t="s">
        <v>4</v>
      </c>
      <c r="M2" t="s">
        <v>7</v>
      </c>
    </row>
    <row r="3" spans="2:9" ht="12.75">
      <c r="B3" t="s">
        <v>0</v>
      </c>
      <c r="C3" s="1">
        <v>15.745341574598724</v>
      </c>
      <c r="D3" s="1">
        <v>17.459927660579883</v>
      </c>
      <c r="E3" s="1">
        <v>4.8408938669917445</v>
      </c>
      <c r="F3" s="1">
        <v>13.070596438436285</v>
      </c>
      <c r="G3" s="1">
        <v>4.65717783214654</v>
      </c>
      <c r="H3" s="1">
        <v>4.741478812972034</v>
      </c>
      <c r="I3" s="1">
        <v>6.444895028925492</v>
      </c>
    </row>
    <row r="4" spans="2:9" ht="12.75">
      <c r="B4" t="s">
        <v>1</v>
      </c>
      <c r="C4" s="1">
        <v>2.5</v>
      </c>
      <c r="D4" s="1">
        <v>2.5</v>
      </c>
      <c r="E4" s="1">
        <v>0.8549879733383484</v>
      </c>
      <c r="F4" s="1">
        <v>1.5</v>
      </c>
      <c r="G4" s="1">
        <v>1.5</v>
      </c>
      <c r="H4" s="1">
        <v>1.5736725951324724</v>
      </c>
      <c r="I4" s="1">
        <v>1.5</v>
      </c>
    </row>
    <row r="6" spans="1:9" ht="12.75">
      <c r="A6" t="s">
        <v>11</v>
      </c>
      <c r="C6">
        <v>1995</v>
      </c>
      <c r="D6">
        <v>1996</v>
      </c>
      <c r="E6">
        <v>1997</v>
      </c>
      <c r="F6">
        <v>1998</v>
      </c>
      <c r="G6">
        <v>1999</v>
      </c>
      <c r="H6">
        <v>2000</v>
      </c>
      <c r="I6">
        <v>2001</v>
      </c>
    </row>
    <row r="7" spans="2:12" ht="12.75">
      <c r="B7" t="s">
        <v>12</v>
      </c>
      <c r="K7">
        <v>16</v>
      </c>
      <c r="L7" t="s">
        <v>4</v>
      </c>
    </row>
    <row r="8" spans="2:11" ht="12.75">
      <c r="B8" t="s">
        <v>8</v>
      </c>
      <c r="C8" s="2">
        <v>9.485</v>
      </c>
      <c r="D8" s="2">
        <v>12.503333333333334</v>
      </c>
      <c r="E8" s="2">
        <v>2.870000005165736</v>
      </c>
      <c r="F8" s="2">
        <v>6.077929284452189</v>
      </c>
      <c r="G8" s="2">
        <v>3.5942857142857143</v>
      </c>
      <c r="H8" s="2">
        <v>3.7490909090909086</v>
      </c>
      <c r="I8" s="2">
        <v>3.9855555555555555</v>
      </c>
      <c r="K8" t="s">
        <v>10</v>
      </c>
    </row>
    <row r="9" spans="2:9" ht="12.75">
      <c r="B9" t="s">
        <v>9</v>
      </c>
      <c r="C9">
        <v>2.5</v>
      </c>
      <c r="D9">
        <v>2.5</v>
      </c>
      <c r="E9">
        <v>0.5</v>
      </c>
      <c r="F9">
        <v>1.5</v>
      </c>
      <c r="G9">
        <v>1.5</v>
      </c>
      <c r="H9">
        <v>1.5</v>
      </c>
      <c r="I9">
        <v>1.5</v>
      </c>
    </row>
    <row r="12" spans="1:9" ht="12.75">
      <c r="A12" t="s">
        <v>3</v>
      </c>
      <c r="C12">
        <v>1995</v>
      </c>
      <c r="D12">
        <v>1996</v>
      </c>
      <c r="E12">
        <v>1997</v>
      </c>
      <c r="F12">
        <v>1998</v>
      </c>
      <c r="G12">
        <v>1999</v>
      </c>
      <c r="H12">
        <v>2000</v>
      </c>
      <c r="I12">
        <v>2001</v>
      </c>
    </row>
    <row r="13" spans="1:9" ht="12.75">
      <c r="A13" t="s">
        <v>4</v>
      </c>
      <c r="B13" t="s">
        <v>2</v>
      </c>
      <c r="C13" s="3"/>
      <c r="D13" s="3"/>
      <c r="E13" s="3"/>
      <c r="F13" s="3"/>
      <c r="G13" s="3"/>
      <c r="H13" s="3"/>
      <c r="I13" s="3">
        <f>I2/$K$1</f>
        <v>0.04939665027885897</v>
      </c>
    </row>
    <row r="14" spans="2:9" ht="12.75">
      <c r="B14" t="s">
        <v>0</v>
      </c>
      <c r="C14" s="3">
        <f aca="true" t="shared" si="0" ref="C14:I15">C3/$K$1</f>
        <v>0.1749482397177636</v>
      </c>
      <c r="D14" s="3">
        <f t="shared" si="0"/>
        <v>0.19399919622866538</v>
      </c>
      <c r="E14" s="3">
        <f t="shared" si="0"/>
        <v>0.05378770963324161</v>
      </c>
      <c r="F14" s="3">
        <f t="shared" si="0"/>
        <v>0.14522884931595872</v>
      </c>
      <c r="G14" s="3">
        <f t="shared" si="0"/>
        <v>0.05174642035718378</v>
      </c>
      <c r="H14" s="3">
        <f t="shared" si="0"/>
        <v>0.0526830979219115</v>
      </c>
      <c r="I14" s="3">
        <f t="shared" si="0"/>
        <v>0.0716099447658388</v>
      </c>
    </row>
    <row r="15" spans="2:9" ht="12.75">
      <c r="B15" t="s">
        <v>1</v>
      </c>
      <c r="C15" s="3">
        <f t="shared" si="0"/>
        <v>0.027777777777777776</v>
      </c>
      <c r="D15" s="3">
        <f t="shared" si="0"/>
        <v>0.027777777777777776</v>
      </c>
      <c r="E15" s="3">
        <f t="shared" si="0"/>
        <v>0.009499866370426093</v>
      </c>
      <c r="F15" s="3">
        <f t="shared" si="0"/>
        <v>0.016666666666666666</v>
      </c>
      <c r="G15" s="3">
        <f t="shared" si="0"/>
        <v>0.016666666666666666</v>
      </c>
      <c r="H15" s="3">
        <f t="shared" si="0"/>
        <v>0.01748525105702747</v>
      </c>
      <c r="I15" s="3">
        <f t="shared" si="0"/>
        <v>0.016666666666666666</v>
      </c>
    </row>
    <row r="17" spans="1:9" ht="12.75">
      <c r="A17" t="s">
        <v>11</v>
      </c>
      <c r="C17">
        <v>1995</v>
      </c>
      <c r="D17">
        <v>1996</v>
      </c>
      <c r="E17">
        <v>1997</v>
      </c>
      <c r="F17">
        <v>1998</v>
      </c>
      <c r="G17">
        <v>1999</v>
      </c>
      <c r="H17">
        <v>2000</v>
      </c>
      <c r="I17">
        <v>2001</v>
      </c>
    </row>
    <row r="18" ht="12.75">
      <c r="B18" t="s">
        <v>12</v>
      </c>
    </row>
    <row r="19" spans="2:9" ht="12.75">
      <c r="B19" t="s">
        <v>8</v>
      </c>
      <c r="C19" s="2">
        <f aca="true" t="shared" si="1" ref="C19:I20">C8/$K$7</f>
        <v>0.5928125</v>
      </c>
      <c r="D19" s="2">
        <f t="shared" si="1"/>
        <v>0.7814583333333334</v>
      </c>
      <c r="E19" s="2">
        <f t="shared" si="1"/>
        <v>0.1793750003228585</v>
      </c>
      <c r="F19" s="2">
        <f t="shared" si="1"/>
        <v>0.3798705802782618</v>
      </c>
      <c r="G19" s="2">
        <f t="shared" si="1"/>
        <v>0.22464285714285714</v>
      </c>
      <c r="H19" s="2">
        <f t="shared" si="1"/>
        <v>0.2343181818181818</v>
      </c>
      <c r="I19" s="2">
        <f t="shared" si="1"/>
        <v>0.24909722222222222</v>
      </c>
    </row>
    <row r="20" spans="2:9" ht="12.75">
      <c r="B20" t="s">
        <v>9</v>
      </c>
      <c r="C20" s="2">
        <f t="shared" si="1"/>
        <v>0.15625</v>
      </c>
      <c r="D20" s="2">
        <f t="shared" si="1"/>
        <v>0.15625</v>
      </c>
      <c r="E20" s="2">
        <f t="shared" si="1"/>
        <v>0.03125</v>
      </c>
      <c r="F20" s="2">
        <f t="shared" si="1"/>
        <v>0.09375</v>
      </c>
      <c r="G20" s="2">
        <f t="shared" si="1"/>
        <v>0.09375</v>
      </c>
      <c r="H20" s="2">
        <f t="shared" si="1"/>
        <v>0.09375</v>
      </c>
      <c r="I20" s="2">
        <f t="shared" si="1"/>
        <v>0.09375</v>
      </c>
    </row>
    <row r="23" spans="1:9" ht="12.75">
      <c r="A23" t="s">
        <v>13</v>
      </c>
      <c r="C23">
        <v>1995</v>
      </c>
      <c r="D23">
        <v>1996</v>
      </c>
      <c r="E23">
        <v>1997</v>
      </c>
      <c r="F23">
        <v>1998</v>
      </c>
      <c r="G23">
        <v>1999</v>
      </c>
      <c r="H23">
        <v>2000</v>
      </c>
      <c r="I23">
        <v>2001</v>
      </c>
    </row>
    <row r="24" spans="2:9" ht="12.75">
      <c r="B24" t="s">
        <v>12</v>
      </c>
      <c r="C24" s="3"/>
      <c r="D24" s="3"/>
      <c r="E24" s="3"/>
      <c r="F24" s="3"/>
      <c r="G24" s="3"/>
      <c r="H24" s="3"/>
      <c r="I24" s="3">
        <f>I13+I18</f>
        <v>0.04939665027885897</v>
      </c>
    </row>
    <row r="25" spans="2:9" ht="12.75">
      <c r="B25" t="s">
        <v>14</v>
      </c>
      <c r="C25" s="3">
        <f aca="true" t="shared" si="2" ref="C25:I26">C14+C19</f>
        <v>0.7677607397177636</v>
      </c>
      <c r="D25" s="3">
        <f t="shared" si="2"/>
        <v>0.9754575295619987</v>
      </c>
      <c r="E25" s="3">
        <f t="shared" si="2"/>
        <v>0.2331627099561001</v>
      </c>
      <c r="F25" s="3">
        <f t="shared" si="2"/>
        <v>0.5250994295942205</v>
      </c>
      <c r="G25" s="3">
        <f t="shared" si="2"/>
        <v>0.27638927750004094</v>
      </c>
      <c r="H25" s="3">
        <f t="shared" si="2"/>
        <v>0.28700127974009326</v>
      </c>
      <c r="I25" s="3">
        <f t="shared" si="2"/>
        <v>0.320707166988061</v>
      </c>
    </row>
    <row r="26" spans="2:9" ht="12.75">
      <c r="B26" t="s">
        <v>15</v>
      </c>
      <c r="C26" s="3">
        <f t="shared" si="2"/>
        <v>0.1840277777777778</v>
      </c>
      <c r="D26" s="3">
        <f t="shared" si="2"/>
        <v>0.1840277777777778</v>
      </c>
      <c r="E26" s="3">
        <f t="shared" si="2"/>
        <v>0.040749866370426095</v>
      </c>
      <c r="F26" s="3">
        <f t="shared" si="2"/>
        <v>0.11041666666666666</v>
      </c>
      <c r="G26" s="3">
        <f t="shared" si="2"/>
        <v>0.11041666666666666</v>
      </c>
      <c r="H26" s="3">
        <f t="shared" si="2"/>
        <v>0.11123525105702747</v>
      </c>
      <c r="I26" s="3">
        <f t="shared" si="2"/>
        <v>0.11041666666666666</v>
      </c>
    </row>
    <row r="28" spans="3:9" ht="12.75">
      <c r="C28">
        <v>1995</v>
      </c>
      <c r="D28">
        <v>1996</v>
      </c>
      <c r="E28">
        <v>1997</v>
      </c>
      <c r="F28">
        <v>1998</v>
      </c>
      <c r="G28">
        <v>1999</v>
      </c>
      <c r="H28">
        <v>2000</v>
      </c>
      <c r="I28">
        <v>2001</v>
      </c>
    </row>
    <row r="29" spans="1:9" ht="12.75">
      <c r="A29" t="s">
        <v>16</v>
      </c>
      <c r="B29" t="s">
        <v>12</v>
      </c>
      <c r="I29">
        <f>COUNT(I24,I18)</f>
        <v>1</v>
      </c>
    </row>
    <row r="30" spans="2:9" ht="12.75">
      <c r="B30" t="s">
        <v>14</v>
      </c>
      <c r="C30">
        <f aca="true" t="shared" si="3" ref="C30:I31">COUNT(C25,C19)</f>
        <v>2</v>
      </c>
      <c r="D30">
        <f t="shared" si="3"/>
        <v>2</v>
      </c>
      <c r="E30">
        <f t="shared" si="3"/>
        <v>2</v>
      </c>
      <c r="F30">
        <f t="shared" si="3"/>
        <v>2</v>
      </c>
      <c r="G30">
        <f t="shared" si="3"/>
        <v>2</v>
      </c>
      <c r="H30">
        <f t="shared" si="3"/>
        <v>2</v>
      </c>
      <c r="I30">
        <f t="shared" si="3"/>
        <v>2</v>
      </c>
    </row>
    <row r="31" spans="2:9" ht="12.75">
      <c r="B31" t="s">
        <v>15</v>
      </c>
      <c r="C31">
        <f t="shared" si="3"/>
        <v>2</v>
      </c>
      <c r="D31">
        <f t="shared" si="3"/>
        <v>2</v>
      </c>
      <c r="E31">
        <f t="shared" si="3"/>
        <v>2</v>
      </c>
      <c r="F31">
        <f t="shared" si="3"/>
        <v>2</v>
      </c>
      <c r="G31">
        <f t="shared" si="3"/>
        <v>2</v>
      </c>
      <c r="H31">
        <f t="shared" si="3"/>
        <v>2</v>
      </c>
      <c r="I31">
        <f t="shared" si="3"/>
        <v>2</v>
      </c>
    </row>
    <row r="34" spans="1:9" ht="12.75">
      <c r="A34" t="s">
        <v>17</v>
      </c>
      <c r="C34">
        <v>1995</v>
      </c>
      <c r="D34">
        <v>1996</v>
      </c>
      <c r="E34">
        <v>1997</v>
      </c>
      <c r="F34">
        <v>1998</v>
      </c>
      <c r="G34">
        <v>1999</v>
      </c>
      <c r="H34">
        <v>2000</v>
      </c>
      <c r="I34">
        <v>2001</v>
      </c>
    </row>
    <row r="35" spans="2:9" ht="12.75">
      <c r="B35" t="s">
        <v>12</v>
      </c>
      <c r="C35" s="2"/>
      <c r="D35" s="2"/>
      <c r="E35" s="2"/>
      <c r="F35" s="2"/>
      <c r="G35" s="2"/>
      <c r="H35" s="2"/>
      <c r="I35" s="2">
        <f>I24/I29</f>
        <v>0.04939665027885897</v>
      </c>
    </row>
    <row r="36" spans="2:9" ht="12.75">
      <c r="B36" t="s">
        <v>14</v>
      </c>
      <c r="C36" s="2">
        <f aca="true" t="shared" si="4" ref="C36:I37">C25/C30</f>
        <v>0.3838803698588818</v>
      </c>
      <c r="D36" s="2">
        <f t="shared" si="4"/>
        <v>0.48772876478099936</v>
      </c>
      <c r="E36" s="2">
        <f t="shared" si="4"/>
        <v>0.11658135497805006</v>
      </c>
      <c r="F36" s="2">
        <f t="shared" si="4"/>
        <v>0.26254971479711026</v>
      </c>
      <c r="G36" s="2">
        <f t="shared" si="4"/>
        <v>0.13819463875002047</v>
      </c>
      <c r="H36" s="2">
        <f t="shared" si="4"/>
        <v>0.14350063987004663</v>
      </c>
      <c r="I36" s="2">
        <f t="shared" si="4"/>
        <v>0.1603535834940305</v>
      </c>
    </row>
    <row r="37" spans="2:9" ht="12.75">
      <c r="B37" t="s">
        <v>15</v>
      </c>
      <c r="C37" s="2">
        <f t="shared" si="4"/>
        <v>0.0920138888888889</v>
      </c>
      <c r="D37" s="2">
        <f t="shared" si="4"/>
        <v>0.0920138888888889</v>
      </c>
      <c r="E37" s="2">
        <f t="shared" si="4"/>
        <v>0.020374933185213048</v>
      </c>
      <c r="F37" s="2">
        <f t="shared" si="4"/>
        <v>0.05520833333333333</v>
      </c>
      <c r="G37" s="2">
        <f t="shared" si="4"/>
        <v>0.05520833333333333</v>
      </c>
      <c r="H37" s="2">
        <f t="shared" si="4"/>
        <v>0.05561762552851374</v>
      </c>
      <c r="I37" s="2">
        <f t="shared" si="4"/>
        <v>0.05520833333333333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WRcPLC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 Research centre</dc:creator>
  <cp:keywords/>
  <dc:description/>
  <cp:lastModifiedBy>Water Research centre</cp:lastModifiedBy>
  <dcterms:created xsi:type="dcterms:W3CDTF">2003-11-04T20:54:40Z</dcterms:created>
  <dcterms:modified xsi:type="dcterms:W3CDTF">2003-11-05T12:36:29Z</dcterms:modified>
  <cp:category/>
  <cp:version/>
  <cp:contentType/>
  <cp:contentStatus/>
</cp:coreProperties>
</file>