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filterPrivacy="1" defaultThemeVersion="124226"/>
  <xr:revisionPtr revIDLastSave="0" documentId="13_ncr:1_{9902EEAE-E834-445B-9C6E-A590160F9366}" xr6:coauthVersionLast="47" xr6:coauthVersionMax="47" xr10:uidLastSave="{00000000-0000-0000-0000-000000000000}"/>
  <bookViews>
    <workbookView xWindow="29955" yWindow="915" windowWidth="17280" windowHeight="12870" tabRatio="538" activeTab="2" xr2:uid="{00000000-000D-0000-FFFF-FFFF00000000}"/>
  </bookViews>
  <sheets>
    <sheet name="Data" sheetId="15" r:id="rId1"/>
    <sheet name="Source data" sheetId="14" r:id="rId2"/>
    <sheet name="Data prep for Ai" sheetId="16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0" i="16" l="1"/>
  <c r="D29" i="16"/>
  <c r="D28" i="16"/>
  <c r="D27" i="16"/>
  <c r="D26" i="16"/>
  <c r="D25" i="16"/>
  <c r="D24" i="16"/>
  <c r="D23" i="16"/>
  <c r="D22" i="16"/>
  <c r="D21" i="16"/>
  <c r="D20" i="16"/>
  <c r="D19" i="16"/>
  <c r="D18" i="16"/>
  <c r="D17" i="16"/>
  <c r="D16" i="16"/>
  <c r="D15" i="16"/>
  <c r="D14" i="16"/>
  <c r="D13" i="16"/>
  <c r="D12" i="16"/>
  <c r="D11" i="16"/>
  <c r="D10" i="16"/>
  <c r="D9" i="16"/>
  <c r="D8" i="16"/>
  <c r="D7" i="16"/>
  <c r="D6" i="16"/>
  <c r="D5" i="16"/>
  <c r="D4" i="16"/>
  <c r="D3" i="16"/>
  <c r="D5" i="15"/>
  <c r="D6" i="15"/>
  <c r="D7" i="15"/>
  <c r="D8" i="15"/>
  <c r="D9" i="15"/>
  <c r="D10" i="15"/>
  <c r="D11" i="15"/>
  <c r="D12" i="15"/>
  <c r="D13" i="15"/>
  <c r="D14" i="15"/>
  <c r="D15" i="15"/>
  <c r="D16" i="15"/>
  <c r="D17" i="15"/>
  <c r="D18" i="15"/>
  <c r="D19" i="15"/>
  <c r="D20" i="15"/>
  <c r="D21" i="15"/>
  <c r="D22" i="15"/>
  <c r="D23" i="15"/>
  <c r="D24" i="15"/>
  <c r="D25" i="15"/>
  <c r="D26" i="15"/>
  <c r="D27" i="15"/>
  <c r="D28" i="15"/>
  <c r="D29" i="15"/>
  <c r="D30" i="15"/>
  <c r="D4" i="15"/>
  <c r="D3" i="15" s="1"/>
  <c r="D12" i="14" l="1"/>
  <c r="D13" i="14"/>
  <c r="D14" i="14"/>
  <c r="D15" i="14"/>
  <c r="D16" i="14"/>
  <c r="D17" i="14"/>
  <c r="D18" i="14"/>
  <c r="D19" i="14"/>
  <c r="D20" i="14"/>
  <c r="D21" i="14"/>
  <c r="D22" i="14"/>
  <c r="D23" i="14"/>
  <c r="D24" i="14"/>
  <c r="D25" i="14"/>
  <c r="D26" i="14"/>
  <c r="D27" i="14"/>
  <c r="D11" i="14"/>
</calcChain>
</file>

<file path=xl/sharedStrings.xml><?xml version="1.0" encoding="utf-8"?>
<sst xmlns="http://schemas.openxmlformats.org/spreadsheetml/2006/main" count="43" uniqueCount="38">
  <si>
    <t>chart(s)</t>
  </si>
  <si>
    <t>Year</t>
  </si>
  <si>
    <t>Municipal waste by waste management operations [env_wasmun]</t>
  </si>
  <si>
    <t>Last update</t>
  </si>
  <si>
    <t>Extracted on</t>
  </si>
  <si>
    <t>Source of data</t>
  </si>
  <si>
    <t>Eurostat</t>
  </si>
  <si>
    <t>UNIT</t>
  </si>
  <si>
    <t>Tonne</t>
  </si>
  <si>
    <t>European Union - 27 countries (from 2020)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</si>
  <si>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</si>
  <si>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</si>
  <si>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</si>
  <si>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</si>
  <si>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</si>
  <si>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</si>
  <si>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</si>
  <si>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</si>
  <si>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</si>
  <si>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</si>
  <si>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</si>
  <si>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</si>
  <si>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</si>
  <si>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</si>
  <si>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</si>
  <si>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</si>
  <si>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</si>
  <si>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Special value:</t>
  </si>
  <si>
    <t>:</t>
  </si>
  <si>
    <t>not available</t>
  </si>
  <si>
    <t>GEO</t>
  </si>
  <si>
    <t>TIME/WST_OPER</t>
  </si>
  <si>
    <t>Disposal - incineration (D10) and recovery - energy recovery (R1)</t>
  </si>
  <si>
    <t>Disposal - landfill and other (D1-D7, D12)</t>
  </si>
  <si>
    <t>Sum of landfill and incineration</t>
  </si>
  <si>
    <t>Target</t>
  </si>
  <si>
    <t>Million tonnes</t>
  </si>
  <si>
    <t>Residual municipal waste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</si>
</sst>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.mm\.yy"/>
  </numFmts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0000"/>
      <name val="Calibri"/>
      <family val="2"/>
      <scheme val="minor"/>
    </font>
    <font>
      <sz val="11"/>
      <color theme="0" tint="-0.3499862666707357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6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4">
    <xf numFmtId="0" fontId="0" fillId="0" borderId="0" xfId="0"/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1" fillId="2" borderId="1" xfId="0" applyFont="1" applyFill="1" applyBorder="1"/>
    <xf numFmtId="3" fontId="1" fillId="0" borderId="1" xfId="0" applyNumberFormat="1" applyFont="1" applyBorder="1"/>
    <xf numFmtId="0" fontId="1" fillId="3" borderId="2" xfId="0" applyFont="1" applyFill="1" applyBorder="1"/>
    <xf numFmtId="3" fontId="0" fillId="3" borderId="0" xfId="0" applyNumberFormat="1" applyFill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1" fontId="3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 vertical="center" wrapText="1"/>
    </xf>
  </cellXfs>
  <cellStyles count="4">
    <cellStyle name="Normal" xfId="0" builtinId="0"/>
    <cellStyle name="Normal 2" xfId="1" xr:uid="{00000000-0005-0000-0000-000002000000}"/>
    <cellStyle name="Normal 2 2" xfId="3" xr:uid="{00000000-0005-0000-0000-000003000000}"/>
    <cellStyle name="Normal 3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areaChart>
        <c:grouping val="standard"/>
        <c:varyColors val="0"/>
        <c:ser>
          <c:idx val="2"/>
          <c:order val="0"/>
          <c:tx>
            <c:strRef>
              <c:f>Data!$C$3</c:f>
              <c:strCache>
                <c:ptCount val="1"/>
                <c:pt idx="0">
                  <c:v>Residual municipal waste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19050">
              <a:noFill/>
            </a:ln>
            <a:effectLst/>
          </c:spPr>
          <c:cat>
            <c:numRef>
              <c:f>Data!$A$4:$A$30</c:f>
              <c:numCache>
                <c:formatCode>General</c:formatCode>
                <c:ptCount val="27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  <c:pt idx="18">
                  <c:v>2022</c:v>
                </c:pt>
                <c:pt idx="19">
                  <c:v>2023</c:v>
                </c:pt>
                <c:pt idx="20">
                  <c:v>2024</c:v>
                </c:pt>
                <c:pt idx="21">
                  <c:v>2025</c:v>
                </c:pt>
                <c:pt idx="22">
                  <c:v>2026</c:v>
                </c:pt>
                <c:pt idx="23">
                  <c:v>2027</c:v>
                </c:pt>
                <c:pt idx="24">
                  <c:v>2028</c:v>
                </c:pt>
                <c:pt idx="25">
                  <c:v>2029</c:v>
                </c:pt>
                <c:pt idx="26">
                  <c:v>2030</c:v>
                </c:pt>
              </c:numCache>
            </c:numRef>
          </c:cat>
          <c:val>
            <c:numRef>
              <c:f>Data!$C$4:$C$30</c:f>
              <c:numCache>
                <c:formatCode>General</c:formatCode>
                <c:ptCount val="27"/>
                <c:pt idx="0">
                  <c:v>134363000</c:v>
                </c:pt>
                <c:pt idx="1">
                  <c:v>132467000</c:v>
                </c:pt>
                <c:pt idx="2">
                  <c:v>136399000</c:v>
                </c:pt>
                <c:pt idx="3">
                  <c:v>136216000</c:v>
                </c:pt>
                <c:pt idx="4">
                  <c:v>134373000</c:v>
                </c:pt>
                <c:pt idx="5">
                  <c:v>133462000</c:v>
                </c:pt>
                <c:pt idx="6">
                  <c:v>131821000</c:v>
                </c:pt>
                <c:pt idx="7">
                  <c:v>128838000</c:v>
                </c:pt>
                <c:pt idx="8">
                  <c:v>121297000</c:v>
                </c:pt>
                <c:pt idx="9">
                  <c:v>118820000</c:v>
                </c:pt>
                <c:pt idx="10">
                  <c:v>115755000</c:v>
                </c:pt>
                <c:pt idx="11">
                  <c:v>113525000</c:v>
                </c:pt>
                <c:pt idx="12">
                  <c:v>112080000</c:v>
                </c:pt>
                <c:pt idx="13">
                  <c:v>112763000</c:v>
                </c:pt>
                <c:pt idx="14">
                  <c:v>112264000</c:v>
                </c:pt>
                <c:pt idx="15">
                  <c:v>112832000</c:v>
                </c:pt>
                <c:pt idx="16">
                  <c:v>112956000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7A-4A2F-A408-EDDEA56A7E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78394559"/>
        <c:axId val="1778387903"/>
      </c:areaChart>
      <c:lineChart>
        <c:grouping val="standard"/>
        <c:varyColors val="0"/>
        <c:ser>
          <c:idx val="0"/>
          <c:order val="1"/>
          <c:tx>
            <c:strRef>
              <c:f>Data!$B$3</c:f>
              <c:strCache>
                <c:ptCount val="1"/>
                <c:pt idx="0">
                  <c:v>Target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Data!$A$4:$A$30</c:f>
              <c:numCache>
                <c:formatCode>General</c:formatCode>
                <c:ptCount val="27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  <c:pt idx="18">
                  <c:v>2022</c:v>
                </c:pt>
                <c:pt idx="19">
                  <c:v>2023</c:v>
                </c:pt>
                <c:pt idx="20">
                  <c:v>2024</c:v>
                </c:pt>
                <c:pt idx="21">
                  <c:v>2025</c:v>
                </c:pt>
                <c:pt idx="22">
                  <c:v>2026</c:v>
                </c:pt>
                <c:pt idx="23">
                  <c:v>2027</c:v>
                </c:pt>
                <c:pt idx="24">
                  <c:v>2028</c:v>
                </c:pt>
                <c:pt idx="25">
                  <c:v>2029</c:v>
                </c:pt>
                <c:pt idx="26">
                  <c:v>2030</c:v>
                </c:pt>
              </c:numCache>
            </c:numRef>
          </c:cat>
          <c:val>
            <c:numRef>
              <c:f>Data!$B$4:$B$30</c:f>
              <c:numCache>
                <c:formatCode>General</c:formatCode>
                <c:ptCount val="27"/>
                <c:pt idx="0">
                  <c:v>56478000</c:v>
                </c:pt>
                <c:pt idx="1">
                  <c:v>56478000</c:v>
                </c:pt>
                <c:pt idx="2">
                  <c:v>56478000</c:v>
                </c:pt>
                <c:pt idx="3">
                  <c:v>56478000</c:v>
                </c:pt>
                <c:pt idx="4">
                  <c:v>56478000</c:v>
                </c:pt>
                <c:pt idx="5">
                  <c:v>56478000</c:v>
                </c:pt>
                <c:pt idx="6">
                  <c:v>56478000</c:v>
                </c:pt>
                <c:pt idx="7">
                  <c:v>56478000</c:v>
                </c:pt>
                <c:pt idx="8">
                  <c:v>56478000</c:v>
                </c:pt>
                <c:pt idx="9">
                  <c:v>56478000</c:v>
                </c:pt>
                <c:pt idx="10">
                  <c:v>56478000</c:v>
                </c:pt>
                <c:pt idx="11">
                  <c:v>56478000</c:v>
                </c:pt>
                <c:pt idx="12">
                  <c:v>56478000</c:v>
                </c:pt>
                <c:pt idx="13">
                  <c:v>56478000</c:v>
                </c:pt>
                <c:pt idx="14">
                  <c:v>56478000</c:v>
                </c:pt>
                <c:pt idx="15">
                  <c:v>56478000</c:v>
                </c:pt>
                <c:pt idx="16">
                  <c:v>56478000</c:v>
                </c:pt>
                <c:pt idx="17">
                  <c:v>56478000</c:v>
                </c:pt>
                <c:pt idx="18">
                  <c:v>56478000</c:v>
                </c:pt>
                <c:pt idx="19">
                  <c:v>56478000</c:v>
                </c:pt>
                <c:pt idx="20">
                  <c:v>56478000</c:v>
                </c:pt>
                <c:pt idx="21">
                  <c:v>56478000</c:v>
                </c:pt>
                <c:pt idx="22">
                  <c:v>56478000</c:v>
                </c:pt>
                <c:pt idx="23">
                  <c:v>56478000</c:v>
                </c:pt>
                <c:pt idx="24">
                  <c:v>56478000</c:v>
                </c:pt>
                <c:pt idx="25">
                  <c:v>56478000</c:v>
                </c:pt>
                <c:pt idx="26">
                  <c:v>56478000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267A-4A2F-A408-EDDEA56A7E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78394559"/>
        <c:axId val="1778387903"/>
      </c:lineChart>
      <c:dateAx>
        <c:axId val="177839455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  <a:alpha val="9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Sans"/>
                <a:ea typeface="+mn-ea"/>
                <a:cs typeface="+mn-cs"/>
              </a:defRPr>
            </a:pPr>
            <a:endParaRPr lang="en-US"/>
          </a:p>
        </c:txPr>
        <c:crossAx val="1778387903"/>
        <c:crosses val="autoZero"/>
        <c:auto val="1"/>
        <c:lblOffset val="100"/>
        <c:baseTimeUnit val="days"/>
        <c:majorTimeUnit val="days"/>
        <c:minorTimeUnit val="days"/>
      </c:dateAx>
      <c:valAx>
        <c:axId val="1778387903"/>
        <c:scaling>
          <c:orientation val="minMax"/>
          <c:max val="140000000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Sans"/>
                <a:ea typeface="+mn-ea"/>
                <a:cs typeface="+mn-cs"/>
              </a:defRPr>
            </a:pPr>
            <a:endParaRPr lang="en-US"/>
          </a:p>
        </c:txPr>
        <c:crossAx val="1778394559"/>
        <c:crosses val="autoZero"/>
        <c:crossBetween val="midCat"/>
        <c:majorUnit val="20000000"/>
        <c:dispUnits>
          <c:builtInUnit val="millions"/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Sans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Sans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areaChart>
        <c:grouping val="standard"/>
        <c:varyColors val="0"/>
        <c:ser>
          <c:idx val="2"/>
          <c:order val="0"/>
          <c:tx>
            <c:strRef>
              <c:f>'Data prep for Ai'!$C$3</c:f>
              <c:strCache>
                <c:ptCount val="1"/>
                <c:pt idx="0">
                  <c:v>Residual municipal waste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19050">
              <a:noFill/>
            </a:ln>
            <a:effectLst/>
          </c:spPr>
          <c:cat>
            <c:numRef>
              <c:f>'Data prep for Ai'!$A$4:$A$30</c:f>
              <c:numCache>
                <c:formatCode>General</c:formatCode>
                <c:ptCount val="27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  <c:pt idx="18">
                  <c:v>2022</c:v>
                </c:pt>
                <c:pt idx="19">
                  <c:v>2023</c:v>
                </c:pt>
                <c:pt idx="20">
                  <c:v>2024</c:v>
                </c:pt>
                <c:pt idx="21">
                  <c:v>2025</c:v>
                </c:pt>
                <c:pt idx="22">
                  <c:v>2026</c:v>
                </c:pt>
                <c:pt idx="23">
                  <c:v>2027</c:v>
                </c:pt>
                <c:pt idx="24">
                  <c:v>2028</c:v>
                </c:pt>
                <c:pt idx="25">
                  <c:v>2029</c:v>
                </c:pt>
                <c:pt idx="26">
                  <c:v>2030</c:v>
                </c:pt>
              </c:numCache>
            </c:numRef>
          </c:cat>
          <c:val>
            <c:numRef>
              <c:f>'Data prep for Ai'!$C$4:$C$30</c:f>
              <c:numCache>
                <c:formatCode>General</c:formatCode>
                <c:ptCount val="27"/>
                <c:pt idx="0">
                  <c:v>134363000</c:v>
                </c:pt>
                <c:pt idx="1">
                  <c:v>132467000</c:v>
                </c:pt>
                <c:pt idx="2">
                  <c:v>136399000</c:v>
                </c:pt>
                <c:pt idx="3">
                  <c:v>136216000</c:v>
                </c:pt>
                <c:pt idx="4">
                  <c:v>134373000</c:v>
                </c:pt>
                <c:pt idx="5">
                  <c:v>133462000</c:v>
                </c:pt>
                <c:pt idx="6">
                  <c:v>131821000</c:v>
                </c:pt>
                <c:pt idx="7">
                  <c:v>128838000</c:v>
                </c:pt>
                <c:pt idx="8">
                  <c:v>121297000</c:v>
                </c:pt>
                <c:pt idx="9">
                  <c:v>118820000</c:v>
                </c:pt>
                <c:pt idx="10">
                  <c:v>115755000</c:v>
                </c:pt>
                <c:pt idx="11">
                  <c:v>113525000</c:v>
                </c:pt>
                <c:pt idx="12">
                  <c:v>112080000</c:v>
                </c:pt>
                <c:pt idx="13">
                  <c:v>112763000</c:v>
                </c:pt>
                <c:pt idx="14">
                  <c:v>112264000</c:v>
                </c:pt>
                <c:pt idx="15">
                  <c:v>112832000</c:v>
                </c:pt>
                <c:pt idx="16">
                  <c:v>112956000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22-4275-B4FE-7C4544E0D1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78394559"/>
        <c:axId val="1778387903"/>
      </c:areaChart>
      <c:lineChart>
        <c:grouping val="standard"/>
        <c:varyColors val="0"/>
        <c:ser>
          <c:idx val="0"/>
          <c:order val="1"/>
          <c:tx>
            <c:strRef>
              <c:f>'Data prep for Ai'!$B$3</c:f>
              <c:strCache>
                <c:ptCount val="1"/>
                <c:pt idx="0">
                  <c:v>Target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'Data prep for Ai'!$A$4:$A$30</c:f>
              <c:numCache>
                <c:formatCode>General</c:formatCode>
                <c:ptCount val="27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  <c:pt idx="18">
                  <c:v>2022</c:v>
                </c:pt>
                <c:pt idx="19">
                  <c:v>2023</c:v>
                </c:pt>
                <c:pt idx="20">
                  <c:v>2024</c:v>
                </c:pt>
                <c:pt idx="21">
                  <c:v>2025</c:v>
                </c:pt>
                <c:pt idx="22">
                  <c:v>2026</c:v>
                </c:pt>
                <c:pt idx="23">
                  <c:v>2027</c:v>
                </c:pt>
                <c:pt idx="24">
                  <c:v>2028</c:v>
                </c:pt>
                <c:pt idx="25">
                  <c:v>2029</c:v>
                </c:pt>
                <c:pt idx="26">
                  <c:v>2030</c:v>
                </c:pt>
              </c:numCache>
            </c:numRef>
          </c:cat>
          <c:val>
            <c:numRef>
              <c:f>'Data prep for Ai'!$B$4:$B$30</c:f>
              <c:numCache>
                <c:formatCode>General</c:formatCode>
                <c:ptCount val="27"/>
                <c:pt idx="0">
                  <c:v>56478000</c:v>
                </c:pt>
                <c:pt idx="1">
                  <c:v>56478000</c:v>
                </c:pt>
                <c:pt idx="2">
                  <c:v>56478000</c:v>
                </c:pt>
                <c:pt idx="3">
                  <c:v>56478000</c:v>
                </c:pt>
                <c:pt idx="4">
                  <c:v>56478000</c:v>
                </c:pt>
                <c:pt idx="5">
                  <c:v>56478000</c:v>
                </c:pt>
                <c:pt idx="6">
                  <c:v>56478000</c:v>
                </c:pt>
                <c:pt idx="7">
                  <c:v>56478000</c:v>
                </c:pt>
                <c:pt idx="8">
                  <c:v>56478000</c:v>
                </c:pt>
                <c:pt idx="9">
                  <c:v>56478000</c:v>
                </c:pt>
                <c:pt idx="10">
                  <c:v>56478000</c:v>
                </c:pt>
                <c:pt idx="11">
                  <c:v>56478000</c:v>
                </c:pt>
                <c:pt idx="12">
                  <c:v>56478000</c:v>
                </c:pt>
                <c:pt idx="13">
                  <c:v>56478000</c:v>
                </c:pt>
                <c:pt idx="14">
                  <c:v>56478000</c:v>
                </c:pt>
                <c:pt idx="15">
                  <c:v>56478000</c:v>
                </c:pt>
                <c:pt idx="16">
                  <c:v>56478000</c:v>
                </c:pt>
                <c:pt idx="17">
                  <c:v>56478000</c:v>
                </c:pt>
                <c:pt idx="18">
                  <c:v>56478000</c:v>
                </c:pt>
                <c:pt idx="19">
                  <c:v>56478000</c:v>
                </c:pt>
                <c:pt idx="20">
                  <c:v>56478000</c:v>
                </c:pt>
                <c:pt idx="21">
                  <c:v>56478000</c:v>
                </c:pt>
                <c:pt idx="22">
                  <c:v>56478000</c:v>
                </c:pt>
                <c:pt idx="23">
                  <c:v>56478000</c:v>
                </c:pt>
                <c:pt idx="24">
                  <c:v>56478000</c:v>
                </c:pt>
                <c:pt idx="25">
                  <c:v>56478000</c:v>
                </c:pt>
                <c:pt idx="26">
                  <c:v>56478000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E22-4275-B4FE-7C4544E0D1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78394559"/>
        <c:axId val="1778387903"/>
      </c:lineChart>
      <c:dateAx>
        <c:axId val="177839455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  <a:alpha val="9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Sans"/>
                <a:ea typeface="+mn-ea"/>
                <a:cs typeface="+mn-cs"/>
              </a:defRPr>
            </a:pPr>
            <a:endParaRPr lang="en-US"/>
          </a:p>
        </c:txPr>
        <c:crossAx val="1778387903"/>
        <c:crosses val="autoZero"/>
        <c:auto val="1"/>
        <c:lblOffset val="100"/>
        <c:baseTimeUnit val="days"/>
        <c:majorTimeUnit val="days"/>
        <c:minorTimeUnit val="days"/>
      </c:dateAx>
      <c:valAx>
        <c:axId val="1778387903"/>
        <c:scaling>
          <c:orientation val="minMax"/>
          <c:max val="140000000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Sans"/>
                <a:ea typeface="+mn-ea"/>
                <a:cs typeface="+mn-cs"/>
              </a:defRPr>
            </a:pPr>
            <a:endParaRPr lang="en-US"/>
          </a:p>
        </c:txPr>
        <c:crossAx val="1778394559"/>
        <c:crosses val="autoZero"/>
        <c:crossBetween val="midCat"/>
        <c:majorUnit val="20000000"/>
        <c:dispUnits>
          <c:builtInUnit val="millions"/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Sans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Sans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247649</xdr:colOff>
      <xdr:row>5</xdr:row>
      <xdr:rowOff>142875</xdr:rowOff>
    </xdr:from>
    <xdr:to>
      <xdr:col>20</xdr:col>
      <xdr:colOff>209550</xdr:colOff>
      <xdr:row>21</xdr:row>
      <xdr:rowOff>58738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247649</xdr:colOff>
      <xdr:row>5</xdr:row>
      <xdr:rowOff>142875</xdr:rowOff>
    </xdr:from>
    <xdr:to>
      <xdr:col>20</xdr:col>
      <xdr:colOff>209550</xdr:colOff>
      <xdr:row>21</xdr:row>
      <xdr:rowOff>58738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30"/>
  <sheetViews>
    <sheetView workbookViewId="0">
      <selection activeCell="J3" sqref="J3"/>
    </sheetView>
  </sheetViews>
  <sheetFormatPr baseColWidth="10" defaultColWidth="9.109375" defaultRowHeight="14.4" x14ac:dyDescent="0.3"/>
  <cols>
    <col min="1" max="1" width="14" style="9" bestFit="1" customWidth="1"/>
    <col min="2" max="2" width="9" style="9" bestFit="1" customWidth="1"/>
    <col min="3" max="3" width="27.33203125" style="9" customWidth="1"/>
    <col min="4" max="16384" width="9.109375" style="9"/>
  </cols>
  <sheetData>
    <row r="1" spans="1:15" x14ac:dyDescent="0.3">
      <c r="O1" s="9" t="s">
        <v>0</v>
      </c>
    </row>
    <row r="2" spans="1:15" x14ac:dyDescent="0.3">
      <c r="A2" s="9" t="s">
        <v>36</v>
      </c>
    </row>
    <row r="3" spans="1:15" s="8" customFormat="1" x14ac:dyDescent="0.3">
      <c r="A3" s="11" t="s">
        <v>1</v>
      </c>
      <c r="B3" s="8" t="s">
        <v>35</v>
      </c>
      <c r="C3" s="8" t="s">
        <v>37</v>
      </c>
      <c r="D3" s="13">
        <f>MAX(D4:D30)</f>
        <v>136.399</v>
      </c>
    </row>
    <row r="4" spans="1:15" x14ac:dyDescent="0.3">
      <c r="A4" s="10">
        <v>2004</v>
      </c>
      <c r="B4" s="9">
        <v>56478000</v>
      </c>
      <c r="C4" s="9">
        <v>134363000</v>
      </c>
      <c r="D4" s="12">
        <f>C4/1000000</f>
        <v>134.363</v>
      </c>
    </row>
    <row r="5" spans="1:15" x14ac:dyDescent="0.3">
      <c r="A5" s="10">
        <v>2005</v>
      </c>
      <c r="B5" s="9">
        <v>56478000</v>
      </c>
      <c r="C5" s="9">
        <v>132467000</v>
      </c>
      <c r="D5" s="12">
        <f t="shared" ref="D5:D30" si="0">C5/1000000</f>
        <v>132.46700000000001</v>
      </c>
    </row>
    <row r="6" spans="1:15" x14ac:dyDescent="0.3">
      <c r="A6" s="10">
        <v>2006</v>
      </c>
      <c r="B6" s="9">
        <v>56478000</v>
      </c>
      <c r="C6" s="9">
        <v>136399000</v>
      </c>
      <c r="D6" s="12">
        <f t="shared" si="0"/>
        <v>136.399</v>
      </c>
    </row>
    <row r="7" spans="1:15" x14ac:dyDescent="0.3">
      <c r="A7" s="10">
        <v>2007</v>
      </c>
      <c r="B7" s="9">
        <v>56478000</v>
      </c>
      <c r="C7" s="9">
        <v>136216000</v>
      </c>
      <c r="D7" s="12">
        <f t="shared" si="0"/>
        <v>136.21600000000001</v>
      </c>
    </row>
    <row r="8" spans="1:15" x14ac:dyDescent="0.3">
      <c r="A8" s="10">
        <v>2008</v>
      </c>
      <c r="B8" s="9">
        <v>56478000</v>
      </c>
      <c r="C8" s="9">
        <v>134373000</v>
      </c>
      <c r="D8" s="12">
        <f t="shared" si="0"/>
        <v>134.37299999999999</v>
      </c>
    </row>
    <row r="9" spans="1:15" x14ac:dyDescent="0.3">
      <c r="A9" s="10">
        <v>2009</v>
      </c>
      <c r="B9" s="9">
        <v>56478000</v>
      </c>
      <c r="C9" s="9">
        <v>133462000</v>
      </c>
      <c r="D9" s="12">
        <f t="shared" si="0"/>
        <v>133.46199999999999</v>
      </c>
    </row>
    <row r="10" spans="1:15" x14ac:dyDescent="0.3">
      <c r="A10" s="10">
        <v>2010</v>
      </c>
      <c r="B10" s="9">
        <v>56478000</v>
      </c>
      <c r="C10" s="9">
        <v>131821000</v>
      </c>
      <c r="D10" s="12">
        <f t="shared" si="0"/>
        <v>131.821</v>
      </c>
    </row>
    <row r="11" spans="1:15" x14ac:dyDescent="0.3">
      <c r="A11" s="10">
        <v>2011</v>
      </c>
      <c r="B11" s="9">
        <v>56478000</v>
      </c>
      <c r="C11" s="9">
        <v>128838000</v>
      </c>
      <c r="D11" s="12">
        <f t="shared" si="0"/>
        <v>128.83799999999999</v>
      </c>
    </row>
    <row r="12" spans="1:15" x14ac:dyDescent="0.3">
      <c r="A12" s="10">
        <v>2012</v>
      </c>
      <c r="B12" s="9">
        <v>56478000</v>
      </c>
      <c r="C12" s="9">
        <v>121297000</v>
      </c>
      <c r="D12" s="12">
        <f t="shared" si="0"/>
        <v>121.297</v>
      </c>
    </row>
    <row r="13" spans="1:15" x14ac:dyDescent="0.3">
      <c r="A13" s="10">
        <v>2013</v>
      </c>
      <c r="B13" s="9">
        <v>56478000</v>
      </c>
      <c r="C13" s="9">
        <v>118820000</v>
      </c>
      <c r="D13" s="12">
        <f t="shared" si="0"/>
        <v>118.82</v>
      </c>
    </row>
    <row r="14" spans="1:15" x14ac:dyDescent="0.3">
      <c r="A14" s="10">
        <v>2014</v>
      </c>
      <c r="B14" s="9">
        <v>56478000</v>
      </c>
      <c r="C14" s="9">
        <v>115755000</v>
      </c>
      <c r="D14" s="12">
        <f t="shared" si="0"/>
        <v>115.755</v>
      </c>
    </row>
    <row r="15" spans="1:15" x14ac:dyDescent="0.3">
      <c r="A15" s="10">
        <v>2015</v>
      </c>
      <c r="B15" s="9">
        <v>56478000</v>
      </c>
      <c r="C15" s="9">
        <v>113525000</v>
      </c>
      <c r="D15" s="12">
        <f t="shared" si="0"/>
        <v>113.52500000000001</v>
      </c>
    </row>
    <row r="16" spans="1:15" x14ac:dyDescent="0.3">
      <c r="A16" s="10">
        <v>2016</v>
      </c>
      <c r="B16" s="9">
        <v>56478000</v>
      </c>
      <c r="C16" s="9">
        <v>112080000</v>
      </c>
      <c r="D16" s="12">
        <f t="shared" si="0"/>
        <v>112.08</v>
      </c>
    </row>
    <row r="17" spans="1:4" x14ac:dyDescent="0.3">
      <c r="A17" s="10">
        <v>2017</v>
      </c>
      <c r="B17" s="9">
        <v>56478000</v>
      </c>
      <c r="C17" s="9">
        <v>112763000</v>
      </c>
      <c r="D17" s="12">
        <f t="shared" si="0"/>
        <v>112.76300000000001</v>
      </c>
    </row>
    <row r="18" spans="1:4" x14ac:dyDescent="0.3">
      <c r="A18" s="10">
        <v>2018</v>
      </c>
      <c r="B18" s="9">
        <v>56478000</v>
      </c>
      <c r="C18" s="9">
        <v>112264000</v>
      </c>
      <c r="D18" s="12">
        <f t="shared" si="0"/>
        <v>112.264</v>
      </c>
    </row>
    <row r="19" spans="1:4" x14ac:dyDescent="0.3">
      <c r="A19" s="9">
        <v>2019</v>
      </c>
      <c r="B19" s="9">
        <v>56478000</v>
      </c>
      <c r="C19" s="9">
        <v>112832000</v>
      </c>
      <c r="D19" s="12">
        <f t="shared" si="0"/>
        <v>112.83199999999999</v>
      </c>
    </row>
    <row r="20" spans="1:4" x14ac:dyDescent="0.3">
      <c r="A20" s="9">
        <v>2020</v>
      </c>
      <c r="B20" s="9">
        <v>56478000</v>
      </c>
      <c r="C20" s="9">
        <v>112956000</v>
      </c>
      <c r="D20" s="12">
        <f t="shared" si="0"/>
        <v>112.956</v>
      </c>
    </row>
    <row r="21" spans="1:4" x14ac:dyDescent="0.3">
      <c r="A21" s="9">
        <v>2021</v>
      </c>
      <c r="B21" s="9">
        <v>56478000</v>
      </c>
      <c r="D21" s="12">
        <f t="shared" si="0"/>
        <v>0</v>
      </c>
    </row>
    <row r="22" spans="1:4" x14ac:dyDescent="0.3">
      <c r="A22" s="9">
        <v>2022</v>
      </c>
      <c r="B22" s="9">
        <v>56478000</v>
      </c>
      <c r="D22" s="12">
        <f t="shared" si="0"/>
        <v>0</v>
      </c>
    </row>
    <row r="23" spans="1:4" x14ac:dyDescent="0.3">
      <c r="A23" s="9">
        <v>2023</v>
      </c>
      <c r="B23" s="9">
        <v>56478000</v>
      </c>
      <c r="D23" s="12">
        <f t="shared" si="0"/>
        <v>0</v>
      </c>
    </row>
    <row r="24" spans="1:4" x14ac:dyDescent="0.3">
      <c r="A24" s="9">
        <v>2024</v>
      </c>
      <c r="B24" s="9">
        <v>56478000</v>
      </c>
      <c r="D24" s="12">
        <f t="shared" si="0"/>
        <v>0</v>
      </c>
    </row>
    <row r="25" spans="1:4" x14ac:dyDescent="0.3">
      <c r="A25" s="9">
        <v>2025</v>
      </c>
      <c r="B25" s="9">
        <v>56478000</v>
      </c>
      <c r="D25" s="12">
        <f t="shared" si="0"/>
        <v>0</v>
      </c>
    </row>
    <row r="26" spans="1:4" x14ac:dyDescent="0.3">
      <c r="A26" s="9">
        <v>2026</v>
      </c>
      <c r="B26" s="9">
        <v>56478000</v>
      </c>
      <c r="D26" s="12">
        <f t="shared" si="0"/>
        <v>0</v>
      </c>
    </row>
    <row r="27" spans="1:4" x14ac:dyDescent="0.3">
      <c r="A27" s="9">
        <v>2027</v>
      </c>
      <c r="B27" s="9">
        <v>56478000</v>
      </c>
      <c r="D27" s="12">
        <f t="shared" si="0"/>
        <v>0</v>
      </c>
    </row>
    <row r="28" spans="1:4" x14ac:dyDescent="0.3">
      <c r="A28" s="9">
        <v>2028</v>
      </c>
      <c r="B28" s="9">
        <v>56478000</v>
      </c>
      <c r="D28" s="12">
        <f t="shared" si="0"/>
        <v>0</v>
      </c>
    </row>
    <row r="29" spans="1:4" x14ac:dyDescent="0.3">
      <c r="A29" s="9">
        <v>2029</v>
      </c>
      <c r="B29" s="9">
        <v>56478000</v>
      </c>
      <c r="D29" s="12">
        <f t="shared" si="0"/>
        <v>0</v>
      </c>
    </row>
    <row r="30" spans="1:4" x14ac:dyDescent="0.3">
      <c r="A30" s="9">
        <v>2030</v>
      </c>
      <c r="B30" s="9">
        <v>56478000</v>
      </c>
      <c r="D30" s="12">
        <f t="shared" si="0"/>
        <v>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0"/>
  <sheetViews>
    <sheetView workbookViewId="0">
      <selection activeCell="F22" sqref="F22"/>
    </sheetView>
  </sheetViews>
  <sheetFormatPr baseColWidth="10" defaultColWidth="18.88671875" defaultRowHeight="14.4" x14ac:dyDescent="0.3"/>
  <cols>
    <col min="1" max="2" width="18.88671875" style="1"/>
    <col min="3" max="3" width="35.109375" style="1" customWidth="1"/>
    <col min="4" max="4" width="26.109375" style="1" customWidth="1"/>
    <col min="5" max="16384" width="18.88671875" style="1"/>
  </cols>
  <sheetData>
    <row r="1" spans="1:4" x14ac:dyDescent="0.3">
      <c r="A1" s="2" t="s">
        <v>2</v>
      </c>
    </row>
    <row r="3" spans="1:4" x14ac:dyDescent="0.3">
      <c r="A3" s="2" t="s">
        <v>3</v>
      </c>
      <c r="B3" s="3">
        <v>44606.611331018517</v>
      </c>
    </row>
    <row r="4" spans="1:4" x14ac:dyDescent="0.3">
      <c r="A4" s="2" t="s">
        <v>4</v>
      </c>
      <c r="B4" s="3">
        <v>44607.7399062037</v>
      </c>
    </row>
    <row r="5" spans="1:4" x14ac:dyDescent="0.3">
      <c r="A5" s="2" t="s">
        <v>5</v>
      </c>
      <c r="B5" s="2" t="s">
        <v>6</v>
      </c>
    </row>
    <row r="7" spans="1:4" x14ac:dyDescent="0.3">
      <c r="A7" s="2" t="s">
        <v>30</v>
      </c>
      <c r="B7" s="2" t="s">
        <v>9</v>
      </c>
    </row>
    <row r="8" spans="1:4" x14ac:dyDescent="0.3">
      <c r="A8" s="2" t="s">
        <v>7</v>
      </c>
      <c r="B8" s="2" t="s">
        <v>8</v>
      </c>
    </row>
    <row r="10" spans="1:4" x14ac:dyDescent="0.3">
      <c r="A10" s="4" t="s">
        <v>31</v>
      </c>
      <c r="B10" s="4" t="s">
        <v>32</v>
      </c>
      <c r="C10" s="4" t="s">
        <v>33</v>
      </c>
      <c r="D10" s="6" t="s">
        <v>34</v>
      </c>
    </row>
    <row r="11" spans="1:4" x14ac:dyDescent="0.3">
      <c r="A11" s="4" t="s">
        <v>10</v>
      </c>
      <c r="B11" s="5">
        <v>41336000</v>
      </c>
      <c r="C11" s="5">
        <v>93027000</v>
      </c>
      <c r="D11" s="7">
        <f>B11+C11</f>
        <v>134363000</v>
      </c>
    </row>
    <row r="12" spans="1:4" x14ac:dyDescent="0.3">
      <c r="A12" s="4" t="s">
        <v>11</v>
      </c>
      <c r="B12" s="5">
        <v>44632000</v>
      </c>
      <c r="C12" s="5">
        <v>87835000</v>
      </c>
      <c r="D12" s="7">
        <f t="shared" ref="D12:D27" si="0">B12+C12</f>
        <v>132467000</v>
      </c>
    </row>
    <row r="13" spans="1:4" x14ac:dyDescent="0.3">
      <c r="A13" s="4" t="s">
        <v>12</v>
      </c>
      <c r="B13" s="5">
        <v>48398000</v>
      </c>
      <c r="C13" s="5">
        <v>88001000</v>
      </c>
      <c r="D13" s="7">
        <f t="shared" si="0"/>
        <v>136399000</v>
      </c>
    </row>
    <row r="14" spans="1:4" x14ac:dyDescent="0.3">
      <c r="A14" s="4" t="s">
        <v>13</v>
      </c>
      <c r="B14" s="5">
        <v>48964000</v>
      </c>
      <c r="C14" s="5">
        <v>87252000</v>
      </c>
      <c r="D14" s="7">
        <f t="shared" si="0"/>
        <v>136216000</v>
      </c>
    </row>
    <row r="15" spans="1:4" x14ac:dyDescent="0.3">
      <c r="A15" s="4" t="s">
        <v>14</v>
      </c>
      <c r="B15" s="5">
        <v>50901000</v>
      </c>
      <c r="C15" s="5">
        <v>83472000</v>
      </c>
      <c r="D15" s="7">
        <f t="shared" si="0"/>
        <v>134373000</v>
      </c>
    </row>
    <row r="16" spans="1:4" x14ac:dyDescent="0.3">
      <c r="A16" s="4" t="s">
        <v>15</v>
      </c>
      <c r="B16" s="5">
        <v>51719000</v>
      </c>
      <c r="C16" s="5">
        <v>81743000</v>
      </c>
      <c r="D16" s="7">
        <f t="shared" si="0"/>
        <v>133462000</v>
      </c>
    </row>
    <row r="17" spans="1:4" x14ac:dyDescent="0.3">
      <c r="A17" s="4" t="s">
        <v>16</v>
      </c>
      <c r="B17" s="5">
        <v>53206000</v>
      </c>
      <c r="C17" s="5">
        <v>78615000</v>
      </c>
      <c r="D17" s="7">
        <f t="shared" si="0"/>
        <v>131821000</v>
      </c>
    </row>
    <row r="18" spans="1:4" x14ac:dyDescent="0.3">
      <c r="A18" s="4" t="s">
        <v>17</v>
      </c>
      <c r="B18" s="5">
        <v>55227000</v>
      </c>
      <c r="C18" s="5">
        <v>73611000</v>
      </c>
      <c r="D18" s="7">
        <f t="shared" si="0"/>
        <v>128838000</v>
      </c>
    </row>
    <row r="19" spans="1:4" x14ac:dyDescent="0.3">
      <c r="A19" s="4" t="s">
        <v>18</v>
      </c>
      <c r="B19" s="5">
        <v>53876000</v>
      </c>
      <c r="C19" s="5">
        <v>67421000</v>
      </c>
      <c r="D19" s="7">
        <f t="shared" si="0"/>
        <v>121297000</v>
      </c>
    </row>
    <row r="20" spans="1:4" x14ac:dyDescent="0.3">
      <c r="A20" s="4" t="s">
        <v>19</v>
      </c>
      <c r="B20" s="5">
        <v>55923000</v>
      </c>
      <c r="C20" s="5">
        <v>62897000</v>
      </c>
      <c r="D20" s="7">
        <f t="shared" si="0"/>
        <v>118820000</v>
      </c>
    </row>
    <row r="21" spans="1:4" x14ac:dyDescent="0.3">
      <c r="A21" s="4" t="s">
        <v>20</v>
      </c>
      <c r="B21" s="5">
        <v>56547000</v>
      </c>
      <c r="C21" s="5">
        <v>59208000</v>
      </c>
      <c r="D21" s="7">
        <f t="shared" si="0"/>
        <v>115755000</v>
      </c>
    </row>
    <row r="22" spans="1:4" x14ac:dyDescent="0.3">
      <c r="A22" s="4" t="s">
        <v>21</v>
      </c>
      <c r="B22" s="5">
        <v>56997000</v>
      </c>
      <c r="C22" s="5">
        <v>56528000</v>
      </c>
      <c r="D22" s="7">
        <f t="shared" si="0"/>
        <v>113525000</v>
      </c>
    </row>
    <row r="23" spans="1:4" x14ac:dyDescent="0.3">
      <c r="A23" s="4" t="s">
        <v>22</v>
      </c>
      <c r="B23" s="5">
        <v>58125000</v>
      </c>
      <c r="C23" s="5">
        <v>53955000</v>
      </c>
      <c r="D23" s="7">
        <f t="shared" si="0"/>
        <v>112080000</v>
      </c>
    </row>
    <row r="24" spans="1:4" x14ac:dyDescent="0.3">
      <c r="A24" s="4" t="s">
        <v>23</v>
      </c>
      <c r="B24" s="5">
        <v>59335000</v>
      </c>
      <c r="C24" s="5">
        <v>53428000</v>
      </c>
      <c r="D24" s="7">
        <f t="shared" si="0"/>
        <v>112763000</v>
      </c>
    </row>
    <row r="25" spans="1:4" x14ac:dyDescent="0.3">
      <c r="A25" s="4" t="s">
        <v>24</v>
      </c>
      <c r="B25" s="5">
        <v>59035000</v>
      </c>
      <c r="C25" s="5">
        <v>53229000</v>
      </c>
      <c r="D25" s="7">
        <f t="shared" si="0"/>
        <v>112264000</v>
      </c>
    </row>
    <row r="26" spans="1:4" x14ac:dyDescent="0.3">
      <c r="A26" s="4" t="s">
        <v>25</v>
      </c>
      <c r="B26" s="5">
        <v>58913000</v>
      </c>
      <c r="C26" s="5">
        <v>53919000</v>
      </c>
      <c r="D26" s="7">
        <f t="shared" si="0"/>
        <v>112832000</v>
      </c>
    </row>
    <row r="27" spans="1:4" x14ac:dyDescent="0.3">
      <c r="A27" s="4" t="s">
        <v>26</v>
      </c>
      <c r="B27" s="5">
        <v>61378000</v>
      </c>
      <c r="C27" s="5">
        <v>51578000</v>
      </c>
      <c r="D27" s="7">
        <f t="shared" si="0"/>
        <v>112956000</v>
      </c>
    </row>
    <row r="29" spans="1:4" x14ac:dyDescent="0.3">
      <c r="A29" s="2" t="s">
        <v>27</v>
      </c>
    </row>
    <row r="30" spans="1:4" x14ac:dyDescent="0.3">
      <c r="A30" s="2" t="s">
        <v>28</v>
      </c>
      <c r="B30" s="2" t="s">
        <v>29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19D43D-D542-4448-9E76-89D45B2B92E0}">
  <dimension ref="A1:O30"/>
  <sheetViews>
    <sheetView tabSelected="1" workbookViewId="0">
      <selection activeCell="I27" sqref="I27"/>
    </sheetView>
  </sheetViews>
  <sheetFormatPr baseColWidth="10" defaultColWidth="9.109375" defaultRowHeight="14.4" x14ac:dyDescent="0.3"/>
  <cols>
    <col min="1" max="1" width="14" style="9" bestFit="1" customWidth="1"/>
    <col min="2" max="2" width="9" style="9" bestFit="1" customWidth="1"/>
    <col min="3" max="3" width="27.33203125" style="9" customWidth="1"/>
    <col min="4" max="16384" width="9.109375" style="9"/>
  </cols>
  <sheetData>
    <row r="1" spans="1:15" x14ac:dyDescent="0.3">
      <c r="O1" s="9" t="s">
        <v>0</v>
      </c>
    </row>
    <row r="2" spans="1:15" x14ac:dyDescent="0.3">
      <c r="A2" s="9" t="s">
        <v>36</v>
      </c>
    </row>
    <row r="3" spans="1:15" s="8" customFormat="1" x14ac:dyDescent="0.3">
      <c r="A3" s="11" t="s">
        <v>1</v>
      </c>
      <c r="B3" s="8" t="s">
        <v>35</v>
      </c>
      <c r="C3" s="8" t="s">
        <v>37</v>
      </c>
      <c r="D3" s="13">
        <f>MAX(D4:D30)</f>
        <v>136.399</v>
      </c>
    </row>
    <row r="4" spans="1:15" x14ac:dyDescent="0.3">
      <c r="A4" s="10">
        <v>2004</v>
      </c>
      <c r="B4" s="9">
        <v>56478000</v>
      </c>
      <c r="C4" s="9">
        <v>134363000</v>
      </c>
      <c r="D4" s="12">
        <f>C4/1000000</f>
        <v>134.363</v>
      </c>
    </row>
    <row r="5" spans="1:15" x14ac:dyDescent="0.3">
      <c r="A5" s="10">
        <v>2005</v>
      </c>
      <c r="B5" s="9">
        <v>56478000</v>
      </c>
      <c r="C5" s="9">
        <v>132467000</v>
      </c>
      <c r="D5" s="12">
        <f t="shared" ref="D5:D30" si="0">C5/1000000</f>
        <v>132.46700000000001</v>
      </c>
    </row>
    <row r="6" spans="1:15" x14ac:dyDescent="0.3">
      <c r="A6" s="10">
        <v>2006</v>
      </c>
      <c r="B6" s="9">
        <v>56478000</v>
      </c>
      <c r="C6" s="9">
        <v>136399000</v>
      </c>
      <c r="D6" s="12">
        <f t="shared" si="0"/>
        <v>136.399</v>
      </c>
    </row>
    <row r="7" spans="1:15" x14ac:dyDescent="0.3">
      <c r="A7" s="10">
        <v>2007</v>
      </c>
      <c r="B7" s="9">
        <v>56478000</v>
      </c>
      <c r="C7" s="9">
        <v>136216000</v>
      </c>
      <c r="D7" s="12">
        <f t="shared" si="0"/>
        <v>136.21600000000001</v>
      </c>
    </row>
    <row r="8" spans="1:15" x14ac:dyDescent="0.3">
      <c r="A8" s="10">
        <v>2008</v>
      </c>
      <c r="B8" s="9">
        <v>56478000</v>
      </c>
      <c r="C8" s="9">
        <v>134373000</v>
      </c>
      <c r="D8" s="12">
        <f t="shared" si="0"/>
        <v>134.37299999999999</v>
      </c>
    </row>
    <row r="9" spans="1:15" x14ac:dyDescent="0.3">
      <c r="A9" s="10">
        <v>2009</v>
      </c>
      <c r="B9" s="9">
        <v>56478000</v>
      </c>
      <c r="C9" s="9">
        <v>133462000</v>
      </c>
      <c r="D9" s="12">
        <f t="shared" si="0"/>
        <v>133.46199999999999</v>
      </c>
    </row>
    <row r="10" spans="1:15" x14ac:dyDescent="0.3">
      <c r="A10" s="10">
        <v>2010</v>
      </c>
      <c r="B10" s="9">
        <v>56478000</v>
      </c>
      <c r="C10" s="9">
        <v>131821000</v>
      </c>
      <c r="D10" s="12">
        <f t="shared" si="0"/>
        <v>131.821</v>
      </c>
    </row>
    <row r="11" spans="1:15" x14ac:dyDescent="0.3">
      <c r="A11" s="10">
        <v>2011</v>
      </c>
      <c r="B11" s="9">
        <v>56478000</v>
      </c>
      <c r="C11" s="9">
        <v>128838000</v>
      </c>
      <c r="D11" s="12">
        <f t="shared" si="0"/>
        <v>128.83799999999999</v>
      </c>
    </row>
    <row r="12" spans="1:15" x14ac:dyDescent="0.3">
      <c r="A12" s="10">
        <v>2012</v>
      </c>
      <c r="B12" s="9">
        <v>56478000</v>
      </c>
      <c r="C12" s="9">
        <v>121297000</v>
      </c>
      <c r="D12" s="12">
        <f t="shared" si="0"/>
        <v>121.297</v>
      </c>
    </row>
    <row r="13" spans="1:15" x14ac:dyDescent="0.3">
      <c r="A13" s="10">
        <v>2013</v>
      </c>
      <c r="B13" s="9">
        <v>56478000</v>
      </c>
      <c r="C13" s="9">
        <v>118820000</v>
      </c>
      <c r="D13" s="12">
        <f t="shared" si="0"/>
        <v>118.82</v>
      </c>
    </row>
    <row r="14" spans="1:15" x14ac:dyDescent="0.3">
      <c r="A14" s="10">
        <v>2014</v>
      </c>
      <c r="B14" s="9">
        <v>56478000</v>
      </c>
      <c r="C14" s="9">
        <v>115755000</v>
      </c>
      <c r="D14" s="12">
        <f t="shared" si="0"/>
        <v>115.755</v>
      </c>
    </row>
    <row r="15" spans="1:15" x14ac:dyDescent="0.3">
      <c r="A15" s="10">
        <v>2015</v>
      </c>
      <c r="B15" s="9">
        <v>56478000</v>
      </c>
      <c r="C15" s="9">
        <v>113525000</v>
      </c>
      <c r="D15" s="12">
        <f t="shared" si="0"/>
        <v>113.52500000000001</v>
      </c>
    </row>
    <row r="16" spans="1:15" x14ac:dyDescent="0.3">
      <c r="A16" s="10">
        <v>2016</v>
      </c>
      <c r="B16" s="9">
        <v>56478000</v>
      </c>
      <c r="C16" s="9">
        <v>112080000</v>
      </c>
      <c r="D16" s="12">
        <f t="shared" si="0"/>
        <v>112.08</v>
      </c>
    </row>
    <row r="17" spans="1:4" x14ac:dyDescent="0.3">
      <c r="A17" s="10">
        <v>2017</v>
      </c>
      <c r="B17" s="9">
        <v>56478000</v>
      </c>
      <c r="C17" s="9">
        <v>112763000</v>
      </c>
      <c r="D17" s="12">
        <f t="shared" si="0"/>
        <v>112.76300000000001</v>
      </c>
    </row>
    <row r="18" spans="1:4" x14ac:dyDescent="0.3">
      <c r="A18" s="10">
        <v>2018</v>
      </c>
      <c r="B18" s="9">
        <v>56478000</v>
      </c>
      <c r="C18" s="9">
        <v>112264000</v>
      </c>
      <c r="D18" s="12">
        <f t="shared" si="0"/>
        <v>112.264</v>
      </c>
    </row>
    <row r="19" spans="1:4" x14ac:dyDescent="0.3">
      <c r="A19" s="9">
        <v>2019</v>
      </c>
      <c r="B19" s="9">
        <v>56478000</v>
      </c>
      <c r="C19" s="9">
        <v>112832000</v>
      </c>
      <c r="D19" s="12">
        <f t="shared" si="0"/>
        <v>112.83199999999999</v>
      </c>
    </row>
    <row r="20" spans="1:4" x14ac:dyDescent="0.3">
      <c r="A20" s="9">
        <v>2020</v>
      </c>
      <c r="B20" s="9">
        <v>56478000</v>
      </c>
      <c r="C20" s="9">
        <v>112956000</v>
      </c>
      <c r="D20" s="12">
        <f t="shared" si="0"/>
        <v>112.956</v>
      </c>
    </row>
    <row r="21" spans="1:4" x14ac:dyDescent="0.3">
      <c r="A21" s="9">
        <v>2021</v>
      </c>
      <c r="B21" s="9">
        <v>56478000</v>
      </c>
      <c r="D21" s="12">
        <f t="shared" si="0"/>
        <v>0</v>
      </c>
    </row>
    <row r="22" spans="1:4" x14ac:dyDescent="0.3">
      <c r="A22" s="9">
        <v>2022</v>
      </c>
      <c r="B22" s="9">
        <v>56478000</v>
      </c>
      <c r="D22" s="12">
        <f t="shared" si="0"/>
        <v>0</v>
      </c>
    </row>
    <row r="23" spans="1:4" x14ac:dyDescent="0.3">
      <c r="A23" s="9">
        <v>2023</v>
      </c>
      <c r="B23" s="9">
        <v>56478000</v>
      </c>
      <c r="D23" s="12">
        <f t="shared" si="0"/>
        <v>0</v>
      </c>
    </row>
    <row r="24" spans="1:4" x14ac:dyDescent="0.3">
      <c r="A24" s="9">
        <v>2024</v>
      </c>
      <c r="B24" s="9">
        <v>56478000</v>
      </c>
      <c r="D24" s="12">
        <f t="shared" si="0"/>
        <v>0</v>
      </c>
    </row>
    <row r="25" spans="1:4" x14ac:dyDescent="0.3">
      <c r="A25" s="9">
        <v>2025</v>
      </c>
      <c r="B25" s="9">
        <v>56478000</v>
      </c>
      <c r="D25" s="12">
        <f t="shared" si="0"/>
        <v>0</v>
      </c>
    </row>
    <row r="26" spans="1:4" x14ac:dyDescent="0.3">
      <c r="A26" s="9">
        <v>2026</v>
      </c>
      <c r="B26" s="9">
        <v>56478000</v>
      </c>
      <c r="D26" s="12">
        <f t="shared" si="0"/>
        <v>0</v>
      </c>
    </row>
    <row r="27" spans="1:4" x14ac:dyDescent="0.3">
      <c r="A27" s="9">
        <v>2027</v>
      </c>
      <c r="B27" s="9">
        <v>56478000</v>
      </c>
      <c r="D27" s="12">
        <f t="shared" si="0"/>
        <v>0</v>
      </c>
    </row>
    <row r="28" spans="1:4" x14ac:dyDescent="0.3">
      <c r="A28" s="9">
        <v>2028</v>
      </c>
      <c r="B28" s="9">
        <v>56478000</v>
      </c>
      <c r="D28" s="12">
        <f t="shared" si="0"/>
        <v>0</v>
      </c>
    </row>
    <row r="29" spans="1:4" x14ac:dyDescent="0.3">
      <c r="A29" s="9">
        <v>2029</v>
      </c>
      <c r="B29" s="9">
        <v>56478000</v>
      </c>
      <c r="D29" s="12">
        <f t="shared" si="0"/>
        <v>0</v>
      </c>
    </row>
    <row r="30" spans="1:4" x14ac:dyDescent="0.3">
      <c r="A30" s="9">
        <v>2030</v>
      </c>
      <c r="B30" s="9">
        <v>56478000</v>
      </c>
      <c r="D30" s="12">
        <f t="shared" si="0"/>
        <v>0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3875B7BFAFDF64C9394BFB5DCA3161C" ma:contentTypeVersion="12" ma:contentTypeDescription="Create a new document." ma:contentTypeScope="" ma:versionID="1fce74e0cf1832ee069a40ad28121ea8">
  <xsd:schema xmlns:xsd="http://www.w3.org/2001/XMLSchema" xmlns:xs="http://www.w3.org/2001/XMLSchema" xmlns:p="http://schemas.microsoft.com/office/2006/metadata/properties" xmlns:ns2="0ab27300-963f-4f8d-9bae-e9aa98dabc2e" xmlns:ns3="bde7d478-d854-492c-97f6-92fba056400e" targetNamespace="http://schemas.microsoft.com/office/2006/metadata/properties" ma:root="true" ma:fieldsID="fbd785d27db4909a94920c25b7785b3d" ns2:_="" ns3:_="">
    <xsd:import namespace="0ab27300-963f-4f8d-9bae-e9aa98dabc2e"/>
    <xsd:import namespace="bde7d478-d854-492c-97f6-92fba05640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b27300-963f-4f8d-9bae-e9aa98dabc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e7d478-d854-492c-97f6-92fba05640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974AA43-6CAF-4B7F-B78F-9DCEF20818A4}">
  <ds:schemaRefs>
    <ds:schemaRef ds:uri="http://schemas.microsoft.com/office/2006/metadata/properties"/>
    <ds:schemaRef ds:uri="http://purl.org/dc/dcmitype/"/>
    <ds:schemaRef ds:uri="http://schemas.microsoft.com/office/infopath/2007/PartnerControls"/>
    <ds:schemaRef ds:uri="http://purl.org/dc/elements/1.1/"/>
    <ds:schemaRef ds:uri="bde7d478-d854-492c-97f6-92fba056400e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0ab27300-963f-4f8d-9bae-e9aa98dabc2e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09F7E29A-4B0B-49E3-AE2B-B352125C732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3D08FD6-99B1-411A-99E8-B34F3779D19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ab27300-963f-4f8d-9bae-e9aa98dabc2e"/>
    <ds:schemaRef ds:uri="bde7d478-d854-492c-97f6-92fba05640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Data</vt:lpstr>
      <vt:lpstr>Source data</vt:lpstr>
      <vt:lpstr>Data prep for Ai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creator/>
  <cp:lastModifiedBy/>
  <dcterms:created xsi:type="dcterms:W3CDTF">2016-03-04T10:49:45Z</dcterms:created>
  <dcterms:modified xsi:type="dcterms:W3CDTF">2022-03-08T09:56:20Z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0x01010083875B7BFAFDF64C9394BFB5DCA3161C</vt:lpwstr>
  </property>
  <property fmtid="{D5CDD505-2E9C-101B-9397-08002B2CF9AE}" pid="3" name="Order">
    <vt:r8>3700</vt:r8>
  </property>
  <property fmtid="{D5CDD505-2E9C-101B-9397-08002B2CF9AE}" pid="4" name="ESRI_WORKBOOK_ID">
    <vt:lpwstr>7ffe5853df9a42b9a013789f14dc5f92</vt:lpwstr>
  </property>
</Properties>
</file>