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7" i="1" l="1"/>
  <c r="J7" i="1" s="1"/>
  <c r="B7" i="1"/>
  <c r="M7" i="1" s="1"/>
  <c r="K6" i="1"/>
  <c r="F6" i="1"/>
  <c r="J6" i="1" s="1"/>
  <c r="B6" i="1"/>
  <c r="L6" i="1" s="1"/>
  <c r="F5" i="1"/>
  <c r="B5" i="1"/>
  <c r="L5" i="1" s="1"/>
  <c r="K4" i="1"/>
  <c r="F4" i="1"/>
  <c r="J4" i="1" s="1"/>
  <c r="B4" i="1"/>
  <c r="L4" i="1" s="1"/>
  <c r="K5" i="1" l="1"/>
  <c r="J5" i="1"/>
  <c r="H7" i="1"/>
  <c r="L7" i="1" s="1"/>
  <c r="K7" i="1"/>
</calcChain>
</file>

<file path=xl/comments1.xml><?xml version="1.0" encoding="utf-8"?>
<comments xmlns="http://schemas.openxmlformats.org/spreadsheetml/2006/main">
  <authors>
    <author>moryb</author>
  </authors>
  <commentList>
    <comment ref="B7" authorId="0">
      <text>
        <r>
          <rPr>
            <b/>
            <sz val="8"/>
            <color indexed="81"/>
            <rFont val="Tahoma"/>
          </rPr>
          <t>moryb:</t>
        </r>
        <r>
          <rPr>
            <sz val="8"/>
            <color indexed="81"/>
            <rFont val="Tahoma"/>
          </rPr>
          <t xml:space="preserve">
EU27</t>
        </r>
      </text>
    </comment>
  </commentList>
</comments>
</file>

<file path=xl/sharedStrings.xml><?xml version="1.0" encoding="utf-8"?>
<sst xmlns="http://schemas.openxmlformats.org/spreadsheetml/2006/main" count="10" uniqueCount="6">
  <si>
    <t>Generation</t>
  </si>
  <si>
    <t>Recycling</t>
  </si>
  <si>
    <t>Recovery</t>
  </si>
  <si>
    <t>Incineration</t>
  </si>
  <si>
    <t>Landfilling</t>
  </si>
  <si>
    <t>Fig. 7: Treatment of packaging waste in the EU-27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</si>
</sst>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  <charset val="204"/>
    </font>
    <font>
      <sz val="10"/>
      <name val="Arial"/>
      <family val="2"/>
    </font>
    <font>
      <sz val="11"/>
      <name val="Arial"/>
      <charset val="23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1" applyFont="1" applyAlignment="1">
      <alignment horizontal="center"/>
    </xf>
    <xf numFmtId="9" fontId="1" fillId="0" borderId="0" xfId="0" applyNumberFormat="1" applyFont="1"/>
    <xf numFmtId="1" fontId="1" fillId="0" borderId="0" xfId="0" applyNumberFormat="1" applyFont="1"/>
    <xf numFmtId="9" fontId="1" fillId="0" borderId="0" xfId="1" applyFont="1" applyAlignment="1">
      <alignment horizontal="right"/>
    </xf>
    <xf numFmtId="1" fontId="0" fillId="0" borderId="0" xfId="0" applyNumberFormat="1"/>
    <xf numFmtId="0" fontId="2" fillId="0" borderId="0" xfId="0" applyFont="1"/>
  </cellXfs>
  <cellStyles count="24">
    <cellStyle name="Format 1" xfId="2"/>
    <cellStyle name="Format 1 2" xfId="3"/>
    <cellStyle name="Format 1 3" xfId="4"/>
    <cellStyle name="Komma 2" xfId="5"/>
    <cellStyle name="Komma 2 2" xfId="6"/>
    <cellStyle name="Komma 2 3" xfId="7"/>
    <cellStyle name="Komma 3" xfId="8"/>
    <cellStyle name="Komma 4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3 3" xfId="15"/>
    <cellStyle name="Normal 4" xfId="16"/>
    <cellStyle name="Normal 5" xfId="17"/>
    <cellStyle name="Normal 6" xfId="18"/>
    <cellStyle name="Percent" xfId="1" builtinId="5"/>
    <cellStyle name="Procent 2" xfId="19"/>
    <cellStyle name="Procent 2 2" xfId="20"/>
    <cellStyle name="Procent 2 3" xfId="21"/>
    <cellStyle name="Procent 3" xfId="22"/>
    <cellStyle name="Pro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0590094106852"/>
          <c:y val="0.10317500300332885"/>
          <c:w val="0.65425645198992266"/>
          <c:h val="0.70327562987210868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7'!$J$3</c:f>
              <c:strCache>
                <c:ptCount val="1"/>
                <c:pt idx="0">
                  <c:v>Recycling</c:v>
                </c:pt>
              </c:strCache>
            </c:strRef>
          </c:tx>
          <c:dLbls>
            <c:dLbl>
              <c:idx val="0"/>
              <c:layout>
                <c:manualLayout>
                  <c:x val="2.600472813238770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627631652426348E-2"/>
                  <c:y val="-1.41358734652547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7'!$A$4:$A$7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'Figure 7'!$J$4:$J$7</c:f>
              <c:numCache>
                <c:formatCode>0%</c:formatCode>
                <c:ptCount val="4"/>
                <c:pt idx="0">
                  <c:v>0.54623322045279288</c:v>
                </c:pt>
                <c:pt idx="1">
                  <c:v>0.56894481993650803</c:v>
                </c:pt>
                <c:pt idx="2">
                  <c:v>0.59167490736166672</c:v>
                </c:pt>
                <c:pt idx="3">
                  <c:v>0.6050679845800081</c:v>
                </c:pt>
              </c:numCache>
            </c:numRef>
          </c:val>
        </c:ser>
        <c:ser>
          <c:idx val="1"/>
          <c:order val="1"/>
          <c:tx>
            <c:strRef>
              <c:f>'Figure 7'!$K$3</c:f>
              <c:strCache>
                <c:ptCount val="1"/>
                <c:pt idx="0">
                  <c:v>Incineration</c:v>
                </c:pt>
              </c:strCache>
            </c:strRef>
          </c:tx>
          <c:dLbls>
            <c:dLbl>
              <c:idx val="0"/>
              <c:layout>
                <c:manualLayout>
                  <c:x val="2.836879432624113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180730068315989E-2"/>
                  <c:y val="-3.1212952313545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7'!$A$4:$A$7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'Figure 7'!$K$4:$K$7</c:f>
              <c:numCache>
                <c:formatCode>0%</c:formatCode>
                <c:ptCount val="4"/>
                <c:pt idx="0">
                  <c:v>0.12152904686564399</c:v>
                </c:pt>
                <c:pt idx="1">
                  <c:v>0.12502105924746751</c:v>
                </c:pt>
                <c:pt idx="2">
                  <c:v>0.1388630118548928</c:v>
                </c:pt>
                <c:pt idx="3">
                  <c:v>8.2394283510552044E-2</c:v>
                </c:pt>
              </c:numCache>
            </c:numRef>
          </c:val>
        </c:ser>
        <c:ser>
          <c:idx val="2"/>
          <c:order val="2"/>
          <c:tx>
            <c:strRef>
              <c:f>'Figure 7'!$L$3</c:f>
              <c:strCache>
                <c:ptCount val="1"/>
                <c:pt idx="0">
                  <c:v>Landfilling</c:v>
                </c:pt>
              </c:strCache>
            </c:strRef>
          </c:tx>
          <c:dLbls>
            <c:dLbl>
              <c:idx val="0"/>
              <c:layout>
                <c:manualLayout>
                  <c:x val="2.836879432624113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946780588596596E-2"/>
                  <c:y val="-1.4061163702851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7'!$A$4:$A$7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'Figure 7'!$L$4:$L$7</c:f>
              <c:numCache>
                <c:formatCode>0%</c:formatCode>
                <c:ptCount val="4"/>
                <c:pt idx="0">
                  <c:v>0.33174491945123369</c:v>
                </c:pt>
                <c:pt idx="1">
                  <c:v>0.31311366986057243</c:v>
                </c:pt>
                <c:pt idx="2">
                  <c:v>0.27881880332613507</c:v>
                </c:pt>
                <c:pt idx="3">
                  <c:v>0.31253773190943984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64576"/>
        <c:axId val="234116224"/>
      </c:areaChart>
      <c:catAx>
        <c:axId val="2338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41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16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38645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7082351408201633"/>
          <c:y val="0.88972327897215098"/>
          <c:w val="0.45835278568902293"/>
          <c:h val="9.0301689816862818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19050</xdr:rowOff>
    </xdr:from>
    <xdr:to>
      <xdr:col>7</xdr:col>
      <xdr:colOff>581025</xdr:colOff>
      <xdr:row>27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0.79589</cdr:x>
      <cdr:y>0.10461</cdr:y>
    </cdr:from>
    <cdr:to>
      <cdr:x>0.83635</cdr:x>
      <cdr:y>0.80531</cdr:y>
    </cdr:to>
    <cdr:grpSp>
      <cdr:nvGrpSpPr>
        <cdr:cNvPr id="14" name="Group 13"/>
        <cdr:cNvGrpSpPr/>
      </cdr:nvGrpSpPr>
      <cdr:grpSpPr>
        <a:xfrm xmlns:a="http://schemas.openxmlformats.org/drawingml/2006/main">
          <a:off x="4275601" y="266042"/>
          <a:ext cx="217355" cy="1782002"/>
          <a:chOff x="4200525" y="247649"/>
          <a:chExt cx="209550" cy="1704977"/>
        </a:xfrm>
        <a:solidFill xmlns:a="http://schemas.openxmlformats.org/drawingml/2006/main">
          <a:schemeClr val="bg1"/>
        </a:solidFill>
      </cdr:grpSpPr>
      <cdr:sp macro="" textlink="">
        <cdr:nvSpPr>
          <cdr:cNvPr id="2" name="Højre klammeparentes 1"/>
          <cdr:cNvSpPr/>
        </cdr:nvSpPr>
        <cdr:spPr>
          <a:xfrm xmlns:a="http://schemas.openxmlformats.org/drawingml/2006/main">
            <a:off x="4200525" y="247649"/>
            <a:ext cx="209550" cy="533401"/>
          </a:xfrm>
          <a:prstGeom xmlns:a="http://schemas.openxmlformats.org/drawingml/2006/main" prst="rightBrace">
            <a:avLst/>
          </a:prstGeom>
          <a:grp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Højre klammeparentes 2"/>
          <cdr:cNvSpPr/>
        </cdr:nvSpPr>
        <cdr:spPr>
          <a:xfrm xmlns:a="http://schemas.openxmlformats.org/drawingml/2006/main">
            <a:off x="4222750" y="784226"/>
            <a:ext cx="158750" cy="158749"/>
          </a:xfrm>
          <a:prstGeom xmlns:a="http://schemas.openxmlformats.org/drawingml/2006/main" prst="rightBrace">
            <a:avLst/>
          </a:prstGeom>
          <a:grpFill xmlns:a="http://schemas.openxmlformats.org/drawingml/2006/main"/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Højre klammeparentes 3"/>
          <cdr:cNvSpPr/>
        </cdr:nvSpPr>
        <cdr:spPr>
          <a:xfrm xmlns:a="http://schemas.openxmlformats.org/drawingml/2006/main">
            <a:off x="4222750" y="955676"/>
            <a:ext cx="139700" cy="996950"/>
          </a:xfrm>
          <a:prstGeom xmlns:a="http://schemas.openxmlformats.org/drawingml/2006/main" prst="rightBrace">
            <a:avLst/>
          </a:prstGeom>
          <a:grpFill xmlns:a="http://schemas.openxmlformats.org/drawingml/2006/main"/>
          <a:ln xmlns:a="http://schemas.openxmlformats.org/drawingml/2006/main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1/4.0.2/Indicators/CSI/CSI017/EEA%20CSI%20017%20Packaging%20waste%201997%202008_data%20and%20figure_%20Augu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29">
          <cell r="AE29">
            <v>78966076</v>
          </cell>
        </row>
        <row r="30">
          <cell r="AE30">
            <v>80545969.299999997</v>
          </cell>
        </row>
        <row r="31">
          <cell r="AE31">
            <v>81311912</v>
          </cell>
        </row>
        <row r="32">
          <cell r="AE32">
            <v>81512572.400000006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J3" t="str">
            <v>Recycling</v>
          </cell>
          <cell r="K3" t="str">
            <v>Incineration</v>
          </cell>
          <cell r="L3" t="str">
            <v>Landfilling</v>
          </cell>
        </row>
        <row r="4">
          <cell r="A4">
            <v>2005</v>
          </cell>
          <cell r="J4">
            <v>0.54623322045279288</v>
          </cell>
          <cell r="K4">
            <v>0.12152904686564399</v>
          </cell>
          <cell r="L4">
            <v>0.33174491945123369</v>
          </cell>
        </row>
        <row r="5">
          <cell r="A5">
            <v>2006</v>
          </cell>
          <cell r="J5">
            <v>0.56894481993650803</v>
          </cell>
          <cell r="K5">
            <v>0.12502105924746751</v>
          </cell>
          <cell r="L5">
            <v>0.31311366986057243</v>
          </cell>
        </row>
        <row r="6">
          <cell r="A6">
            <v>2007</v>
          </cell>
          <cell r="J6">
            <v>0.59167490736166672</v>
          </cell>
          <cell r="K6">
            <v>0.1388630118548928</v>
          </cell>
          <cell r="L6">
            <v>0.27881880332613507</v>
          </cell>
        </row>
        <row r="7">
          <cell r="A7">
            <v>2008</v>
          </cell>
          <cell r="J7">
            <v>0.6050679845800081</v>
          </cell>
          <cell r="K7">
            <v>8.2394283510552044E-2</v>
          </cell>
          <cell r="L7">
            <v>0.31253773190943984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2"/>
  <sheetViews>
    <sheetView tabSelected="1" workbookViewId="0">
      <selection activeCell="J18" sqref="J18"/>
    </sheetView>
  </sheetViews>
  <sheetFormatPr defaultRowHeight="12.75" x14ac:dyDescent="0.2"/>
  <cols>
    <col min="2" max="3" width="12" customWidth="1"/>
    <col min="4" max="4" width="10.42578125" customWidth="1"/>
    <col min="6" max="6" width="10.42578125" customWidth="1"/>
    <col min="7" max="7" width="10.28515625" customWidth="1"/>
    <col min="10" max="13" width="11.85546875" bestFit="1" customWidth="1"/>
  </cols>
  <sheetData>
    <row r="3" spans="1:13" x14ac:dyDescent="0.2">
      <c r="A3" s="1"/>
      <c r="B3" s="2" t="s">
        <v>0</v>
      </c>
      <c r="C3" s="2" t="s">
        <v>1</v>
      </c>
      <c r="D3" s="2" t="s">
        <v>2</v>
      </c>
      <c r="E3" s="2"/>
      <c r="F3" s="2" t="s">
        <v>1</v>
      </c>
      <c r="G3" s="2" t="s">
        <v>3</v>
      </c>
      <c r="H3" s="2" t="s">
        <v>4</v>
      </c>
      <c r="I3" s="2"/>
      <c r="J3" s="2" t="s">
        <v>1</v>
      </c>
      <c r="K3" s="2" t="s">
        <v>3</v>
      </c>
      <c r="L3" s="2" t="s">
        <v>4</v>
      </c>
      <c r="M3" s="1"/>
    </row>
    <row r="4" spans="1:13" x14ac:dyDescent="0.2">
      <c r="A4" s="1">
        <v>2005</v>
      </c>
      <c r="B4" s="3">
        <f>'[1]Figure 1'!AE29</f>
        <v>78966076</v>
      </c>
      <c r="C4" s="3">
        <v>43133894</v>
      </c>
      <c r="D4" s="2">
        <v>52727149.428000003</v>
      </c>
      <c r="E4" s="2"/>
      <c r="F4" s="3">
        <f>C4</f>
        <v>43133894</v>
      </c>
      <c r="G4" s="2">
        <v>9596671.951000005</v>
      </c>
      <c r="H4" s="2">
        <v>26196594.522</v>
      </c>
      <c r="I4" s="2"/>
      <c r="J4" s="4">
        <f t="shared" ref="J4:L7" si="0">F4/$B4</f>
        <v>0.54623322045279288</v>
      </c>
      <c r="K4" s="4">
        <f t="shared" si="0"/>
        <v>0.12152904686564399</v>
      </c>
      <c r="L4" s="4">
        <f t="shared" si="0"/>
        <v>0.33174491945123369</v>
      </c>
      <c r="M4" s="5">
        <v>1</v>
      </c>
    </row>
    <row r="5" spans="1:13" x14ac:dyDescent="0.2">
      <c r="A5" s="1">
        <v>2006</v>
      </c>
      <c r="B5" s="3">
        <f>'[1]Figure 1'!AE30</f>
        <v>80545969.299999997</v>
      </c>
      <c r="C5" s="3">
        <v>45826212</v>
      </c>
      <c r="D5" s="2">
        <v>56077462.311999999</v>
      </c>
      <c r="E5" s="2"/>
      <c r="F5" s="3">
        <f>C5</f>
        <v>45826212</v>
      </c>
      <c r="G5" s="2">
        <v>10069942.399999999</v>
      </c>
      <c r="H5" s="2">
        <v>25220044.039999999</v>
      </c>
      <c r="I5" s="2"/>
      <c r="J5" s="4">
        <f t="shared" si="0"/>
        <v>0.56894481993650803</v>
      </c>
      <c r="K5" s="4">
        <f t="shared" si="0"/>
        <v>0.12502105924746751</v>
      </c>
      <c r="L5" s="4">
        <f t="shared" si="0"/>
        <v>0.31311366986057243</v>
      </c>
      <c r="M5" s="5">
        <v>1</v>
      </c>
    </row>
    <row r="6" spans="1:13" x14ac:dyDescent="0.2">
      <c r="A6" s="1">
        <v>2007</v>
      </c>
      <c r="B6" s="3">
        <f>'[1]Figure 1'!AE31</f>
        <v>81311912</v>
      </c>
      <c r="C6" s="3">
        <v>48110218</v>
      </c>
      <c r="D6" s="2">
        <v>59064421</v>
      </c>
      <c r="E6" s="2"/>
      <c r="F6" s="3">
        <f>C6</f>
        <v>48110218</v>
      </c>
      <c r="G6" s="2">
        <v>11291217</v>
      </c>
      <c r="H6" s="2">
        <v>22671290</v>
      </c>
      <c r="I6" s="2"/>
      <c r="J6" s="4">
        <f t="shared" si="0"/>
        <v>0.59167490736166672</v>
      </c>
      <c r="K6" s="4">
        <f t="shared" si="0"/>
        <v>0.1388630118548928</v>
      </c>
      <c r="L6" s="4">
        <f t="shared" si="0"/>
        <v>0.27881880332613507</v>
      </c>
      <c r="M6" s="5">
        <v>1</v>
      </c>
    </row>
    <row r="7" spans="1:13" x14ac:dyDescent="0.2">
      <c r="A7" s="1">
        <v>2008</v>
      </c>
      <c r="B7" s="3">
        <f>'[1]Figure 1'!AE32</f>
        <v>81512572.400000006</v>
      </c>
      <c r="C7" s="3">
        <v>49320647.899999999</v>
      </c>
      <c r="D7" s="3">
        <v>59297683</v>
      </c>
      <c r="E7" s="1"/>
      <c r="F7" s="3">
        <f>C7</f>
        <v>49320647.899999999</v>
      </c>
      <c r="G7" s="3">
        <v>6716170</v>
      </c>
      <c r="H7" s="6">
        <f>B7-F7-G7</f>
        <v>25475754.500000007</v>
      </c>
      <c r="I7" s="1"/>
      <c r="J7" s="4">
        <f t="shared" si="0"/>
        <v>0.6050679845800081</v>
      </c>
      <c r="K7" s="4">
        <f t="shared" si="0"/>
        <v>8.2394283510552044E-2</v>
      </c>
      <c r="L7" s="4">
        <f t="shared" si="0"/>
        <v>0.31253773190943984</v>
      </c>
      <c r="M7" s="7">
        <f>B7/$B$7</f>
        <v>1</v>
      </c>
    </row>
    <row r="8" spans="1:13" x14ac:dyDescent="0.2">
      <c r="C8" s="8"/>
    </row>
    <row r="12" spans="1:13" x14ac:dyDescent="0.2">
      <c r="A12" s="9" t="s">
        <v>5</v>
      </c>
    </row>
  </sheetData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2011-08-29T10:48:28Z</dcterms:created>
  <dcterms:modified xsi:type="dcterms:W3CDTF">2011-08-29T10:48:41Z</dcterms:modified>
</cp:coreProperties>
</file>