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18060" windowHeight="11385"/>
  </bookViews>
  <sheets>
    <sheet name="H. Comparison storylines " sheetId="1" r:id="rId1"/>
    <sheet name="Graph" sheetId="2" r:id="rId2"/>
  </sheets>
  <calcPr calcId="145621"/>
</workbook>
</file>

<file path=xl/calcChain.xml><?xml version="1.0" encoding="utf-8"?>
<calcChain xmlns="http://schemas.openxmlformats.org/spreadsheetml/2006/main">
  <c r="C32" i="1" l="1"/>
  <c r="E32" i="1"/>
  <c r="G32" i="1"/>
  <c r="B32" i="1"/>
  <c r="D32" i="1"/>
  <c r="F32" i="1"/>
  <c r="I15" i="1"/>
  <c r="I17" i="1"/>
  <c r="I25" i="1"/>
  <c r="J16" i="1"/>
  <c r="I16" i="1"/>
  <c r="I6" i="1"/>
  <c r="I12" i="1"/>
  <c r="I30" i="1"/>
  <c r="I18" i="1"/>
  <c r="I7" i="1"/>
  <c r="I20" i="1"/>
  <c r="I5" i="1"/>
  <c r="I14" i="1"/>
  <c r="I28" i="1"/>
  <c r="I8" i="1"/>
  <c r="I24" i="1"/>
  <c r="I29" i="1"/>
  <c r="I11" i="1"/>
  <c r="I9" i="1"/>
  <c r="I19" i="1"/>
  <c r="I10" i="1"/>
  <c r="I23" i="1"/>
  <c r="I26" i="1"/>
  <c r="J13" i="1"/>
  <c r="I13" i="1"/>
  <c r="H22" i="1"/>
  <c r="J22" i="1"/>
  <c r="H15" i="1"/>
  <c r="J15" i="1"/>
  <c r="H17" i="1"/>
  <c r="J17" i="1"/>
  <c r="H25" i="1"/>
  <c r="J25" i="1"/>
  <c r="H16" i="1"/>
  <c r="H6" i="1"/>
  <c r="J6" i="1"/>
  <c r="H12" i="1"/>
  <c r="J12" i="1"/>
  <c r="H30" i="1"/>
  <c r="J30" i="1"/>
  <c r="H18" i="1"/>
  <c r="J18" i="1"/>
  <c r="H7" i="1"/>
  <c r="J7" i="1"/>
  <c r="H20" i="1"/>
  <c r="J20" i="1"/>
  <c r="H5" i="1"/>
  <c r="J5" i="1"/>
  <c r="H14" i="1"/>
  <c r="J14" i="1"/>
  <c r="H28" i="1"/>
  <c r="J28" i="1"/>
  <c r="H8" i="1"/>
  <c r="J8" i="1"/>
  <c r="H24" i="1"/>
  <c r="J24" i="1"/>
  <c r="H29" i="1"/>
  <c r="J29" i="1"/>
  <c r="I27" i="1"/>
  <c r="H27" i="1"/>
  <c r="J27" i="1"/>
  <c r="H11" i="1"/>
  <c r="J11" i="1"/>
  <c r="H9" i="1"/>
  <c r="J9" i="1"/>
  <c r="H19" i="1"/>
  <c r="J19" i="1"/>
  <c r="H10" i="1"/>
  <c r="J10" i="1"/>
  <c r="H23" i="1"/>
  <c r="J23" i="1"/>
  <c r="H26" i="1"/>
  <c r="J26" i="1"/>
  <c r="I21" i="1"/>
  <c r="H21" i="1"/>
  <c r="J21" i="1"/>
  <c r="H13" i="1"/>
  <c r="E106" i="1"/>
  <c r="I22" i="1"/>
  <c r="E105" i="1"/>
  <c r="E107" i="1"/>
  <c r="J32" i="1" l="1"/>
  <c r="I32" i="1"/>
  <c r="H32" i="1"/>
</calcChain>
</file>

<file path=xl/sharedStrings.xml><?xml version="1.0" encoding="utf-8"?>
<sst xmlns="http://schemas.openxmlformats.org/spreadsheetml/2006/main" count="106" uniqueCount="67">
  <si>
    <t>Country</t>
  </si>
  <si>
    <t>Total PJ</t>
  </si>
  <si>
    <t>Total GHG emissions ((Kton CO2 eq.)</t>
  </si>
  <si>
    <t>Average GHG emissions (kg CO2 eq/GJ)</t>
  </si>
  <si>
    <t>Storyline 1</t>
  </si>
  <si>
    <t>Storyline 2</t>
  </si>
  <si>
    <t>Storyline 3</t>
  </si>
  <si>
    <t>AT</t>
  </si>
  <si>
    <t>BG</t>
  </si>
  <si>
    <t>BL</t>
  </si>
  <si>
    <t>CY</t>
  </si>
  <si>
    <t>CZ</t>
  </si>
  <si>
    <t>DE</t>
  </si>
  <si>
    <t>DK</t>
  </si>
  <si>
    <t>EE</t>
  </si>
  <si>
    <t>EL</t>
  </si>
  <si>
    <t>ES</t>
  </si>
  <si>
    <t>FI</t>
  </si>
  <si>
    <t>FR</t>
  </si>
  <si>
    <t>HU</t>
  </si>
  <si>
    <t>IR</t>
  </si>
  <si>
    <t>IT</t>
  </si>
  <si>
    <t>LT</t>
  </si>
  <si>
    <t>LV</t>
  </si>
  <si>
    <t>MT</t>
  </si>
  <si>
    <t>NL</t>
  </si>
  <si>
    <t>PO</t>
  </si>
  <si>
    <t>PT</t>
  </si>
  <si>
    <t>RO</t>
  </si>
  <si>
    <t>SE</t>
  </si>
  <si>
    <t>SI</t>
  </si>
  <si>
    <t>SK</t>
  </si>
  <si>
    <t>UK</t>
  </si>
  <si>
    <t>Grand Total</t>
  </si>
  <si>
    <t>Heat</t>
  </si>
  <si>
    <t>Electricity</t>
  </si>
  <si>
    <t>Biofuels</t>
  </si>
  <si>
    <t>total</t>
  </si>
  <si>
    <t>Resource efficiency storyline</t>
  </si>
  <si>
    <t>Market first storyline</t>
  </si>
  <si>
    <t>Climate focus storyline</t>
  </si>
  <si>
    <t>France</t>
  </si>
  <si>
    <t>Sweden</t>
  </si>
  <si>
    <t>Spain</t>
  </si>
  <si>
    <t>Portugal</t>
  </si>
  <si>
    <t>Estonia</t>
  </si>
  <si>
    <t>Netherlands</t>
  </si>
  <si>
    <t>Lithuania</t>
  </si>
  <si>
    <t>Austria</t>
  </si>
  <si>
    <t>Ireland</t>
  </si>
  <si>
    <t>Germany</t>
  </si>
  <si>
    <t>Hungary</t>
  </si>
  <si>
    <t>Slovenia</t>
  </si>
  <si>
    <t>Latvia</t>
  </si>
  <si>
    <t>Bulgaria</t>
  </si>
  <si>
    <t>Belgium</t>
  </si>
  <si>
    <t>Poland</t>
  </si>
  <si>
    <t>Slovakia</t>
  </si>
  <si>
    <t>Romania</t>
  </si>
  <si>
    <t>Italy</t>
  </si>
  <si>
    <t>Denmark</t>
  </si>
  <si>
    <t>Greece</t>
  </si>
  <si>
    <t>Finland</t>
  </si>
  <si>
    <t>Cyprus</t>
  </si>
  <si>
    <t>Malta</t>
  </si>
  <si>
    <t>Czech Republic</t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</si>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</sst>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164" fontId="0" fillId="2" borderId="1" xfId="0" applyNumberFormat="1" applyFill="1" applyBorder="1"/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Agricultural bioenergy potential in peta joule (PJ)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'H. Comparison storylines '!$B$4</c:f>
              <c:strCache>
                <c:ptCount val="1"/>
                <c:pt idx="0">
                  <c:v>Market first storyline</c:v>
                </c:pt>
              </c:strCache>
            </c:strRef>
          </c:tx>
          <c:invertIfNegative val="0"/>
          <c:cat>
            <c:strRef>
              <c:f>'H. Comparison storylines '!$A$5:$A$30</c:f>
              <c:strCache>
                <c:ptCount val="26"/>
                <c:pt idx="0">
                  <c:v>FR</c:v>
                </c:pt>
                <c:pt idx="1">
                  <c:v>DE</c:v>
                </c:pt>
                <c:pt idx="2">
                  <c:v>ES</c:v>
                </c:pt>
                <c:pt idx="3">
                  <c:v>IT</c:v>
                </c:pt>
                <c:pt idx="4">
                  <c:v>PO</c:v>
                </c:pt>
                <c:pt idx="5">
                  <c:v>RO</c:v>
                </c:pt>
                <c:pt idx="6">
                  <c:v>NL</c:v>
                </c:pt>
                <c:pt idx="7">
                  <c:v>DK</c:v>
                </c:pt>
                <c:pt idx="8">
                  <c:v>UK</c:v>
                </c:pt>
                <c:pt idx="9">
                  <c:v>HU</c:v>
                </c:pt>
                <c:pt idx="10">
                  <c:v>BG</c:v>
                </c:pt>
                <c:pt idx="11">
                  <c:v>CZ</c:v>
                </c:pt>
                <c:pt idx="12">
                  <c:v>BL</c:v>
                </c:pt>
                <c:pt idx="13">
                  <c:v>EL</c:v>
                </c:pt>
                <c:pt idx="14">
                  <c:v>PT</c:v>
                </c:pt>
                <c:pt idx="15">
                  <c:v>FI</c:v>
                </c:pt>
                <c:pt idx="16">
                  <c:v>SK</c:v>
                </c:pt>
                <c:pt idx="17">
                  <c:v>AT</c:v>
                </c:pt>
                <c:pt idx="18">
                  <c:v>SE</c:v>
                </c:pt>
                <c:pt idx="19">
                  <c:v>LT</c:v>
                </c:pt>
                <c:pt idx="20">
                  <c:v>CY</c:v>
                </c:pt>
                <c:pt idx="21">
                  <c:v>SI</c:v>
                </c:pt>
                <c:pt idx="22">
                  <c:v>MT</c:v>
                </c:pt>
                <c:pt idx="23">
                  <c:v>IR</c:v>
                </c:pt>
                <c:pt idx="24">
                  <c:v>LV</c:v>
                </c:pt>
                <c:pt idx="25">
                  <c:v>EE</c:v>
                </c:pt>
              </c:strCache>
            </c:strRef>
          </c:cat>
          <c:val>
            <c:numRef>
              <c:f>'H. Comparison storylines '!$B$5:$B$30</c:f>
              <c:numCache>
                <c:formatCode>0.0</c:formatCode>
                <c:ptCount val="26"/>
                <c:pt idx="0">
                  <c:v>397.39093767860089</c:v>
                </c:pt>
                <c:pt idx="1">
                  <c:v>306.0880983734956</c:v>
                </c:pt>
                <c:pt idx="2">
                  <c:v>286.13054332702427</c:v>
                </c:pt>
                <c:pt idx="3">
                  <c:v>211.9977568317581</c:v>
                </c:pt>
                <c:pt idx="4">
                  <c:v>220.05237526379756</c:v>
                </c:pt>
                <c:pt idx="5">
                  <c:v>140.4429289380293</c:v>
                </c:pt>
                <c:pt idx="6">
                  <c:v>67.916506072120953</c:v>
                </c:pt>
                <c:pt idx="7">
                  <c:v>87.903830524304951</c:v>
                </c:pt>
                <c:pt idx="8">
                  <c:v>56.803616749931678</c:v>
                </c:pt>
                <c:pt idx="9">
                  <c:v>65.944731787972415</c:v>
                </c:pt>
                <c:pt idx="10">
                  <c:v>54.196861209869027</c:v>
                </c:pt>
                <c:pt idx="11">
                  <c:v>55.22446123136239</c:v>
                </c:pt>
                <c:pt idx="12">
                  <c:v>53.286446511726332</c:v>
                </c:pt>
                <c:pt idx="13">
                  <c:v>50.434536889207209</c:v>
                </c:pt>
                <c:pt idx="14">
                  <c:v>29.054223429004118</c:v>
                </c:pt>
                <c:pt idx="15">
                  <c:v>22.661013688246928</c:v>
                </c:pt>
                <c:pt idx="16">
                  <c:v>16.727474765203443</c:v>
                </c:pt>
                <c:pt idx="17">
                  <c:v>27.446630664228113</c:v>
                </c:pt>
                <c:pt idx="18">
                  <c:v>19.590592621026865</c:v>
                </c:pt>
                <c:pt idx="19">
                  <c:v>18.243103905981865</c:v>
                </c:pt>
                <c:pt idx="20">
                  <c:v>4.8333074568981935</c:v>
                </c:pt>
                <c:pt idx="21">
                  <c:v>2.8322125207169044</c:v>
                </c:pt>
                <c:pt idx="22">
                  <c:v>3.0158527825639392</c:v>
                </c:pt>
                <c:pt idx="23">
                  <c:v>0.35684448614918396</c:v>
                </c:pt>
                <c:pt idx="24">
                  <c:v>9.3340361890884456</c:v>
                </c:pt>
                <c:pt idx="25">
                  <c:v>2.1577541285337181</c:v>
                </c:pt>
              </c:numCache>
            </c:numRef>
          </c:val>
        </c:ser>
        <c:ser>
          <c:idx val="1"/>
          <c:order val="1"/>
          <c:tx>
            <c:strRef>
              <c:f>'H. Comparison storylines '!$C$4</c:f>
              <c:strCache>
                <c:ptCount val="1"/>
                <c:pt idx="0">
                  <c:v>Climate focus storyline</c:v>
                </c:pt>
              </c:strCache>
            </c:strRef>
          </c:tx>
          <c:invertIfNegative val="0"/>
          <c:cat>
            <c:strRef>
              <c:f>'H. Comparison storylines '!$A$5:$A$30</c:f>
              <c:strCache>
                <c:ptCount val="26"/>
                <c:pt idx="0">
                  <c:v>FR</c:v>
                </c:pt>
                <c:pt idx="1">
                  <c:v>DE</c:v>
                </c:pt>
                <c:pt idx="2">
                  <c:v>ES</c:v>
                </c:pt>
                <c:pt idx="3">
                  <c:v>IT</c:v>
                </c:pt>
                <c:pt idx="4">
                  <c:v>PO</c:v>
                </c:pt>
                <c:pt idx="5">
                  <c:v>RO</c:v>
                </c:pt>
                <c:pt idx="6">
                  <c:v>NL</c:v>
                </c:pt>
                <c:pt idx="7">
                  <c:v>DK</c:v>
                </c:pt>
                <c:pt idx="8">
                  <c:v>UK</c:v>
                </c:pt>
                <c:pt idx="9">
                  <c:v>HU</c:v>
                </c:pt>
                <c:pt idx="10">
                  <c:v>BG</c:v>
                </c:pt>
                <c:pt idx="11">
                  <c:v>CZ</c:v>
                </c:pt>
                <c:pt idx="12">
                  <c:v>BL</c:v>
                </c:pt>
                <c:pt idx="13">
                  <c:v>EL</c:v>
                </c:pt>
                <c:pt idx="14">
                  <c:v>PT</c:v>
                </c:pt>
                <c:pt idx="15">
                  <c:v>FI</c:v>
                </c:pt>
                <c:pt idx="16">
                  <c:v>SK</c:v>
                </c:pt>
                <c:pt idx="17">
                  <c:v>AT</c:v>
                </c:pt>
                <c:pt idx="18">
                  <c:v>SE</c:v>
                </c:pt>
                <c:pt idx="19">
                  <c:v>LT</c:v>
                </c:pt>
                <c:pt idx="20">
                  <c:v>CY</c:v>
                </c:pt>
                <c:pt idx="21">
                  <c:v>SI</c:v>
                </c:pt>
                <c:pt idx="22">
                  <c:v>MT</c:v>
                </c:pt>
                <c:pt idx="23">
                  <c:v>IR</c:v>
                </c:pt>
                <c:pt idx="24">
                  <c:v>LV</c:v>
                </c:pt>
                <c:pt idx="25">
                  <c:v>EE</c:v>
                </c:pt>
              </c:strCache>
            </c:strRef>
          </c:cat>
          <c:val>
            <c:numRef>
              <c:f>'H. Comparison storylines '!$C$5:$C$30</c:f>
              <c:numCache>
                <c:formatCode>0.0</c:formatCode>
                <c:ptCount val="26"/>
                <c:pt idx="0">
                  <c:v>363.21347091423019</c:v>
                </c:pt>
                <c:pt idx="1">
                  <c:v>303.66999203756313</c:v>
                </c:pt>
                <c:pt idx="2">
                  <c:v>329.72262327788485</c:v>
                </c:pt>
                <c:pt idx="3">
                  <c:v>266.85532204366774</c:v>
                </c:pt>
                <c:pt idx="4">
                  <c:v>235.8748848918118</c:v>
                </c:pt>
                <c:pt idx="5">
                  <c:v>160.77157677149253</c:v>
                </c:pt>
                <c:pt idx="6">
                  <c:v>79.05815747121855</c:v>
                </c:pt>
                <c:pt idx="7">
                  <c:v>73.184789993293549</c:v>
                </c:pt>
                <c:pt idx="8">
                  <c:v>91.260325719459843</c:v>
                </c:pt>
                <c:pt idx="9">
                  <c:v>67.505736294023208</c:v>
                </c:pt>
                <c:pt idx="10">
                  <c:v>61.962350732975786</c:v>
                </c:pt>
                <c:pt idx="11">
                  <c:v>63.52750161042372</c:v>
                </c:pt>
                <c:pt idx="12">
                  <c:v>61.162454316460817</c:v>
                </c:pt>
                <c:pt idx="13">
                  <c:v>54.500119239586191</c:v>
                </c:pt>
                <c:pt idx="14">
                  <c:v>31.296255356175418</c:v>
                </c:pt>
                <c:pt idx="15">
                  <c:v>26.420568096151623</c:v>
                </c:pt>
                <c:pt idx="16">
                  <c:v>18.799967628690379</c:v>
                </c:pt>
                <c:pt idx="17">
                  <c:v>20.087996248543089</c:v>
                </c:pt>
                <c:pt idx="18">
                  <c:v>14.025448419486015</c:v>
                </c:pt>
                <c:pt idx="19">
                  <c:v>10.983133305138715</c:v>
                </c:pt>
                <c:pt idx="20">
                  <c:v>5.4815514934338623</c:v>
                </c:pt>
                <c:pt idx="21">
                  <c:v>3.7913171398179593</c:v>
                </c:pt>
                <c:pt idx="22">
                  <c:v>3.581328679980746</c:v>
                </c:pt>
                <c:pt idx="23">
                  <c:v>3.6527204681130661</c:v>
                </c:pt>
                <c:pt idx="24">
                  <c:v>5.318896608852576</c:v>
                </c:pt>
                <c:pt idx="25">
                  <c:v>1.8229966933821868</c:v>
                </c:pt>
              </c:numCache>
            </c:numRef>
          </c:val>
        </c:ser>
        <c:ser>
          <c:idx val="2"/>
          <c:order val="2"/>
          <c:tx>
            <c:strRef>
              <c:f>'H. Comparison storylines '!$D$4</c:f>
              <c:strCache>
                <c:ptCount val="1"/>
                <c:pt idx="0">
                  <c:v>Resource efficiency storyline</c:v>
                </c:pt>
              </c:strCache>
            </c:strRef>
          </c:tx>
          <c:invertIfNegative val="0"/>
          <c:cat>
            <c:strRef>
              <c:f>'H. Comparison storylines '!$A$5:$A$30</c:f>
              <c:strCache>
                <c:ptCount val="26"/>
                <c:pt idx="0">
                  <c:v>FR</c:v>
                </c:pt>
                <c:pt idx="1">
                  <c:v>DE</c:v>
                </c:pt>
                <c:pt idx="2">
                  <c:v>ES</c:v>
                </c:pt>
                <c:pt idx="3">
                  <c:v>IT</c:v>
                </c:pt>
                <c:pt idx="4">
                  <c:v>PO</c:v>
                </c:pt>
                <c:pt idx="5">
                  <c:v>RO</c:v>
                </c:pt>
                <c:pt idx="6">
                  <c:v>NL</c:v>
                </c:pt>
                <c:pt idx="7">
                  <c:v>DK</c:v>
                </c:pt>
                <c:pt idx="8">
                  <c:v>UK</c:v>
                </c:pt>
                <c:pt idx="9">
                  <c:v>HU</c:v>
                </c:pt>
                <c:pt idx="10">
                  <c:v>BG</c:v>
                </c:pt>
                <c:pt idx="11">
                  <c:v>CZ</c:v>
                </c:pt>
                <c:pt idx="12">
                  <c:v>BL</c:v>
                </c:pt>
                <c:pt idx="13">
                  <c:v>EL</c:v>
                </c:pt>
                <c:pt idx="14">
                  <c:v>PT</c:v>
                </c:pt>
                <c:pt idx="15">
                  <c:v>FI</c:v>
                </c:pt>
                <c:pt idx="16">
                  <c:v>SK</c:v>
                </c:pt>
                <c:pt idx="17">
                  <c:v>AT</c:v>
                </c:pt>
                <c:pt idx="18">
                  <c:v>SE</c:v>
                </c:pt>
                <c:pt idx="19">
                  <c:v>LT</c:v>
                </c:pt>
                <c:pt idx="20">
                  <c:v>CY</c:v>
                </c:pt>
                <c:pt idx="21">
                  <c:v>SI</c:v>
                </c:pt>
                <c:pt idx="22">
                  <c:v>MT</c:v>
                </c:pt>
                <c:pt idx="23">
                  <c:v>IR</c:v>
                </c:pt>
                <c:pt idx="24">
                  <c:v>LV</c:v>
                </c:pt>
                <c:pt idx="25">
                  <c:v>EE</c:v>
                </c:pt>
              </c:strCache>
            </c:strRef>
          </c:cat>
          <c:val>
            <c:numRef>
              <c:f>'H. Comparison storylines '!$D$5:$D$30</c:f>
              <c:numCache>
                <c:formatCode>0.0</c:formatCode>
                <c:ptCount val="26"/>
                <c:pt idx="0">
                  <c:v>357.19224388391632</c:v>
                </c:pt>
                <c:pt idx="1">
                  <c:v>337.69621398806635</c:v>
                </c:pt>
                <c:pt idx="2">
                  <c:v>305.72366406380098</c:v>
                </c:pt>
                <c:pt idx="3">
                  <c:v>244.65634501358392</c:v>
                </c:pt>
                <c:pt idx="4">
                  <c:v>240.86123901826662</c:v>
                </c:pt>
                <c:pt idx="5">
                  <c:v>206.13451654563062</c:v>
                </c:pt>
                <c:pt idx="6">
                  <c:v>78.80886732492047</c:v>
                </c:pt>
                <c:pt idx="7">
                  <c:v>70.447246504728781</c:v>
                </c:pt>
                <c:pt idx="8">
                  <c:v>68.686552867754727</c:v>
                </c:pt>
                <c:pt idx="9">
                  <c:v>65.703093292047853</c:v>
                </c:pt>
                <c:pt idx="10">
                  <c:v>64.526162271396373</c:v>
                </c:pt>
                <c:pt idx="11">
                  <c:v>64.485160286439523</c:v>
                </c:pt>
                <c:pt idx="12">
                  <c:v>61.775154049109723</c:v>
                </c:pt>
                <c:pt idx="13">
                  <c:v>51.171490881819189</c:v>
                </c:pt>
                <c:pt idx="14">
                  <c:v>30.838430143213611</c:v>
                </c:pt>
                <c:pt idx="15">
                  <c:v>25.510833510715976</c:v>
                </c:pt>
                <c:pt idx="16">
                  <c:v>21.939513364351299</c:v>
                </c:pt>
                <c:pt idx="17">
                  <c:v>17.578483208201401</c:v>
                </c:pt>
                <c:pt idx="18">
                  <c:v>11.704486094286898</c:v>
                </c:pt>
                <c:pt idx="19">
                  <c:v>9.5443008751454457</c:v>
                </c:pt>
                <c:pt idx="20">
                  <c:v>5.5618635719334728</c:v>
                </c:pt>
                <c:pt idx="21">
                  <c:v>4.0465380261744306</c:v>
                </c:pt>
                <c:pt idx="22">
                  <c:v>3.5819773784377515</c:v>
                </c:pt>
                <c:pt idx="23">
                  <c:v>3.567007804848612</c:v>
                </c:pt>
                <c:pt idx="24">
                  <c:v>2.1649741811793475</c:v>
                </c:pt>
                <c:pt idx="25">
                  <c:v>1.4381255506838044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7891584"/>
        <c:axId val="67893120"/>
      </c:barChart>
      <c:catAx>
        <c:axId val="6789158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893120"/>
        <c:crosses val="autoZero"/>
        <c:auto val="1"/>
        <c:lblAlgn val="ctr"/>
        <c:lblOffset val="100"/>
        <c:noMultiLvlLbl val="0"/>
      </c:catAx>
      <c:valAx>
        <c:axId val="67893120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678915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114299</xdr:rowOff>
    </xdr:from>
    <xdr:to>
      <xdr:col>15</xdr:col>
      <xdr:colOff>590550</xdr:colOff>
      <xdr:row>31</xdr:row>
      <xdr:rowOff>104774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07"/>
  <sheetViews>
    <sheetView tabSelected="1" workbookViewId="0">
      <pane xSplit="1" ySplit="4" topLeftCell="B5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4.85546875" customWidth="1"/>
    <col min="2" max="3" width="15.7109375" customWidth="1"/>
    <col min="4" max="4" width="21" customWidth="1"/>
    <col min="5" max="5" width="18.85546875" customWidth="1"/>
    <col min="6" max="6" width="14.85546875" customWidth="1"/>
    <col min="7" max="7" width="10.140625" customWidth="1"/>
    <col min="8" max="8" width="13.7109375" customWidth="1"/>
    <col min="9" max="9" width="11.28515625" customWidth="1"/>
    <col min="10" max="10" width="12.85546875" customWidth="1"/>
  </cols>
  <sheetData>
    <row r="3" spans="1:10" ht="12" customHeight="1" x14ac:dyDescent="0.25">
      <c r="A3" s="10" t="s">
        <v>0</v>
      </c>
      <c r="B3" s="15" t="s">
        <v>1</v>
      </c>
      <c r="C3" s="16"/>
      <c r="D3" s="16"/>
      <c r="E3" s="14" t="s">
        <v>2</v>
      </c>
      <c r="F3" s="14"/>
      <c r="G3" s="14"/>
      <c r="H3" s="14" t="s">
        <v>3</v>
      </c>
      <c r="I3" s="14"/>
      <c r="J3" s="14"/>
    </row>
    <row r="4" spans="1:10" ht="30" customHeight="1" x14ac:dyDescent="0.25">
      <c r="A4" s="10"/>
      <c r="B4" s="11" t="s">
        <v>39</v>
      </c>
      <c r="C4" s="11" t="s">
        <v>40</v>
      </c>
      <c r="D4" s="11" t="s">
        <v>38</v>
      </c>
      <c r="E4" s="2" t="s">
        <v>4</v>
      </c>
      <c r="F4" s="2" t="s">
        <v>5</v>
      </c>
      <c r="G4" s="2" t="s">
        <v>6</v>
      </c>
      <c r="H4" s="2" t="s">
        <v>4</v>
      </c>
      <c r="I4" s="2" t="s">
        <v>5</v>
      </c>
      <c r="J4" s="2" t="s">
        <v>6</v>
      </c>
    </row>
    <row r="5" spans="1:10" x14ac:dyDescent="0.25">
      <c r="A5" s="10" t="s">
        <v>18</v>
      </c>
      <c r="B5" s="12">
        <v>397.39093767860089</v>
      </c>
      <c r="C5" s="12">
        <v>363.21347091423019</v>
      </c>
      <c r="D5" s="12">
        <v>357.19224388391632</v>
      </c>
      <c r="E5" s="4">
        <v>15399.494007915271</v>
      </c>
      <c r="F5" s="4">
        <v>5133.8709218018566</v>
      </c>
      <c r="G5" s="4">
        <v>4906.0121032035377</v>
      </c>
      <c r="H5" s="4">
        <f t="shared" ref="H5:H30" si="0">E5/B5</f>
        <v>38.751497701162897</v>
      </c>
      <c r="I5" s="4">
        <f t="shared" ref="I5:I30" si="1">F5/C5</f>
        <v>14.13458291863348</v>
      </c>
      <c r="J5" s="4">
        <f t="shared" ref="J5:J30" si="2">G5/D5</f>
        <v>13.734934582728339</v>
      </c>
    </row>
    <row r="6" spans="1:10" x14ac:dyDescent="0.25">
      <c r="A6" s="10" t="s">
        <v>12</v>
      </c>
      <c r="B6" s="12">
        <v>306.0880983734956</v>
      </c>
      <c r="C6" s="12">
        <v>303.66999203756313</v>
      </c>
      <c r="D6" s="12">
        <v>337.69621398806635</v>
      </c>
      <c r="E6" s="4">
        <v>11603.626439840114</v>
      </c>
      <c r="F6" s="4">
        <v>9604.9180007387768</v>
      </c>
      <c r="G6" s="4">
        <v>9856.0510368906344</v>
      </c>
      <c r="H6" s="4">
        <f t="shared" si="0"/>
        <v>37.909433596078955</v>
      </c>
      <c r="I6" s="4">
        <f t="shared" si="1"/>
        <v>31.629460442540779</v>
      </c>
      <c r="J6" s="4">
        <f t="shared" si="2"/>
        <v>29.186146094131015</v>
      </c>
    </row>
    <row r="7" spans="1:10" x14ac:dyDescent="0.25">
      <c r="A7" s="10" t="s">
        <v>16</v>
      </c>
      <c r="B7" s="12">
        <v>286.13054332702427</v>
      </c>
      <c r="C7" s="12">
        <v>329.72262327788485</v>
      </c>
      <c r="D7" s="12">
        <v>305.72366406380098</v>
      </c>
      <c r="E7" s="4">
        <v>2879.5977655921565</v>
      </c>
      <c r="F7" s="4">
        <v>4875.2208977248829</v>
      </c>
      <c r="G7" s="4">
        <v>3474.7656902416161</v>
      </c>
      <c r="H7" s="4">
        <f t="shared" si="0"/>
        <v>10.063930023370512</v>
      </c>
      <c r="I7" s="4">
        <f t="shared" si="1"/>
        <v>14.785824670623606</v>
      </c>
      <c r="J7" s="4">
        <f t="shared" si="2"/>
        <v>11.365707332084286</v>
      </c>
    </row>
    <row r="8" spans="1:10" x14ac:dyDescent="0.25">
      <c r="A8" s="10" t="s">
        <v>21</v>
      </c>
      <c r="B8" s="12">
        <v>211.9977568317581</v>
      </c>
      <c r="C8" s="12">
        <v>266.85532204366774</v>
      </c>
      <c r="D8" s="12">
        <v>244.65634501358392</v>
      </c>
      <c r="E8" s="4">
        <v>2999.7118439909009</v>
      </c>
      <c r="F8" s="4">
        <v>3952.3630147763565</v>
      </c>
      <c r="G8" s="4">
        <v>2670.6028306457729</v>
      </c>
      <c r="H8" s="4">
        <f t="shared" si="0"/>
        <v>14.149733887851838</v>
      </c>
      <c r="I8" s="4">
        <f t="shared" si="1"/>
        <v>14.810883232561496</v>
      </c>
      <c r="J8" s="4">
        <f t="shared" si="2"/>
        <v>10.915730922480243</v>
      </c>
    </row>
    <row r="9" spans="1:10" x14ac:dyDescent="0.25">
      <c r="A9" s="10" t="s">
        <v>26</v>
      </c>
      <c r="B9" s="12">
        <v>220.05237526379756</v>
      </c>
      <c r="C9" s="12">
        <v>235.8748848918118</v>
      </c>
      <c r="D9" s="12">
        <v>240.86123901826662</v>
      </c>
      <c r="E9" s="4">
        <v>5719.8916452184394</v>
      </c>
      <c r="F9" s="4">
        <v>5554.1704688529589</v>
      </c>
      <c r="G9" s="4">
        <v>4092.3531914495175</v>
      </c>
      <c r="H9" s="4">
        <f t="shared" si="0"/>
        <v>25.993319264840768</v>
      </c>
      <c r="I9" s="4">
        <f t="shared" si="1"/>
        <v>23.547104098855112</v>
      </c>
      <c r="J9" s="4">
        <f t="shared" si="2"/>
        <v>16.990501286673023</v>
      </c>
    </row>
    <row r="10" spans="1:10" x14ac:dyDescent="0.25">
      <c r="A10" s="10" t="s">
        <v>28</v>
      </c>
      <c r="B10" s="12">
        <v>140.4429289380293</v>
      </c>
      <c r="C10" s="12">
        <v>160.77157677149253</v>
      </c>
      <c r="D10" s="12">
        <v>206.13451654563062</v>
      </c>
      <c r="E10" s="4">
        <v>4660.4968511344332</v>
      </c>
      <c r="F10" s="4">
        <v>11162.024933992514</v>
      </c>
      <c r="G10" s="4">
        <v>7765.3073423892038</v>
      </c>
      <c r="H10" s="4">
        <f t="shared" si="0"/>
        <v>33.184275537224707</v>
      </c>
      <c r="I10" s="4">
        <f t="shared" si="1"/>
        <v>69.427850109707492</v>
      </c>
      <c r="J10" s="4">
        <f t="shared" si="2"/>
        <v>37.671067769333284</v>
      </c>
    </row>
    <row r="11" spans="1:10" x14ac:dyDescent="0.25">
      <c r="A11" s="10" t="s">
        <v>25</v>
      </c>
      <c r="B11" s="12">
        <v>67.916506072120953</v>
      </c>
      <c r="C11" s="12">
        <v>79.05815747121855</v>
      </c>
      <c r="D11" s="12">
        <v>78.80886732492047</v>
      </c>
      <c r="E11" s="4">
        <v>519.51915017572105</v>
      </c>
      <c r="F11" s="4">
        <v>497.77492056133354</v>
      </c>
      <c r="G11" s="4">
        <v>471.03236970232234</v>
      </c>
      <c r="H11" s="4">
        <f t="shared" si="0"/>
        <v>7.6493798079665716</v>
      </c>
      <c r="I11" s="4">
        <f t="shared" si="1"/>
        <v>6.2963132013612961</v>
      </c>
      <c r="J11" s="4">
        <f t="shared" si="2"/>
        <v>5.9768955663365473</v>
      </c>
    </row>
    <row r="12" spans="1:10" x14ac:dyDescent="0.25">
      <c r="A12" s="10" t="s">
        <v>13</v>
      </c>
      <c r="B12" s="12">
        <v>87.903830524304951</v>
      </c>
      <c r="C12" s="12">
        <v>73.184789993293549</v>
      </c>
      <c r="D12" s="12">
        <v>70.447246504728781</v>
      </c>
      <c r="E12" s="4">
        <v>3128.5503043462454</v>
      </c>
      <c r="F12" s="4">
        <v>478.70717185852908</v>
      </c>
      <c r="G12" s="4">
        <v>358.6509692798445</v>
      </c>
      <c r="H12" s="4">
        <f t="shared" si="0"/>
        <v>35.590602658449768</v>
      </c>
      <c r="I12" s="4">
        <f t="shared" si="1"/>
        <v>6.54107461266742</v>
      </c>
      <c r="J12" s="4">
        <f t="shared" si="2"/>
        <v>5.0910573098945751</v>
      </c>
    </row>
    <row r="13" spans="1:10" x14ac:dyDescent="0.25">
      <c r="A13" s="10" t="s">
        <v>32</v>
      </c>
      <c r="B13" s="12">
        <v>56.803616749931678</v>
      </c>
      <c r="C13" s="12">
        <v>91.260325719459843</v>
      </c>
      <c r="D13" s="12">
        <v>68.686552867754727</v>
      </c>
      <c r="E13" s="4">
        <v>2209.7526692473871</v>
      </c>
      <c r="F13" s="4">
        <v>3591.1889712230318</v>
      </c>
      <c r="G13" s="4">
        <v>1809.0360817199166</v>
      </c>
      <c r="H13" s="4">
        <f t="shared" si="0"/>
        <v>38.901619222160619</v>
      </c>
      <c r="I13" s="4">
        <f t="shared" si="1"/>
        <v>39.351042667353383</v>
      </c>
      <c r="J13" s="4">
        <f t="shared" si="2"/>
        <v>26.337558170999412</v>
      </c>
    </row>
    <row r="14" spans="1:10" x14ac:dyDescent="0.25">
      <c r="A14" s="10" t="s">
        <v>19</v>
      </c>
      <c r="B14" s="12">
        <v>65.944731787972415</v>
      </c>
      <c r="C14" s="12">
        <v>67.505736294023208</v>
      </c>
      <c r="D14" s="12">
        <v>65.703093292047853</v>
      </c>
      <c r="E14" s="4">
        <v>1996.7385647033161</v>
      </c>
      <c r="F14" s="4">
        <v>2393.9488846180029</v>
      </c>
      <c r="G14" s="4">
        <v>1409.4432929459974</v>
      </c>
      <c r="H14" s="4">
        <f t="shared" si="0"/>
        <v>30.278970140075678</v>
      </c>
      <c r="I14" s="4">
        <f t="shared" si="1"/>
        <v>35.46289568920615</v>
      </c>
      <c r="J14" s="4">
        <f t="shared" si="2"/>
        <v>21.451703752836618</v>
      </c>
    </row>
    <row r="15" spans="1:10" x14ac:dyDescent="0.25">
      <c r="A15" s="10" t="s">
        <v>8</v>
      </c>
      <c r="B15" s="12">
        <v>54.196861209869027</v>
      </c>
      <c r="C15" s="12">
        <v>61.962350732975786</v>
      </c>
      <c r="D15" s="12">
        <v>64.526162271396373</v>
      </c>
      <c r="E15" s="4">
        <v>1527.0698646697454</v>
      </c>
      <c r="F15" s="4">
        <v>3354.2763349306865</v>
      </c>
      <c r="G15" s="4">
        <v>2252.3033742203738</v>
      </c>
      <c r="H15" s="4">
        <f t="shared" si="0"/>
        <v>28.176352478354818</v>
      </c>
      <c r="I15" s="4">
        <f t="shared" si="1"/>
        <v>54.134103939758567</v>
      </c>
      <c r="J15" s="4">
        <f t="shared" si="2"/>
        <v>34.905273999516801</v>
      </c>
    </row>
    <row r="16" spans="1:10" x14ac:dyDescent="0.25">
      <c r="A16" s="10" t="s">
        <v>11</v>
      </c>
      <c r="B16" s="12">
        <v>55.22446123136239</v>
      </c>
      <c r="C16" s="12">
        <v>63.52750161042372</v>
      </c>
      <c r="D16" s="12">
        <v>64.485160286439523</v>
      </c>
      <c r="E16" s="4">
        <v>703.50654990427506</v>
      </c>
      <c r="F16" s="4">
        <v>912.41802355936693</v>
      </c>
      <c r="G16" s="4">
        <v>673.92499903368309</v>
      </c>
      <c r="H16" s="4">
        <f t="shared" si="0"/>
        <v>12.739038719761169</v>
      </c>
      <c r="I16" s="4">
        <f t="shared" si="1"/>
        <v>14.362567398835901</v>
      </c>
      <c r="J16" s="4">
        <f t="shared" si="2"/>
        <v>10.450854057586977</v>
      </c>
    </row>
    <row r="17" spans="1:10" x14ac:dyDescent="0.25">
      <c r="A17" s="10" t="s">
        <v>9</v>
      </c>
      <c r="B17" s="12">
        <v>53.286446511726332</v>
      </c>
      <c r="C17" s="12">
        <v>61.162454316460817</v>
      </c>
      <c r="D17" s="12">
        <v>61.775154049109723</v>
      </c>
      <c r="E17" s="4">
        <v>519.31045698485707</v>
      </c>
      <c r="F17" s="4">
        <v>572.58668074088268</v>
      </c>
      <c r="G17" s="4">
        <v>451.46017233076674</v>
      </c>
      <c r="H17" s="4">
        <f t="shared" si="0"/>
        <v>9.7456387314281976</v>
      </c>
      <c r="I17" s="4">
        <f t="shared" si="1"/>
        <v>9.3617348607081787</v>
      </c>
      <c r="J17" s="4">
        <f t="shared" si="2"/>
        <v>7.3081189238616391</v>
      </c>
    </row>
    <row r="18" spans="1:10" x14ac:dyDescent="0.25">
      <c r="A18" s="10" t="s">
        <v>15</v>
      </c>
      <c r="B18" s="12">
        <v>50.434536889207209</v>
      </c>
      <c r="C18" s="12">
        <v>54.500119239586191</v>
      </c>
      <c r="D18" s="12">
        <v>51.171490881819189</v>
      </c>
      <c r="E18" s="4">
        <v>569.83485428020242</v>
      </c>
      <c r="F18" s="4">
        <v>885.16717016522989</v>
      </c>
      <c r="G18" s="4">
        <v>657.67228766797859</v>
      </c>
      <c r="H18" s="4">
        <f t="shared" si="0"/>
        <v>11.298504743525163</v>
      </c>
      <c r="I18" s="4">
        <f t="shared" si="1"/>
        <v>16.241563917942553</v>
      </c>
      <c r="J18" s="4">
        <f t="shared" si="2"/>
        <v>12.852318279857743</v>
      </c>
    </row>
    <row r="19" spans="1:10" x14ac:dyDescent="0.25">
      <c r="A19" s="10" t="s">
        <v>27</v>
      </c>
      <c r="B19" s="12">
        <v>29.054223429004118</v>
      </c>
      <c r="C19" s="12">
        <v>31.296255356175418</v>
      </c>
      <c r="D19" s="12">
        <v>30.838430143213611</v>
      </c>
      <c r="E19" s="4">
        <v>340.32644798657213</v>
      </c>
      <c r="F19" s="4">
        <v>424.66061158591748</v>
      </c>
      <c r="G19" s="4">
        <v>349.72201508796286</v>
      </c>
      <c r="H19" s="4">
        <f t="shared" si="0"/>
        <v>11.713493180025338</v>
      </c>
      <c r="I19" s="4">
        <f t="shared" si="1"/>
        <v>13.569055043581209</v>
      </c>
      <c r="J19" s="4">
        <f t="shared" si="2"/>
        <v>11.340461024243274</v>
      </c>
    </row>
    <row r="20" spans="1:10" x14ac:dyDescent="0.25">
      <c r="A20" s="10" t="s">
        <v>17</v>
      </c>
      <c r="B20" s="12">
        <v>22.661013688246928</v>
      </c>
      <c r="C20" s="12">
        <v>26.420568096151623</v>
      </c>
      <c r="D20" s="12">
        <v>25.510833510715976</v>
      </c>
      <c r="E20" s="4">
        <v>229.63738057020234</v>
      </c>
      <c r="F20" s="4">
        <v>401.08603634182748</v>
      </c>
      <c r="G20" s="4">
        <v>365.89297674262116</v>
      </c>
      <c r="H20" s="4">
        <f t="shared" si="0"/>
        <v>10.133588184949692</v>
      </c>
      <c r="I20" s="4">
        <f t="shared" si="1"/>
        <v>15.180825593233516</v>
      </c>
      <c r="J20" s="4">
        <f t="shared" si="2"/>
        <v>14.342650803194088</v>
      </c>
    </row>
    <row r="21" spans="1:10" x14ac:dyDescent="0.25">
      <c r="A21" s="10" t="s">
        <v>31</v>
      </c>
      <c r="B21" s="12">
        <v>16.727474765203443</v>
      </c>
      <c r="C21" s="12">
        <v>18.799967628690379</v>
      </c>
      <c r="D21" s="12">
        <v>21.939513364351299</v>
      </c>
      <c r="E21" s="4">
        <v>335.72381025528227</v>
      </c>
      <c r="F21" s="4">
        <v>679.92485495904089</v>
      </c>
      <c r="G21" s="4">
        <v>505.31066780873579</v>
      </c>
      <c r="H21" s="4">
        <f t="shared" si="0"/>
        <v>20.07020276327998</v>
      </c>
      <c r="I21" s="4">
        <f t="shared" si="1"/>
        <v>36.166277963235252</v>
      </c>
      <c r="J21" s="4">
        <f t="shared" si="2"/>
        <v>23.0319907017535</v>
      </c>
    </row>
    <row r="22" spans="1:10" x14ac:dyDescent="0.25">
      <c r="A22" s="10" t="s">
        <v>7</v>
      </c>
      <c r="B22" s="12">
        <v>27.446630664228113</v>
      </c>
      <c r="C22" s="12">
        <v>20.087996248543089</v>
      </c>
      <c r="D22" s="12">
        <v>17.578483208201401</v>
      </c>
      <c r="E22" s="4">
        <v>874.2999504547488</v>
      </c>
      <c r="F22" s="4">
        <v>397.16613152852801</v>
      </c>
      <c r="G22" s="4">
        <v>310.01545659179345</v>
      </c>
      <c r="H22" s="4">
        <f t="shared" si="0"/>
        <v>31.854545687250639</v>
      </c>
      <c r="I22" s="4">
        <f t="shared" si="1"/>
        <v>19.771316492421839</v>
      </c>
      <c r="J22" s="4">
        <f t="shared" si="2"/>
        <v>17.63607547476866</v>
      </c>
    </row>
    <row r="23" spans="1:10" x14ac:dyDescent="0.25">
      <c r="A23" s="10" t="s">
        <v>29</v>
      </c>
      <c r="B23" s="12">
        <v>19.590592621026865</v>
      </c>
      <c r="C23" s="12">
        <v>14.025448419486015</v>
      </c>
      <c r="D23" s="12">
        <v>11.704486094286898</v>
      </c>
      <c r="E23" s="4">
        <v>918.27616790427658</v>
      </c>
      <c r="F23" s="4">
        <v>369.66739669279491</v>
      </c>
      <c r="G23" s="4">
        <v>249.67466279439265</v>
      </c>
      <c r="H23" s="4">
        <f t="shared" si="0"/>
        <v>46.873322602741354</v>
      </c>
      <c r="I23" s="4">
        <f t="shared" si="1"/>
        <v>26.356903938928891</v>
      </c>
      <c r="J23" s="4">
        <f t="shared" si="2"/>
        <v>21.331535684959452</v>
      </c>
    </row>
    <row r="24" spans="1:10" x14ac:dyDescent="0.25">
      <c r="A24" s="10" t="s">
        <v>22</v>
      </c>
      <c r="B24" s="12">
        <v>18.243103905981865</v>
      </c>
      <c r="C24" s="12">
        <v>10.983133305138715</v>
      </c>
      <c r="D24" s="12">
        <v>9.5443008751454457</v>
      </c>
      <c r="E24" s="4">
        <v>647.98007112256482</v>
      </c>
      <c r="F24" s="4">
        <v>188.52846234723927</v>
      </c>
      <c r="G24" s="4">
        <v>165.85194203643076</v>
      </c>
      <c r="H24" s="4">
        <f t="shared" si="0"/>
        <v>35.519178888746772</v>
      </c>
      <c r="I24" s="4">
        <f t="shared" si="1"/>
        <v>17.165271249055298</v>
      </c>
      <c r="J24" s="4">
        <f t="shared" si="2"/>
        <v>17.37706556048856</v>
      </c>
    </row>
    <row r="25" spans="1:10" x14ac:dyDescent="0.25">
      <c r="A25" s="10" t="s">
        <v>10</v>
      </c>
      <c r="B25" s="12">
        <v>4.8333074568981935</v>
      </c>
      <c r="C25" s="12">
        <v>5.4815514934338623</v>
      </c>
      <c r="D25" s="12">
        <v>5.5618635719334728</v>
      </c>
      <c r="E25" s="4">
        <v>43.394524722404277</v>
      </c>
      <c r="F25" s="4">
        <v>35.396415596439319</v>
      </c>
      <c r="G25" s="4">
        <v>32.374677865849876</v>
      </c>
      <c r="H25" s="4">
        <f t="shared" si="0"/>
        <v>8.9782255959054993</v>
      </c>
      <c r="I25" s="4">
        <f t="shared" si="1"/>
        <v>6.4573717201853</v>
      </c>
      <c r="J25" s="4">
        <f t="shared" si="2"/>
        <v>5.8208327923073186</v>
      </c>
    </row>
    <row r="26" spans="1:10" x14ac:dyDescent="0.25">
      <c r="A26" s="10" t="s">
        <v>30</v>
      </c>
      <c r="B26" s="12">
        <v>2.8322125207169044</v>
      </c>
      <c r="C26" s="12">
        <v>3.7913171398179593</v>
      </c>
      <c r="D26" s="12">
        <v>4.0465380261744306</v>
      </c>
      <c r="E26" s="4">
        <v>45.622107745946195</v>
      </c>
      <c r="F26" s="4">
        <v>79.69978419298198</v>
      </c>
      <c r="G26" s="4">
        <v>82.996673802660453</v>
      </c>
      <c r="H26" s="4">
        <f t="shared" si="0"/>
        <v>16.108292514150065</v>
      </c>
      <c r="I26" s="4">
        <f t="shared" si="1"/>
        <v>21.02166114143877</v>
      </c>
      <c r="J26" s="4">
        <f t="shared" si="2"/>
        <v>20.510538456776828</v>
      </c>
    </row>
    <row r="27" spans="1:10" x14ac:dyDescent="0.25">
      <c r="A27" s="10" t="s">
        <v>24</v>
      </c>
      <c r="B27" s="12">
        <v>3.0158527825639392</v>
      </c>
      <c r="C27" s="12">
        <v>3.581328679980746</v>
      </c>
      <c r="D27" s="12">
        <v>3.5819773784377515</v>
      </c>
      <c r="E27" s="4">
        <v>24.464558927974835</v>
      </c>
      <c r="F27" s="4">
        <v>18.723642675419896</v>
      </c>
      <c r="G27" s="4">
        <v>18.699235430084844</v>
      </c>
      <c r="H27" s="4">
        <f t="shared" si="0"/>
        <v>8.1119871200000002</v>
      </c>
      <c r="I27" s="4">
        <f t="shared" si="1"/>
        <v>5.2281274209996713</v>
      </c>
      <c r="J27" s="4">
        <f t="shared" si="2"/>
        <v>5.220366700986915</v>
      </c>
    </row>
    <row r="28" spans="1:10" x14ac:dyDescent="0.25">
      <c r="A28" s="10" t="s">
        <v>20</v>
      </c>
      <c r="B28" s="12">
        <v>0.35684448614918396</v>
      </c>
      <c r="C28" s="12">
        <v>3.6527204681130661</v>
      </c>
      <c r="D28" s="12">
        <v>3.567007804848612</v>
      </c>
      <c r="E28" s="4">
        <v>0</v>
      </c>
      <c r="F28" s="4">
        <v>116.49690237026931</v>
      </c>
      <c r="G28" s="4">
        <v>114.54782085041087</v>
      </c>
      <c r="H28" s="4">
        <f t="shared" si="0"/>
        <v>0</v>
      </c>
      <c r="I28" s="4">
        <f t="shared" si="1"/>
        <v>31.893188484376317</v>
      </c>
      <c r="J28" s="4">
        <f t="shared" si="2"/>
        <v>32.113139952961895</v>
      </c>
    </row>
    <row r="29" spans="1:10" x14ac:dyDescent="0.25">
      <c r="A29" s="10" t="s">
        <v>23</v>
      </c>
      <c r="B29" s="12">
        <v>9.3340361890884456</v>
      </c>
      <c r="C29" s="12">
        <v>5.318896608852576</v>
      </c>
      <c r="D29" s="12">
        <v>2.1649741811793475</v>
      </c>
      <c r="E29" s="4">
        <v>66.831766494509608</v>
      </c>
      <c r="F29" s="4">
        <v>60.704908329861489</v>
      </c>
      <c r="G29" s="4">
        <v>48.095227425895239</v>
      </c>
      <c r="H29" s="4">
        <f t="shared" si="0"/>
        <v>7.1600072188102741</v>
      </c>
      <c r="I29" s="4">
        <f t="shared" si="1"/>
        <v>11.413064173653323</v>
      </c>
      <c r="J29" s="4">
        <f t="shared" si="2"/>
        <v>22.215150575004021</v>
      </c>
    </row>
    <row r="30" spans="1:10" x14ac:dyDescent="0.25">
      <c r="A30" s="10" t="s">
        <v>14</v>
      </c>
      <c r="B30" s="12">
        <v>2.1577541285337181</v>
      </c>
      <c r="C30" s="12">
        <v>1.8229966933821868</v>
      </c>
      <c r="D30" s="12">
        <v>1.4381255506838044</v>
      </c>
      <c r="E30" s="4">
        <v>30.482349130866332</v>
      </c>
      <c r="F30" s="4">
        <v>38.934308224243146</v>
      </c>
      <c r="G30" s="4">
        <v>33.938646633766858</v>
      </c>
      <c r="H30" s="4">
        <f t="shared" si="0"/>
        <v>14.126887177632389</v>
      </c>
      <c r="I30" s="4">
        <f t="shared" si="1"/>
        <v>21.357311489144134</v>
      </c>
      <c r="J30" s="4">
        <f t="shared" si="2"/>
        <v>23.599223737892427</v>
      </c>
    </row>
    <row r="31" spans="1:10" s="7" customFormat="1" x14ac:dyDescent="0.25"/>
    <row r="32" spans="1:10" x14ac:dyDescent="0.25">
      <c r="A32" s="5" t="s">
        <v>33</v>
      </c>
      <c r="B32" s="6">
        <f t="shared" ref="B32:J32" si="3">SUM(B5:B30)</f>
        <v>2210.0666780268421</v>
      </c>
      <c r="C32" s="6">
        <f t="shared" si="3"/>
        <v>2357.5314854518583</v>
      </c>
      <c r="D32" s="6">
        <f t="shared" si="3"/>
        <v>2355.3444837006537</v>
      </c>
      <c r="E32" s="6">
        <f t="shared" si="3"/>
        <v>57994.140103318401</v>
      </c>
      <c r="F32" s="6">
        <f t="shared" si="3"/>
        <v>55779.625850388977</v>
      </c>
      <c r="G32" s="6">
        <f t="shared" si="3"/>
        <v>43125.735744791775</v>
      </c>
      <c r="H32" s="6">
        <f t="shared" si="3"/>
        <v>545.08202744574351</v>
      </c>
      <c r="I32" s="6">
        <f t="shared" si="3"/>
        <v>575.66737647100888</v>
      </c>
      <c r="J32" s="6">
        <f t="shared" si="3"/>
        <v>458.77689951365744</v>
      </c>
    </row>
    <row r="33" spans="2:10" x14ac:dyDescent="0.25">
      <c r="B33" s="2"/>
      <c r="C33" s="2"/>
      <c r="D33" s="3"/>
      <c r="E33" s="2"/>
      <c r="F33" s="2"/>
      <c r="G33" s="2"/>
      <c r="H33" s="2"/>
      <c r="I33" s="2"/>
      <c r="J33" s="2"/>
    </row>
    <row r="34" spans="2:10" x14ac:dyDescent="0.25">
      <c r="B34" s="4"/>
      <c r="C34" s="4"/>
      <c r="D34" s="4"/>
      <c r="E34" s="4"/>
      <c r="F34" s="4"/>
      <c r="G34" s="4"/>
      <c r="H34" s="4"/>
      <c r="I34" s="4"/>
      <c r="J34" s="8"/>
    </row>
    <row r="35" spans="2:10" x14ac:dyDescent="0.25">
      <c r="B35" s="4"/>
      <c r="C35" s="4"/>
      <c r="D35" s="4"/>
      <c r="E35" s="4"/>
      <c r="F35" s="4"/>
      <c r="G35" s="4"/>
      <c r="H35" s="4"/>
      <c r="I35" s="4"/>
      <c r="J35" s="8"/>
    </row>
    <row r="36" spans="2:10" x14ac:dyDescent="0.25">
      <c r="B36" s="8"/>
      <c r="C36" s="8"/>
      <c r="D36" s="8"/>
      <c r="E36" s="8"/>
      <c r="F36" s="8"/>
      <c r="G36" s="8"/>
      <c r="H36" s="8"/>
      <c r="I36" s="8"/>
      <c r="J36" s="8"/>
    </row>
    <row r="37" spans="2:10" x14ac:dyDescent="0.25">
      <c r="B37" t="s">
        <v>48</v>
      </c>
      <c r="C37" s="13"/>
      <c r="D37" s="13"/>
    </row>
    <row r="38" spans="2:10" x14ac:dyDescent="0.25">
      <c r="B38" t="s">
        <v>55</v>
      </c>
      <c r="C38" s="13"/>
      <c r="D38" s="13"/>
    </row>
    <row r="39" spans="2:10" x14ac:dyDescent="0.25">
      <c r="B39" t="s">
        <v>54</v>
      </c>
      <c r="C39" s="13"/>
      <c r="D39" s="13"/>
    </row>
    <row r="40" spans="2:10" x14ac:dyDescent="0.25">
      <c r="B40" t="s">
        <v>63</v>
      </c>
      <c r="C40" s="13"/>
      <c r="D40" s="13"/>
    </row>
    <row r="41" spans="2:10" x14ac:dyDescent="0.25">
      <c r="B41" t="s">
        <v>65</v>
      </c>
      <c r="C41" s="13"/>
      <c r="D41" s="13"/>
    </row>
    <row r="42" spans="2:10" x14ac:dyDescent="0.25">
      <c r="B42" t="s">
        <v>60</v>
      </c>
      <c r="C42" s="13"/>
      <c r="D42" s="13"/>
    </row>
    <row r="43" spans="2:10" x14ac:dyDescent="0.25">
      <c r="B43" t="s">
        <v>45</v>
      </c>
      <c r="C43" s="13"/>
      <c r="D43" s="13"/>
    </row>
    <row r="44" spans="2:10" x14ac:dyDescent="0.25">
      <c r="B44" t="s">
        <v>62</v>
      </c>
      <c r="C44" s="13"/>
      <c r="D44" s="13"/>
    </row>
    <row r="45" spans="2:10" x14ac:dyDescent="0.25">
      <c r="B45" t="s">
        <v>41</v>
      </c>
      <c r="C45" s="13"/>
      <c r="D45" s="13"/>
    </row>
    <row r="46" spans="2:10" x14ac:dyDescent="0.25">
      <c r="B46" t="s">
        <v>50</v>
      </c>
      <c r="C46" s="13"/>
      <c r="D46" s="13"/>
    </row>
    <row r="47" spans="2:10" x14ac:dyDescent="0.25">
      <c r="B47" t="s">
        <v>61</v>
      </c>
      <c r="C47" s="13"/>
      <c r="D47" s="13"/>
    </row>
    <row r="48" spans="2:10" x14ac:dyDescent="0.25">
      <c r="B48" t="s">
        <v>51</v>
      </c>
      <c r="C48" s="13"/>
      <c r="D48" s="13"/>
    </row>
    <row r="49" spans="2:4" x14ac:dyDescent="0.25">
      <c r="B49" t="s">
        <v>49</v>
      </c>
      <c r="C49" s="13"/>
      <c r="D49" s="13"/>
    </row>
    <row r="50" spans="2:4" x14ac:dyDescent="0.25">
      <c r="B50" t="s">
        <v>59</v>
      </c>
      <c r="C50" s="13"/>
      <c r="D50" s="13"/>
    </row>
    <row r="51" spans="2:4" x14ac:dyDescent="0.25">
      <c r="B51" t="s">
        <v>53</v>
      </c>
      <c r="C51" s="13"/>
      <c r="D51" s="13"/>
    </row>
    <row r="52" spans="2:4" x14ac:dyDescent="0.25">
      <c r="B52" t="s">
        <v>47</v>
      </c>
      <c r="C52" s="13"/>
      <c r="D52" s="13"/>
    </row>
    <row r="53" spans="2:4" x14ac:dyDescent="0.25">
      <c r="C53" s="13"/>
      <c r="D53" s="13"/>
    </row>
    <row r="54" spans="2:4" x14ac:dyDescent="0.25">
      <c r="B54" t="s">
        <v>64</v>
      </c>
      <c r="C54" s="13"/>
      <c r="D54" s="13"/>
    </row>
    <row r="55" spans="2:4" x14ac:dyDescent="0.25">
      <c r="B55" t="s">
        <v>46</v>
      </c>
      <c r="C55" s="13"/>
      <c r="D55" s="13"/>
    </row>
    <row r="56" spans="2:4" x14ac:dyDescent="0.25">
      <c r="B56" t="s">
        <v>56</v>
      </c>
      <c r="C56" s="13"/>
      <c r="D56" s="13"/>
    </row>
    <row r="57" spans="2:4" x14ac:dyDescent="0.25">
      <c r="B57" t="s">
        <v>44</v>
      </c>
      <c r="C57" s="13"/>
      <c r="D57" s="13"/>
    </row>
    <row r="58" spans="2:4" x14ac:dyDescent="0.25">
      <c r="B58" t="s">
        <v>57</v>
      </c>
      <c r="C58" s="13"/>
      <c r="D58" s="13"/>
    </row>
    <row r="59" spans="2:4" x14ac:dyDescent="0.25">
      <c r="B59" t="s">
        <v>52</v>
      </c>
      <c r="C59" s="13"/>
      <c r="D59" s="13"/>
    </row>
    <row r="60" spans="2:4" x14ac:dyDescent="0.25">
      <c r="B60" t="s">
        <v>43</v>
      </c>
      <c r="C60" s="13"/>
      <c r="D60" s="13"/>
    </row>
    <row r="61" spans="2:4" x14ac:dyDescent="0.25">
      <c r="B61" t="s">
        <v>42</v>
      </c>
      <c r="C61" s="13"/>
      <c r="D61" s="13"/>
    </row>
    <row r="62" spans="2:4" x14ac:dyDescent="0.25">
      <c r="B62" t="s">
        <v>66</v>
      </c>
      <c r="C62" s="13"/>
      <c r="D62" s="13"/>
    </row>
    <row r="63" spans="2:4" x14ac:dyDescent="0.25">
      <c r="B63" t="s">
        <v>58</v>
      </c>
      <c r="C63" s="13"/>
      <c r="D63" s="13"/>
    </row>
    <row r="64" spans="2:4" x14ac:dyDescent="0.25">
      <c r="C64" s="13"/>
      <c r="D64" s="13"/>
    </row>
    <row r="73" spans="1:4" x14ac:dyDescent="0.25">
      <c r="A73" s="1" t="s">
        <v>0</v>
      </c>
      <c r="B73" s="14" t="s">
        <v>3</v>
      </c>
      <c r="C73" s="14"/>
      <c r="D73" s="14"/>
    </row>
    <row r="74" spans="1:4" x14ac:dyDescent="0.25">
      <c r="A74" s="1"/>
      <c r="B74" s="2" t="s">
        <v>4</v>
      </c>
      <c r="C74" s="2" t="s">
        <v>5</v>
      </c>
      <c r="D74" s="2" t="s">
        <v>6</v>
      </c>
    </row>
    <row r="75" spans="1:4" x14ac:dyDescent="0.25">
      <c r="A75" s="1" t="s">
        <v>7</v>
      </c>
      <c r="B75" s="4">
        <v>40.636597561326731</v>
      </c>
      <c r="C75" s="4">
        <v>18.603221797303725</v>
      </c>
      <c r="D75" s="4">
        <v>24.256140463460788</v>
      </c>
    </row>
    <row r="76" spans="1:4" x14ac:dyDescent="0.25">
      <c r="A76" s="1" t="s">
        <v>8</v>
      </c>
      <c r="B76" s="4">
        <v>28.176352478354818</v>
      </c>
      <c r="C76" s="4">
        <v>28.773291604089582</v>
      </c>
      <c r="D76" s="4">
        <v>30.529869867334799</v>
      </c>
    </row>
    <row r="77" spans="1:4" x14ac:dyDescent="0.25">
      <c r="A77" s="1" t="s">
        <v>9</v>
      </c>
      <c r="B77" s="4">
        <v>9.8102454628406104</v>
      </c>
      <c r="C77" s="4">
        <v>6.9326365866867823</v>
      </c>
      <c r="D77" s="4">
        <v>7.7522189524451477</v>
      </c>
    </row>
    <row r="78" spans="1:4" x14ac:dyDescent="0.25">
      <c r="A78" s="1" t="s">
        <v>10</v>
      </c>
      <c r="B78" s="4">
        <v>8.9782255959054993</v>
      </c>
      <c r="C78" s="4">
        <v>6.782900228625544</v>
      </c>
      <c r="D78" s="4">
        <v>6.2768748272666146</v>
      </c>
    </row>
    <row r="79" spans="1:4" x14ac:dyDescent="0.25">
      <c r="A79" s="1" t="s">
        <v>11</v>
      </c>
      <c r="B79" s="4">
        <v>12.915247843172237</v>
      </c>
      <c r="C79" s="4">
        <v>8.6245093923551739</v>
      </c>
      <c r="D79" s="4">
        <v>8.918452607436949</v>
      </c>
    </row>
    <row r="80" spans="1:4" x14ac:dyDescent="0.25">
      <c r="A80" s="1" t="s">
        <v>12</v>
      </c>
      <c r="B80" s="4">
        <v>38.251258763092927</v>
      </c>
      <c r="C80" s="4">
        <v>21.499287480146986</v>
      </c>
      <c r="D80" s="4">
        <v>13.030070225545687</v>
      </c>
    </row>
    <row r="81" spans="1:4" x14ac:dyDescent="0.25">
      <c r="A81" s="1" t="s">
        <v>13</v>
      </c>
      <c r="B81" s="4">
        <v>45.498883430601452</v>
      </c>
      <c r="C81" s="4">
        <v>5.1064593826768512</v>
      </c>
      <c r="D81" s="4">
        <v>5.0982263288940324</v>
      </c>
    </row>
    <row r="82" spans="1:4" x14ac:dyDescent="0.25">
      <c r="A82" s="1" t="s">
        <v>14</v>
      </c>
      <c r="B82" s="4">
        <v>13.411252078465086</v>
      </c>
      <c r="C82" s="4">
        <v>23.884696530681865</v>
      </c>
      <c r="D82" s="4">
        <v>44.229170036944524</v>
      </c>
    </row>
    <row r="83" spans="1:4" x14ac:dyDescent="0.25">
      <c r="A83" s="1" t="s">
        <v>15</v>
      </c>
      <c r="B83" s="4">
        <v>11.298504743525163</v>
      </c>
      <c r="C83" s="4">
        <v>17.271172476000665</v>
      </c>
      <c r="D83" s="4">
        <v>16.782109440878187</v>
      </c>
    </row>
    <row r="84" spans="1:4" x14ac:dyDescent="0.25">
      <c r="A84" s="1" t="s">
        <v>16</v>
      </c>
      <c r="B84" s="4">
        <v>10.178288421839998</v>
      </c>
      <c r="C84" s="4">
        <v>15.69376691405656</v>
      </c>
      <c r="D84" s="4">
        <v>11.588983827937419</v>
      </c>
    </row>
    <row r="85" spans="1:4" x14ac:dyDescent="0.25">
      <c r="A85" s="1" t="s">
        <v>17</v>
      </c>
      <c r="B85" s="4">
        <v>10.158844879888067</v>
      </c>
      <c r="C85" s="4">
        <v>8.0809805705798947</v>
      </c>
      <c r="D85" s="4">
        <v>13.517799008097088</v>
      </c>
    </row>
    <row r="86" spans="1:4" x14ac:dyDescent="0.25">
      <c r="A86" s="1" t="s">
        <v>18</v>
      </c>
      <c r="B86" s="4">
        <v>43.153122042208317</v>
      </c>
      <c r="C86" s="4">
        <v>13.990744360165435</v>
      </c>
      <c r="D86" s="4">
        <v>12.080540981522729</v>
      </c>
    </row>
    <row r="87" spans="1:4" x14ac:dyDescent="0.25">
      <c r="A87" s="1" t="s">
        <v>19</v>
      </c>
      <c r="B87" s="4">
        <v>28.373991186588523</v>
      </c>
      <c r="C87" s="4">
        <v>28.887026078459172</v>
      </c>
      <c r="D87" s="4">
        <v>12.021388081965348</v>
      </c>
    </row>
    <row r="88" spans="1:4" x14ac:dyDescent="0.25">
      <c r="A88" s="1" t="s">
        <v>20</v>
      </c>
      <c r="B88" s="4">
        <v>0</v>
      </c>
      <c r="C88" s="4">
        <v>32.792570670817774</v>
      </c>
      <c r="D88" s="4">
        <v>30.644508515178185</v>
      </c>
    </row>
    <row r="89" spans="1:4" x14ac:dyDescent="0.25">
      <c r="A89" s="1" t="s">
        <v>21</v>
      </c>
      <c r="B89" s="4">
        <v>14.143382228112227</v>
      </c>
      <c r="C89" s="4">
        <v>15.201403044571306</v>
      </c>
      <c r="D89" s="4">
        <v>11.905498979803673</v>
      </c>
    </row>
    <row r="90" spans="1:4" x14ac:dyDescent="0.25">
      <c r="A90" s="1" t="s">
        <v>22</v>
      </c>
      <c r="B90" s="4">
        <v>34.3579635746988</v>
      </c>
      <c r="C90" s="4">
        <v>15.15876494386613</v>
      </c>
      <c r="D90" s="4">
        <v>14.192911920530113</v>
      </c>
    </row>
    <row r="91" spans="1:4" x14ac:dyDescent="0.25">
      <c r="A91" s="1" t="s">
        <v>23</v>
      </c>
      <c r="B91" s="4">
        <v>7.1600072188102741</v>
      </c>
      <c r="C91" s="4">
        <v>22.981612653345604</v>
      </c>
      <c r="D91" s="4">
        <v>37.806496531525376</v>
      </c>
    </row>
    <row r="92" spans="1:4" x14ac:dyDescent="0.25">
      <c r="A92" s="1" t="s">
        <v>24</v>
      </c>
      <c r="B92" s="4">
        <v>8.1119871200000002</v>
      </c>
      <c r="C92" s="4">
        <v>5.2320303901711318</v>
      </c>
      <c r="D92" s="4">
        <v>5.2258135966707941</v>
      </c>
    </row>
    <row r="93" spans="1:4" x14ac:dyDescent="0.25">
      <c r="A93" s="1" t="s">
        <v>25</v>
      </c>
      <c r="B93" s="4">
        <v>7.6493798079665716</v>
      </c>
      <c r="C93" s="4">
        <v>5.9308688297708994</v>
      </c>
      <c r="D93" s="4">
        <v>5.9806838293106903</v>
      </c>
    </row>
    <row r="94" spans="1:4" x14ac:dyDescent="0.25">
      <c r="A94" s="1" t="s">
        <v>26</v>
      </c>
      <c r="B94" s="4">
        <v>25.993319264840768</v>
      </c>
      <c r="C94" s="4">
        <v>12.928257736072647</v>
      </c>
      <c r="D94" s="4">
        <v>12.119308011503046</v>
      </c>
    </row>
    <row r="95" spans="1:4" x14ac:dyDescent="0.25">
      <c r="A95" s="1" t="s">
        <v>27</v>
      </c>
      <c r="B95" s="4">
        <v>11.636128400230781</v>
      </c>
      <c r="C95" s="4">
        <v>15.435760071839022</v>
      </c>
      <c r="D95" s="4">
        <v>15.505907573917909</v>
      </c>
    </row>
    <row r="96" spans="1:4" x14ac:dyDescent="0.25">
      <c r="A96" s="1" t="s">
        <v>28</v>
      </c>
      <c r="B96" s="4">
        <v>27.561697027559998</v>
      </c>
      <c r="C96" s="4">
        <v>33.727169240676304</v>
      </c>
      <c r="D96" s="4">
        <v>20.005268393861954</v>
      </c>
    </row>
    <row r="97" spans="1:5" x14ac:dyDescent="0.25">
      <c r="A97" s="1" t="s">
        <v>29</v>
      </c>
      <c r="B97" s="4">
        <v>61.386348084811395</v>
      </c>
      <c r="C97" s="4">
        <v>19.899368697693959</v>
      </c>
      <c r="D97" s="4">
        <v>29.05458587450606</v>
      </c>
    </row>
    <row r="98" spans="1:5" x14ac:dyDescent="0.25">
      <c r="A98" s="1" t="s">
        <v>30</v>
      </c>
      <c r="B98" s="4">
        <v>15.372170211275874</v>
      </c>
      <c r="C98" s="4">
        <v>21.408227822559244</v>
      </c>
      <c r="D98" s="4">
        <v>29.935432443553037</v>
      </c>
    </row>
    <row r="99" spans="1:5" x14ac:dyDescent="0.25">
      <c r="A99" s="1" t="s">
        <v>31</v>
      </c>
      <c r="B99" s="4">
        <v>16.924955336095412</v>
      </c>
      <c r="C99" s="4">
        <v>18.399128207486612</v>
      </c>
      <c r="D99" s="4">
        <v>21.164179377100726</v>
      </c>
    </row>
    <row r="100" spans="1:5" x14ac:dyDescent="0.25">
      <c r="A100" s="1" t="s">
        <v>32</v>
      </c>
      <c r="B100" s="4">
        <v>35.644483417650385</v>
      </c>
      <c r="C100" s="4">
        <v>30.581106750359279</v>
      </c>
      <c r="D100" s="4">
        <v>25.287771235582291</v>
      </c>
    </row>
    <row r="101" spans="1:5" x14ac:dyDescent="0.25">
      <c r="A101" s="1" t="s">
        <v>33</v>
      </c>
      <c r="B101" s="4">
        <v>26.660925722752101</v>
      </c>
      <c r="C101" s="4">
        <v>17.194533904083926</v>
      </c>
      <c r="D101" s="4">
        <v>13.521316858352552</v>
      </c>
    </row>
    <row r="103" spans="1:5" x14ac:dyDescent="0.25">
      <c r="A103" s="14" t="s">
        <v>3</v>
      </c>
      <c r="B103" s="14"/>
      <c r="C103" s="14"/>
    </row>
    <row r="104" spans="1:5" x14ac:dyDescent="0.25">
      <c r="B104" s="9" t="s">
        <v>34</v>
      </c>
      <c r="C104" s="9" t="s">
        <v>35</v>
      </c>
      <c r="D104" s="9" t="s">
        <v>36</v>
      </c>
      <c r="E104" s="9" t="s">
        <v>37</v>
      </c>
    </row>
    <row r="105" spans="1:5" x14ac:dyDescent="0.25">
      <c r="A105" t="s">
        <v>4</v>
      </c>
      <c r="B105" s="8">
        <v>6.5833437232133294</v>
      </c>
      <c r="C105" s="8">
        <v>13.072838412951969</v>
      </c>
      <c r="D105" s="8">
        <v>56.25518425521107</v>
      </c>
      <c r="E105" s="8">
        <f>H30</f>
        <v>14.126887177632389</v>
      </c>
    </row>
    <row r="106" spans="1:5" x14ac:dyDescent="0.25">
      <c r="A106" t="s">
        <v>5</v>
      </c>
      <c r="B106" s="8">
        <v>10.883061250543234</v>
      </c>
      <c r="C106" s="8">
        <v>19.508948114918482</v>
      </c>
      <c r="D106" s="8">
        <v>45.727574710622797</v>
      </c>
      <c r="E106" s="8">
        <f>I30</f>
        <v>21.357311489144134</v>
      </c>
    </row>
    <row r="107" spans="1:5" x14ac:dyDescent="0.25">
      <c r="A107" t="s">
        <v>6</v>
      </c>
      <c r="B107" s="8">
        <v>12.24537590856427</v>
      </c>
      <c r="C107" s="8">
        <v>23.224710626063864</v>
      </c>
      <c r="D107" s="8">
        <v>8.3554956953642261</v>
      </c>
      <c r="E107" s="8">
        <f>J30</f>
        <v>23.599223737892427</v>
      </c>
    </row>
  </sheetData>
  <sortState ref="B37:B62">
    <sortCondition ref="B37"/>
  </sortState>
  <mergeCells count="5">
    <mergeCell ref="B73:D73"/>
    <mergeCell ref="A103:C103"/>
    <mergeCell ref="B3:D3"/>
    <mergeCell ref="E3:G3"/>
    <mergeCell ref="H3:J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4" sqref="R2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H. Comparison storylines </vt:lpstr>
      <vt:lpstr>Graph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David Simoens</cp:lastModifiedBy>
  <dcterms:created xsi:type="dcterms:W3CDTF">2013-05-15T08:59:54Z</dcterms:created>
  <dcterms:modified xsi:type="dcterms:W3CDTF">2013-08-16T08:36:41Z</dcterms:modified>
</cp:coreProperties>
</file>