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11580" activeTab="2"/>
  </bookViews>
  <sheets>
    <sheet name="Chart1" sheetId="1" r:id="rId1"/>
    <sheet name="Fig5_NH4 searegion" sheetId="2" r:id="rId2"/>
    <sheet name="Metadata Fig5" sheetId="3" r:id="rId3"/>
  </sheets>
  <definedNames/>
  <calcPr fullCalcOnLoad="1"/>
</workbook>
</file>

<file path=xl/sharedStrings.xml><?xml version="1.0" encoding="utf-8"?>
<sst xmlns="http://schemas.openxmlformats.org/spreadsheetml/2006/main" count="48" uniqueCount="33">
  <si>
    <t>Baltic Sea</t>
  </si>
  <si>
    <t>Black Sea</t>
  </si>
  <si>
    <t>Mediterranean Sea</t>
  </si>
  <si>
    <t>Number</t>
  </si>
  <si>
    <t>mg N/l</t>
  </si>
  <si>
    <t>Metadata</t>
  </si>
  <si>
    <t>Title</t>
  </si>
  <si>
    <t>Data source</t>
  </si>
  <si>
    <t>Geographical Coverage</t>
  </si>
  <si>
    <t>Regions</t>
  </si>
  <si>
    <t>Note</t>
  </si>
  <si>
    <t>Arctic Ocean</t>
  </si>
  <si>
    <t>µg N/l</t>
  </si>
  <si>
    <t>CSI-019 - Fig. 5</t>
  </si>
  <si>
    <t>Total ammonium concentrations in rivers between 1992 and 2010 draining to different sea regions of Europe</t>
  </si>
  <si>
    <t>Celtic Seas to the Iberian Coast</t>
  </si>
  <si>
    <t>Greater North Sea</t>
  </si>
  <si>
    <t>Arctic Ocean (13)</t>
  </si>
  <si>
    <t>Baltic Sea (356)</t>
  </si>
  <si>
    <t>Black Sea (110)</t>
  </si>
  <si>
    <t>Celtic Seas, Bay of Biscay, Iberian Coast (109)</t>
  </si>
  <si>
    <t>Greater North Sea (248)</t>
  </si>
  <si>
    <t>Mediterranean Sea (116)</t>
  </si>
  <si>
    <t>Searegion</t>
  </si>
  <si>
    <t>Albania, Austria, Belgium, Bulgaria, Estonia, Finland, France, Germany, Ireland, Latvia, Lichtenstein, Lithuania, Luxembourg, the former Yugoslav Republic of Macedonia, Norway, Poland, Slovenia, Spain, Sweden, the United Kingdom</t>
  </si>
  <si>
    <t>The sea region data series are calculated as the average of annual mean data from river monitoring stations in each sea region. The data thus represents rivers or river basins draining into that particular sea. Only complete series after inter/extrapolation are included (see indicator specification). The number of river monitoring stations included per sea region is given in parentheses.</t>
  </si>
  <si>
    <t>Baltic Sea (263)</t>
  </si>
  <si>
    <t>Black Sea (103)</t>
  </si>
  <si>
    <t>Celtic Seas, Bay of Biscay, Iberian Coast (127)</t>
  </si>
  <si>
    <t>Greater North Sea (247)</t>
  </si>
  <si>
    <t>Mediterranean Sea (168)</t>
  </si>
  <si>
    <t>Decrease 2011/1992</t>
  </si>
  <si>
    <t>Waterbase - Rivers (version 13)</t>
  </si>
</sst>
</file>

<file path=xl/styles.xml><?xml version="1.0" encoding="utf-8"?>
<styleSheet xmlns="http://schemas.openxmlformats.org/spreadsheetml/2006/main">
  <numFmts count="7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SIT&quot;;\-#,##0\ &quot;SIT&quot;"/>
    <numFmt numFmtId="181" formatCode="#,##0\ &quot;SIT&quot;;[Red]\-#,##0\ &quot;SIT&quot;"/>
    <numFmt numFmtId="182" formatCode="#,##0.00\ &quot;SIT&quot;;\-#,##0.00\ &quot;SIT&quot;"/>
    <numFmt numFmtId="183" formatCode="#,##0.00\ &quot;SIT&quot;;[Red]\-#,##0.00\ &quot;SIT&quot;"/>
    <numFmt numFmtId="184" formatCode="_-* #,##0\ &quot;SIT&quot;_-;\-* #,##0\ &quot;SIT&quot;_-;_-* &quot;-&quot;\ &quot;SIT&quot;_-;_-@_-"/>
    <numFmt numFmtId="185" formatCode="_-* #,##0\ _S_I_T_-;\-* #,##0\ _S_I_T_-;_-* &quot;-&quot;\ _S_I_T_-;_-@_-"/>
    <numFmt numFmtId="186" formatCode="_-* #,##0.00\ &quot;SIT&quot;_-;\-* #,##0.00\ &quot;SIT&quot;_-;_-* &quot;-&quot;??\ &quot;SIT&quot;_-;_-@_-"/>
    <numFmt numFmtId="187" formatCode="_-* #,##0.00\ _S_I_T_-;\-* #,##0.00\ _S_I_T_-;_-* &quot;-&quot;??\ _S_I_T_-;_-@_-"/>
    <numFmt numFmtId="188" formatCode="&quot;True&quot;;&quot;True&quot;;&quot;False&quot;"/>
    <numFmt numFmtId="189" formatCode="&quot;On&quot;;&quot;On&quot;;&quot;Off&quot;"/>
    <numFmt numFmtId="190" formatCode="&quot;kr&quot;\ #,##0_);\(&quot;kr&quot;\ #,##0\)"/>
    <numFmt numFmtId="191" formatCode="&quot;kr&quot;\ #,##0_);[Red]\(&quot;kr&quot;\ #,##0\)"/>
    <numFmt numFmtId="192" formatCode="&quot;kr&quot;\ #,##0.00_);\(&quot;kr&quot;\ #,##0.00\)"/>
    <numFmt numFmtId="193" formatCode="&quot;kr&quot;\ #,##0.00_);[Red]\(&quot;kr&quot;\ #,##0.00\)"/>
    <numFmt numFmtId="194" formatCode="_(&quot;kr&quot;\ * #,##0_);_(&quot;kr&quot;\ * \(#,##0\);_(&quot;kr&quot;\ * &quot;-&quot;_);_(@_)"/>
    <numFmt numFmtId="195" formatCode="_(* #,##0_);_(* \(#,##0\);_(* &quot;-&quot;_);_(@_)"/>
    <numFmt numFmtId="196" formatCode="_(&quot;kr&quot;\ * #,##0.00_);_(&quot;kr&quot;\ * \(#,##0.00\);_(&quot;kr&quot;\ * &quot;-&quot;??_);_(@_)"/>
    <numFmt numFmtId="197" formatCode="_(* #,##0.00_);_(* \(#,##0.00\);_(* &quot;-&quot;??_);_(@_)"/>
    <numFmt numFmtId="198" formatCode="&quot;Yes&quot;;&quot;Yes&quot;;&quot;No&quot;"/>
    <numFmt numFmtId="199" formatCode="[$€-2]\ #,##0.00_);[Red]\([$€-2]\ #,##0.00\)"/>
    <numFmt numFmtId="200" formatCode="0.0"/>
    <numFmt numFmtId="201" formatCode="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quot;$&quot;* #,##0.00_);_(&quot;$&quot;* \(#,##0.00\);_(&quot;$&quot;* &quot;-&quot;??_);_(@_)"/>
    <numFmt numFmtId="208" formatCode="0.000"/>
    <numFmt numFmtId="209" formatCode="0.0000"/>
    <numFmt numFmtId="210" formatCode="#,##0.00\ _€"/>
    <numFmt numFmtId="211" formatCode="yyyy/mm/dd\ hh:mm:ss"/>
    <numFmt numFmtId="212" formatCode="#0.0"/>
    <numFmt numFmtId="213" formatCode="#0"/>
    <numFmt numFmtId="214" formatCode="#,##0\ &quot;лв&quot;;\-#,##0\ &quot;лв&quot;"/>
    <numFmt numFmtId="215" formatCode="#,##0\ &quot;лв&quot;;[Red]\-#,##0\ &quot;лв&quot;"/>
    <numFmt numFmtId="216" formatCode="#,##0.00\ &quot;лв&quot;;\-#,##0.00\ &quot;лв&quot;"/>
    <numFmt numFmtId="217" formatCode="#,##0.00\ &quot;лв&quot;;[Red]\-#,##0.00\ &quot;лв&quot;"/>
    <numFmt numFmtId="218" formatCode="_-* #,##0\ &quot;лв&quot;_-;\-* #,##0\ &quot;лв&quot;_-;_-* &quot;-&quot;\ &quot;лв&quot;_-;_-@_-"/>
    <numFmt numFmtId="219" formatCode="_-* #,##0\ _л_в_-;\-* #,##0\ _л_в_-;_-* &quot;-&quot;\ _л_в_-;_-@_-"/>
    <numFmt numFmtId="220" formatCode="_-* #,##0.00\ &quot;лв&quot;_-;\-* #,##0.00\ &quot;лв&quot;_-;_-* &quot;-&quot;??\ &quot;лв&quot;_-;_-@_-"/>
    <numFmt numFmtId="221" formatCode="_-* #,##0.00\ _л_в_-;\-* #,##0.00\ _л_в_-;_-* &quot;-&quot;??\ _л_в_-;_-@_-"/>
    <numFmt numFmtId="222" formatCode="#,##0.00_ ;\-#,##0.00\ "/>
    <numFmt numFmtId="223" formatCode="#,##0.0"/>
    <numFmt numFmtId="224" formatCode="0.0000000"/>
    <numFmt numFmtId="225" formatCode="0.000000"/>
    <numFmt numFmtId="226" formatCode="0.00000"/>
    <numFmt numFmtId="227" formatCode="0.00000000"/>
  </numFmts>
  <fonts count="43">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Arial"/>
      <family val="0"/>
    </font>
    <font>
      <sz val="12"/>
      <color indexed="8"/>
      <name val="Arial"/>
      <family val="0"/>
    </font>
    <font>
      <sz val="12.4"/>
      <color indexed="8"/>
      <name val="Arial"/>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1" applyNumberFormat="0" applyFill="0" applyAlignment="0" applyProtection="0"/>
    <xf numFmtId="187" fontId="0" fillId="0" borderId="0" applyFont="0" applyFill="0" applyBorder="0" applyAlignment="0" applyProtection="0"/>
    <xf numFmtId="185" fontId="0" fillId="0" borderId="0" applyFont="0" applyFill="0" applyBorder="0" applyAlignment="0" applyProtection="0"/>
    <xf numFmtId="0" fontId="1" fillId="0" borderId="0" applyNumberFormat="0" applyFill="0" applyBorder="0" applyAlignment="0" applyProtection="0"/>
    <xf numFmtId="0" fontId="29" fillId="20" borderId="0" applyNumberFormat="0" applyBorder="0" applyAlignment="0" applyProtection="0"/>
    <xf numFmtId="0" fontId="30" fillId="21" borderId="2"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36" fillId="0" borderId="7" applyNumberFormat="0" applyFill="0" applyAlignment="0" applyProtection="0"/>
    <xf numFmtId="0" fontId="2" fillId="0" borderId="0" applyNumberFormat="0" applyFill="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20">
    <xf numFmtId="0" fontId="0" fillId="0" borderId="0" xfId="0" applyAlignment="1">
      <alignment/>
    </xf>
    <xf numFmtId="0" fontId="0" fillId="0" borderId="0" xfId="0" applyBorder="1" applyAlignment="1">
      <alignment/>
    </xf>
    <xf numFmtId="0" fontId="0" fillId="0" borderId="0" xfId="0" applyFont="1" applyBorder="1" applyAlignment="1">
      <alignment/>
    </xf>
    <xf numFmtId="2" fontId="0" fillId="0" borderId="0" xfId="0" applyNumberFormat="1" applyBorder="1" applyAlignment="1">
      <alignment/>
    </xf>
    <xf numFmtId="0" fontId="3" fillId="0" borderId="0" xfId="47" applyFont="1">
      <alignment/>
      <protection/>
    </xf>
    <xf numFmtId="0" fontId="0" fillId="0" borderId="0" xfId="47">
      <alignment/>
      <protection/>
    </xf>
    <xf numFmtId="0" fontId="5" fillId="0" borderId="0" xfId="47" applyFont="1">
      <alignment/>
      <protection/>
    </xf>
    <xf numFmtId="0" fontId="4" fillId="0" borderId="0" xfId="47" applyFont="1">
      <alignment/>
      <protection/>
    </xf>
    <xf numFmtId="0" fontId="4" fillId="0" borderId="0" xfId="47" applyFont="1" applyFill="1">
      <alignment/>
      <protection/>
    </xf>
    <xf numFmtId="0" fontId="0" fillId="0" borderId="0" xfId="47" applyFill="1">
      <alignment/>
      <protection/>
    </xf>
    <xf numFmtId="0" fontId="0" fillId="0" borderId="0" xfId="0" applyBorder="1" applyAlignment="1">
      <alignment horizontal="left"/>
    </xf>
    <xf numFmtId="1" fontId="0" fillId="0" borderId="0" xfId="0" applyNumberFormat="1" applyFont="1" applyBorder="1" applyAlignment="1">
      <alignment/>
    </xf>
    <xf numFmtId="0" fontId="4" fillId="0" borderId="0" xfId="0" applyFont="1" applyAlignment="1">
      <alignment vertical="center"/>
    </xf>
    <xf numFmtId="0" fontId="0" fillId="0" borderId="0" xfId="47" applyBorder="1">
      <alignment/>
      <protection/>
    </xf>
    <xf numFmtId="0" fontId="4" fillId="0" borderId="0" xfId="0" applyFont="1" applyBorder="1" applyAlignment="1">
      <alignment/>
    </xf>
    <xf numFmtId="0" fontId="3" fillId="0" borderId="0" xfId="0" applyFont="1" applyFill="1" applyBorder="1" applyAlignment="1">
      <alignment/>
    </xf>
    <xf numFmtId="209" fontId="0" fillId="0" borderId="0" xfId="0" applyNumberFormat="1" applyFont="1" applyFill="1" applyBorder="1" applyAlignment="1">
      <alignment/>
    </xf>
    <xf numFmtId="0" fontId="3" fillId="0" borderId="0" xfId="0" applyFont="1" applyBorder="1" applyAlignment="1">
      <alignment/>
    </xf>
    <xf numFmtId="0" fontId="3" fillId="0" borderId="0" xfId="0" applyFont="1" applyBorder="1" applyAlignment="1">
      <alignment horizontal="left"/>
    </xf>
    <xf numFmtId="0" fontId="1" fillId="0" borderId="0" xfId="36" applyAlignment="1" applyProtection="1">
      <alignment/>
      <protection/>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al_CSI18_Fig06_Energy_Aug10" xfId="47"/>
    <cellStyle name="Poznámka" xfId="48"/>
    <cellStyle name="Percent" xfId="49"/>
    <cellStyle name="Propojená buňka" xfId="50"/>
    <cellStyle name="Followed Hyperlink"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25"/>
          <c:y val="0.01075"/>
          <c:w val="0.916"/>
          <c:h val="0.81575"/>
        </c:manualLayout>
      </c:layout>
      <c:lineChart>
        <c:grouping val="standard"/>
        <c:varyColors val="0"/>
        <c:ser>
          <c:idx val="0"/>
          <c:order val="0"/>
          <c:tx>
            <c:strRef>
              <c:f>'Fig5_NH4 searegion'!$C$11</c:f>
              <c:strCache>
                <c:ptCount val="1"/>
                <c:pt idx="0">
                  <c:v>Arctic Ocean (13)</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'Fig5_NH4 searegion'!$D$10:$W$10</c:f>
              <c:numCache>
                <c:ptCount val="2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numCache>
            </c:numRef>
          </c:cat>
          <c:val>
            <c:numRef>
              <c:f>'Fig5_NH4 searegion'!$D$11:$W$11</c:f>
              <c:numCache>
                <c:ptCount val="20"/>
                <c:pt idx="0">
                  <c:v>8.88461538461538</c:v>
                </c:pt>
                <c:pt idx="1">
                  <c:v>5.61923076923077</c:v>
                </c:pt>
                <c:pt idx="2">
                  <c:v>7.1000000000000005</c:v>
                </c:pt>
                <c:pt idx="3">
                  <c:v>5.98461538461538</c:v>
                </c:pt>
                <c:pt idx="4">
                  <c:v>5.95384615384615</c:v>
                </c:pt>
                <c:pt idx="5">
                  <c:v>5.17692307692308</c:v>
                </c:pt>
                <c:pt idx="6">
                  <c:v>5.66153846153846</c:v>
                </c:pt>
                <c:pt idx="7">
                  <c:v>6.153846153846151</c:v>
                </c:pt>
                <c:pt idx="8">
                  <c:v>6.14615384615385</c:v>
                </c:pt>
                <c:pt idx="9">
                  <c:v>5.24615384615385</c:v>
                </c:pt>
                <c:pt idx="10">
                  <c:v>5.03846153846154</c:v>
                </c:pt>
                <c:pt idx="11">
                  <c:v>5.9384615384615405</c:v>
                </c:pt>
                <c:pt idx="12">
                  <c:v>5.83846153846154</c:v>
                </c:pt>
                <c:pt idx="13">
                  <c:v>4.17692307692308</c:v>
                </c:pt>
                <c:pt idx="14">
                  <c:v>5.13076923076923</c:v>
                </c:pt>
                <c:pt idx="15">
                  <c:v>3.98461538461538</c:v>
                </c:pt>
                <c:pt idx="16">
                  <c:v>4.07692307692308</c:v>
                </c:pt>
                <c:pt idx="17">
                  <c:v>4.62307692307692</c:v>
                </c:pt>
                <c:pt idx="18">
                  <c:v>5.80769230769231</c:v>
                </c:pt>
                <c:pt idx="19">
                  <c:v>4.861538461538459</c:v>
                </c:pt>
              </c:numCache>
            </c:numRef>
          </c:val>
          <c:smooth val="0"/>
        </c:ser>
        <c:ser>
          <c:idx val="1"/>
          <c:order val="1"/>
          <c:tx>
            <c:strRef>
              <c:f>'Fig5_NH4 searegion'!$C$12</c:f>
              <c:strCache>
                <c:ptCount val="1"/>
                <c:pt idx="0">
                  <c:v>Baltic Sea (263)</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'Fig5_NH4 searegion'!$D$10:$W$10</c:f>
              <c:numCache>
                <c:ptCount val="2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numCache>
            </c:numRef>
          </c:cat>
          <c:val>
            <c:numRef>
              <c:f>'Fig5_NH4 searegion'!$D$12:$W$12</c:f>
              <c:numCache>
                <c:ptCount val="20"/>
                <c:pt idx="0">
                  <c:v>199.079847908745</c:v>
                </c:pt>
                <c:pt idx="1">
                  <c:v>191.45038022813702</c:v>
                </c:pt>
                <c:pt idx="2">
                  <c:v>164.750570342205</c:v>
                </c:pt>
                <c:pt idx="3">
                  <c:v>130.750950570342</c:v>
                </c:pt>
                <c:pt idx="4">
                  <c:v>170.72186311787098</c:v>
                </c:pt>
                <c:pt idx="5">
                  <c:v>136.198098859316</c:v>
                </c:pt>
                <c:pt idx="6">
                  <c:v>86.1165399239544</c:v>
                </c:pt>
                <c:pt idx="7">
                  <c:v>108.398479087452</c:v>
                </c:pt>
                <c:pt idx="8">
                  <c:v>84.3958174904943</c:v>
                </c:pt>
                <c:pt idx="9">
                  <c:v>66.471102661597</c:v>
                </c:pt>
                <c:pt idx="10">
                  <c:v>88.5471482889734</c:v>
                </c:pt>
                <c:pt idx="11">
                  <c:v>109.504562737643</c:v>
                </c:pt>
                <c:pt idx="12">
                  <c:v>73.7874524714829</c:v>
                </c:pt>
                <c:pt idx="13">
                  <c:v>71.8469581749049</c:v>
                </c:pt>
                <c:pt idx="14">
                  <c:v>80.0984790874525</c:v>
                </c:pt>
                <c:pt idx="15">
                  <c:v>50.004752851711</c:v>
                </c:pt>
                <c:pt idx="16">
                  <c:v>74.3941064638783</c:v>
                </c:pt>
                <c:pt idx="17">
                  <c:v>72.0153992395437</c:v>
                </c:pt>
                <c:pt idx="18">
                  <c:v>62.8749049429658</c:v>
                </c:pt>
                <c:pt idx="19">
                  <c:v>58.7311787072243</c:v>
                </c:pt>
              </c:numCache>
            </c:numRef>
          </c:val>
          <c:smooth val="0"/>
        </c:ser>
        <c:ser>
          <c:idx val="2"/>
          <c:order val="2"/>
          <c:tx>
            <c:strRef>
              <c:f>'Fig5_NH4 searegion'!$C$13</c:f>
              <c:strCache>
                <c:ptCount val="1"/>
                <c:pt idx="0">
                  <c:v>Black Sea (103)</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'Fig5_NH4 searegion'!$D$10:$W$10</c:f>
              <c:numCache>
                <c:ptCount val="2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numCache>
            </c:numRef>
          </c:cat>
          <c:val>
            <c:numRef>
              <c:f>'Fig5_NH4 searegion'!$D$13:$W$13</c:f>
              <c:numCache>
                <c:ptCount val="20"/>
                <c:pt idx="0">
                  <c:v>675.5815533980581</c:v>
                </c:pt>
                <c:pt idx="1">
                  <c:v>799.439805825243</c:v>
                </c:pt>
                <c:pt idx="2">
                  <c:v>641.252427184466</c:v>
                </c:pt>
                <c:pt idx="3">
                  <c:v>502.32427184466</c:v>
                </c:pt>
                <c:pt idx="4">
                  <c:v>424.290291262136</c:v>
                </c:pt>
                <c:pt idx="5">
                  <c:v>331.140776699029</c:v>
                </c:pt>
                <c:pt idx="6">
                  <c:v>278.238834951456</c:v>
                </c:pt>
                <c:pt idx="7">
                  <c:v>231.71990291262102</c:v>
                </c:pt>
                <c:pt idx="8">
                  <c:v>291.376699029126</c:v>
                </c:pt>
                <c:pt idx="9">
                  <c:v>294.817475728155</c:v>
                </c:pt>
                <c:pt idx="10">
                  <c:v>272.690291262136</c:v>
                </c:pt>
                <c:pt idx="11">
                  <c:v>251.07572815534002</c:v>
                </c:pt>
                <c:pt idx="12">
                  <c:v>218.67281553398098</c:v>
                </c:pt>
                <c:pt idx="13">
                  <c:v>161.074757281553</c:v>
                </c:pt>
                <c:pt idx="14">
                  <c:v>177.30582524271802</c:v>
                </c:pt>
                <c:pt idx="15">
                  <c:v>313.333009708738</c:v>
                </c:pt>
                <c:pt idx="16">
                  <c:v>204.06747572815502</c:v>
                </c:pt>
                <c:pt idx="17">
                  <c:v>205.532038834951</c:v>
                </c:pt>
                <c:pt idx="18">
                  <c:v>131.196116504854</c:v>
                </c:pt>
                <c:pt idx="19">
                  <c:v>157.56893203883502</c:v>
                </c:pt>
              </c:numCache>
            </c:numRef>
          </c:val>
          <c:smooth val="0"/>
        </c:ser>
        <c:ser>
          <c:idx val="3"/>
          <c:order val="3"/>
          <c:tx>
            <c:strRef>
              <c:f>'Fig5_NH4 searegion'!$C$14</c:f>
              <c:strCache>
                <c:ptCount val="1"/>
                <c:pt idx="0">
                  <c:v>Celtic Seas, Bay of Biscay, Iberian Coast (127)</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'Fig5_NH4 searegion'!$D$10:$W$10</c:f>
              <c:numCache>
                <c:ptCount val="2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numCache>
            </c:numRef>
          </c:cat>
          <c:val>
            <c:numRef>
              <c:f>'Fig5_NH4 searegion'!$D$14:$W$14</c:f>
              <c:numCache>
                <c:ptCount val="20"/>
                <c:pt idx="0">
                  <c:v>425.94881889763803</c:v>
                </c:pt>
                <c:pt idx="1">
                  <c:v>364.34881889763795</c:v>
                </c:pt>
                <c:pt idx="2">
                  <c:v>329.474803149606</c:v>
                </c:pt>
                <c:pt idx="3">
                  <c:v>491.789763779528</c:v>
                </c:pt>
                <c:pt idx="4">
                  <c:v>278.555118110236</c:v>
                </c:pt>
                <c:pt idx="5">
                  <c:v>266.55118110236197</c:v>
                </c:pt>
                <c:pt idx="6">
                  <c:v>244.269291338583</c:v>
                </c:pt>
                <c:pt idx="7">
                  <c:v>303.153543307087</c:v>
                </c:pt>
                <c:pt idx="8">
                  <c:v>297.153543307087</c:v>
                </c:pt>
                <c:pt idx="9">
                  <c:v>241.064960629921</c:v>
                </c:pt>
                <c:pt idx="10">
                  <c:v>309.696062992126</c:v>
                </c:pt>
                <c:pt idx="11">
                  <c:v>218.833464566929</c:v>
                </c:pt>
                <c:pt idx="12">
                  <c:v>183.722834645669</c:v>
                </c:pt>
                <c:pt idx="13">
                  <c:v>279.20787401574796</c:v>
                </c:pt>
                <c:pt idx="14">
                  <c:v>266.932283464567</c:v>
                </c:pt>
                <c:pt idx="15">
                  <c:v>255.66299212598398</c:v>
                </c:pt>
                <c:pt idx="16">
                  <c:v>222.607086614173</c:v>
                </c:pt>
                <c:pt idx="17">
                  <c:v>133.137795275591</c:v>
                </c:pt>
                <c:pt idx="18">
                  <c:v>141.614173228346</c:v>
                </c:pt>
                <c:pt idx="19">
                  <c:v>108.968503937008</c:v>
                </c:pt>
              </c:numCache>
            </c:numRef>
          </c:val>
          <c:smooth val="0"/>
        </c:ser>
        <c:ser>
          <c:idx val="4"/>
          <c:order val="4"/>
          <c:tx>
            <c:strRef>
              <c:f>'Fig5_NH4 searegion'!$C$15</c:f>
              <c:strCache>
                <c:ptCount val="1"/>
                <c:pt idx="0">
                  <c:v>Greater North Sea (247)</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'Fig5_NH4 searegion'!$D$10:$W$10</c:f>
              <c:numCache>
                <c:ptCount val="2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numCache>
            </c:numRef>
          </c:cat>
          <c:val>
            <c:numRef>
              <c:f>'Fig5_NH4 searegion'!$D$15:$W$15</c:f>
              <c:numCache>
                <c:ptCount val="20"/>
                <c:pt idx="0">
                  <c:v>626.2538461538461</c:v>
                </c:pt>
                <c:pt idx="1">
                  <c:v>621.811740890688</c:v>
                </c:pt>
                <c:pt idx="2">
                  <c:v>466.304858299595</c:v>
                </c:pt>
                <c:pt idx="3">
                  <c:v>478.09919028340096</c:v>
                </c:pt>
                <c:pt idx="4">
                  <c:v>638.828340080972</c:v>
                </c:pt>
                <c:pt idx="5">
                  <c:v>514.2542510121459</c:v>
                </c:pt>
                <c:pt idx="6">
                  <c:v>390.317004048583</c:v>
                </c:pt>
                <c:pt idx="7">
                  <c:v>326.11963562753</c:v>
                </c:pt>
                <c:pt idx="8">
                  <c:v>273.429149797571</c:v>
                </c:pt>
                <c:pt idx="9">
                  <c:v>234.705060728745</c:v>
                </c:pt>
                <c:pt idx="10">
                  <c:v>229.035222672065</c:v>
                </c:pt>
                <c:pt idx="11">
                  <c:v>294.277327935223</c:v>
                </c:pt>
                <c:pt idx="12">
                  <c:v>286.144534412955</c:v>
                </c:pt>
                <c:pt idx="13">
                  <c:v>247.88785425101202</c:v>
                </c:pt>
                <c:pt idx="14">
                  <c:v>247.05344129554697</c:v>
                </c:pt>
                <c:pt idx="15">
                  <c:v>217.973886639676</c:v>
                </c:pt>
                <c:pt idx="16">
                  <c:v>182.891497975709</c:v>
                </c:pt>
                <c:pt idx="17">
                  <c:v>199.51497975708497</c:v>
                </c:pt>
                <c:pt idx="18">
                  <c:v>190.096153846154</c:v>
                </c:pt>
                <c:pt idx="19">
                  <c:v>175.686234817814</c:v>
                </c:pt>
              </c:numCache>
            </c:numRef>
          </c:val>
          <c:smooth val="0"/>
        </c:ser>
        <c:ser>
          <c:idx val="5"/>
          <c:order val="5"/>
          <c:tx>
            <c:strRef>
              <c:f>'Fig5_NH4 searegion'!$C$16</c:f>
              <c:strCache>
                <c:ptCount val="1"/>
                <c:pt idx="0">
                  <c:v>Mediterranean Sea (168)</c:v>
                </c:pt>
              </c:strCache>
            </c:strRef>
          </c:tx>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'Fig5_NH4 searegion'!$D$10:$W$10</c:f>
              <c:numCache>
                <c:ptCount val="2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numCache>
            </c:numRef>
          </c:cat>
          <c:val>
            <c:numRef>
              <c:f>'Fig5_NH4 searegion'!$D$16:$W$16</c:f>
              <c:numCache>
                <c:ptCount val="20"/>
                <c:pt idx="0">
                  <c:v>621.7339285714289</c:v>
                </c:pt>
                <c:pt idx="1">
                  <c:v>675.6833333333329</c:v>
                </c:pt>
                <c:pt idx="2">
                  <c:v>702.1666666666671</c:v>
                </c:pt>
                <c:pt idx="3">
                  <c:v>642.417261904762</c:v>
                </c:pt>
                <c:pt idx="4">
                  <c:v>543.703571428571</c:v>
                </c:pt>
                <c:pt idx="5">
                  <c:v>484.48392857142903</c:v>
                </c:pt>
                <c:pt idx="6">
                  <c:v>406.199702380952</c:v>
                </c:pt>
                <c:pt idx="7">
                  <c:v>307.194047619048</c:v>
                </c:pt>
                <c:pt idx="8">
                  <c:v>348.017857142857</c:v>
                </c:pt>
                <c:pt idx="9">
                  <c:v>312.01250000000005</c:v>
                </c:pt>
                <c:pt idx="10">
                  <c:v>362.752976190476</c:v>
                </c:pt>
                <c:pt idx="11">
                  <c:v>230.67678571428598</c:v>
                </c:pt>
                <c:pt idx="12">
                  <c:v>179.47946428571402</c:v>
                </c:pt>
                <c:pt idx="13">
                  <c:v>218.234226190476</c:v>
                </c:pt>
                <c:pt idx="14">
                  <c:v>328.404166666667</c:v>
                </c:pt>
                <c:pt idx="15">
                  <c:v>301.045238095238</c:v>
                </c:pt>
                <c:pt idx="16">
                  <c:v>153.58988095238098</c:v>
                </c:pt>
                <c:pt idx="17">
                  <c:v>125.510119047619</c:v>
                </c:pt>
                <c:pt idx="18">
                  <c:v>105.835119047619</c:v>
                </c:pt>
                <c:pt idx="19">
                  <c:v>122.074404761905</c:v>
                </c:pt>
              </c:numCache>
            </c:numRef>
          </c:val>
          <c:smooth val="0"/>
        </c:ser>
        <c:marker val="1"/>
        <c:axId val="28907342"/>
        <c:axId val="58839487"/>
      </c:lineChart>
      <c:catAx>
        <c:axId val="2890734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latin typeface="Arial"/>
                <a:ea typeface="Arial"/>
                <a:cs typeface="Arial"/>
              </a:defRPr>
            </a:pPr>
          </a:p>
        </c:txPr>
        <c:crossAx val="58839487"/>
        <c:crosses val="autoZero"/>
        <c:auto val="1"/>
        <c:lblOffset val="100"/>
        <c:tickLblSkip val="1"/>
        <c:noMultiLvlLbl val="0"/>
      </c:catAx>
      <c:valAx>
        <c:axId val="58839487"/>
        <c:scaling>
          <c:orientation val="minMax"/>
          <c:max val="1250"/>
          <c:min val="0"/>
        </c:scaling>
        <c:axPos val="l"/>
        <c:title>
          <c:tx>
            <c:rich>
              <a:bodyPr vert="horz" rot="-5400000" anchor="ctr"/>
              <a:lstStyle/>
              <a:p>
                <a:pPr algn="ctr">
                  <a:defRPr/>
                </a:pPr>
                <a:r>
                  <a:rPr lang="en-US" cap="none" sz="1600" b="0" i="0" u="none" baseline="0">
                    <a:solidFill>
                      <a:srgbClr val="000000"/>
                    </a:solidFill>
                    <a:latin typeface="Arial"/>
                    <a:ea typeface="Arial"/>
                    <a:cs typeface="Arial"/>
                  </a:rPr>
                  <a:t>µg N/l</a:t>
                </a:r>
              </a:p>
            </c:rich>
          </c:tx>
          <c:layout>
            <c:manualLayout>
              <c:xMode val="factor"/>
              <c:yMode val="factor"/>
              <c:x val="-0.0025"/>
              <c:y val="-0.003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8907342"/>
        <c:crossesAt val="1"/>
        <c:crossBetween val="between"/>
        <c:dispUnits/>
        <c:majorUnit val="250"/>
      </c:valAx>
      <c:spPr>
        <a:noFill/>
        <a:ln w="12700">
          <a:solidFill>
            <a:srgbClr val="808080"/>
          </a:solidFill>
        </a:ln>
      </c:spPr>
    </c:plotArea>
    <c:legend>
      <c:legendPos val="b"/>
      <c:layout>
        <c:manualLayout>
          <c:xMode val="edge"/>
          <c:yMode val="edge"/>
          <c:x val="0.06475"/>
          <c:y val="0.82025"/>
          <c:w val="0.8845"/>
          <c:h val="0.17375"/>
        </c:manualLayout>
      </c:layout>
      <c:overlay val="0"/>
      <c:spPr>
        <a:solidFill>
          <a:srgbClr val="FFFFFF"/>
        </a:solidFill>
        <a:ln w="3175">
          <a:noFill/>
        </a:ln>
      </c:spPr>
      <c:txPr>
        <a:bodyPr vert="horz" rot="0"/>
        <a:lstStyle/>
        <a:p>
          <a:pPr>
            <a:defRPr lang="en-US" cap="none" sz="124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0"/>
  </sheetViews>
  <pageMargins left="0.7480314960629921" right="0.7480314960629921" top="1.968503937007874" bottom="1.968503937007874" header="0" footer="0"/>
  <pageSetup horizontalDpi="600" verticalDpi="600" orientation="portrait"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832256400" y="832256400"/>
        <a:ext cx="6162675" cy="6934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ea.europa.eu/data-and-maps/data/waterbase-rivers-9"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6"/>
  <sheetViews>
    <sheetView zoomScalePageLayoutView="0" workbookViewId="0" topLeftCell="A1">
      <selection activeCell="A1" sqref="A1"/>
    </sheetView>
  </sheetViews>
  <sheetFormatPr defaultColWidth="15.7109375" defaultRowHeight="12.75" customHeight="1"/>
  <cols>
    <col min="1" max="1" width="17.57421875" style="1" customWidth="1"/>
    <col min="2" max="2" width="4.421875" style="1" customWidth="1"/>
    <col min="3" max="3" width="41.00390625" style="1" bestFit="1" customWidth="1"/>
    <col min="4" max="4" width="9.00390625" style="1" customWidth="1"/>
    <col min="5" max="5" width="9.140625" style="1" customWidth="1"/>
    <col min="6" max="6" width="10.140625" style="1" customWidth="1"/>
    <col min="7" max="7" width="10.00390625" style="1" customWidth="1"/>
    <col min="8" max="8" width="9.421875" style="1" customWidth="1"/>
    <col min="9" max="9" width="9.140625" style="1" customWidth="1"/>
    <col min="10" max="10" width="10.00390625" style="1" customWidth="1"/>
    <col min="11" max="11" width="9.28125" style="1" customWidth="1"/>
    <col min="12" max="12" width="8.8515625" style="1" customWidth="1"/>
    <col min="13" max="13" width="9.57421875" style="1" customWidth="1"/>
    <col min="14" max="14" width="9.7109375" style="1" customWidth="1"/>
    <col min="15" max="15" width="9.57421875" style="1" customWidth="1"/>
    <col min="16" max="16" width="9.00390625" style="1" customWidth="1"/>
    <col min="17" max="17" width="8.28125" style="1" customWidth="1"/>
    <col min="18" max="18" width="8.7109375" style="1" customWidth="1"/>
    <col min="19" max="19" width="8.28125" style="1" customWidth="1"/>
    <col min="20" max="20" width="9.28125" style="1" customWidth="1"/>
    <col min="21" max="21" width="8.00390625" style="1" customWidth="1"/>
    <col min="22" max="22" width="9.28125" style="1" customWidth="1"/>
    <col min="23" max="23" width="10.421875" style="1" customWidth="1"/>
    <col min="24" max="24" width="11.8515625" style="1" customWidth="1"/>
    <col min="25" max="25" width="12.7109375" style="1" customWidth="1"/>
    <col min="26" max="16384" width="15.7109375" style="1" customWidth="1"/>
  </cols>
  <sheetData>
    <row r="1" spans="1:24" ht="12.75" customHeight="1">
      <c r="A1" s="17" t="s">
        <v>23</v>
      </c>
      <c r="B1" s="17" t="s">
        <v>3</v>
      </c>
      <c r="C1" s="17"/>
      <c r="D1" s="17">
        <v>1992</v>
      </c>
      <c r="E1" s="17">
        <v>1993</v>
      </c>
      <c r="F1" s="17">
        <v>1994</v>
      </c>
      <c r="G1" s="17">
        <v>1995</v>
      </c>
      <c r="H1" s="17">
        <v>1996</v>
      </c>
      <c r="I1" s="17">
        <v>1997</v>
      </c>
      <c r="J1" s="17">
        <v>1998</v>
      </c>
      <c r="K1" s="17">
        <v>1999</v>
      </c>
      <c r="L1" s="17">
        <v>2000</v>
      </c>
      <c r="M1" s="17">
        <v>2001</v>
      </c>
      <c r="N1" s="17">
        <v>2002</v>
      </c>
      <c r="O1" s="17">
        <v>2003</v>
      </c>
      <c r="P1" s="17">
        <v>2004</v>
      </c>
      <c r="Q1" s="17">
        <v>2005</v>
      </c>
      <c r="R1" s="17">
        <v>2006</v>
      </c>
      <c r="S1" s="15">
        <v>2007</v>
      </c>
      <c r="T1" s="15">
        <v>2008</v>
      </c>
      <c r="U1" s="17">
        <v>2009</v>
      </c>
      <c r="V1" s="15">
        <v>2010</v>
      </c>
      <c r="W1" s="15">
        <v>2011</v>
      </c>
      <c r="X1" s="1" t="s">
        <v>4</v>
      </c>
    </row>
    <row r="2" spans="1:23" ht="12.75" customHeight="1">
      <c r="A2" s="1" t="s">
        <v>11</v>
      </c>
      <c r="B2" s="1">
        <v>13</v>
      </c>
      <c r="C2" s="2" t="s">
        <v>17</v>
      </c>
      <c r="D2" s="1">
        <v>0.00888461538461538</v>
      </c>
      <c r="E2" s="1">
        <v>0.00561923076923077</v>
      </c>
      <c r="F2" s="1">
        <v>0.0071</v>
      </c>
      <c r="G2" s="1">
        <v>0.00598461538461538</v>
      </c>
      <c r="H2" s="1">
        <v>0.00595384615384615</v>
      </c>
      <c r="I2" s="1">
        <v>0.00517692307692308</v>
      </c>
      <c r="J2" s="1">
        <v>0.00566153846153846</v>
      </c>
      <c r="K2" s="1">
        <v>0.00615384615384615</v>
      </c>
      <c r="L2" s="1">
        <v>0.00614615384615385</v>
      </c>
      <c r="M2" s="1">
        <v>0.00524615384615385</v>
      </c>
      <c r="N2" s="1">
        <v>0.00503846153846154</v>
      </c>
      <c r="O2" s="1">
        <v>0.00593846153846154</v>
      </c>
      <c r="P2" s="1">
        <v>0.00583846153846154</v>
      </c>
      <c r="Q2" s="1">
        <v>0.00417692307692308</v>
      </c>
      <c r="R2" s="1">
        <v>0.00513076923076923</v>
      </c>
      <c r="S2" s="1">
        <v>0.00398461538461538</v>
      </c>
      <c r="T2" s="1">
        <v>0.00407692307692308</v>
      </c>
      <c r="U2" s="1">
        <v>0.00462307692307692</v>
      </c>
      <c r="V2" s="1">
        <v>0.00580769230769231</v>
      </c>
      <c r="W2" s="1">
        <v>0.00486153846153846</v>
      </c>
    </row>
    <row r="3" spans="1:23" ht="12.75" customHeight="1">
      <c r="A3" s="1" t="s">
        <v>0</v>
      </c>
      <c r="B3" s="1">
        <v>263</v>
      </c>
      <c r="C3" s="2" t="s">
        <v>26</v>
      </c>
      <c r="D3" s="1">
        <v>0.199079847908745</v>
      </c>
      <c r="E3" s="1">
        <v>0.191450380228137</v>
      </c>
      <c r="F3" s="1">
        <v>0.164750570342205</v>
      </c>
      <c r="G3" s="1">
        <v>0.130750950570342</v>
      </c>
      <c r="H3" s="1">
        <v>0.170721863117871</v>
      </c>
      <c r="I3" s="1">
        <v>0.136198098859316</v>
      </c>
      <c r="J3" s="1">
        <v>0.0861165399239544</v>
      </c>
      <c r="K3" s="1">
        <v>0.108398479087452</v>
      </c>
      <c r="L3" s="1">
        <v>0.0843958174904943</v>
      </c>
      <c r="M3" s="1">
        <v>0.066471102661597</v>
      </c>
      <c r="N3" s="1">
        <v>0.0885471482889734</v>
      </c>
      <c r="O3" s="1">
        <v>0.109504562737643</v>
      </c>
      <c r="P3" s="1">
        <v>0.0737874524714829</v>
      </c>
      <c r="Q3" s="1">
        <v>0.0718469581749049</v>
      </c>
      <c r="R3" s="1">
        <v>0.0800984790874525</v>
      </c>
      <c r="S3" s="1">
        <v>0.050004752851711</v>
      </c>
      <c r="T3" s="1">
        <v>0.0743941064638783</v>
      </c>
      <c r="U3" s="1">
        <v>0.0720153992395437</v>
      </c>
      <c r="V3" s="1">
        <v>0.0628749049429658</v>
      </c>
      <c r="W3" s="1">
        <v>0.0587311787072243</v>
      </c>
    </row>
    <row r="4" spans="1:23" ht="12.75" customHeight="1">
      <c r="A4" s="1" t="s">
        <v>1</v>
      </c>
      <c r="B4" s="1">
        <v>103</v>
      </c>
      <c r="C4" s="2" t="s">
        <v>27</v>
      </c>
      <c r="D4" s="1">
        <v>0.675581553398058</v>
      </c>
      <c r="E4" s="1">
        <v>0.799439805825243</v>
      </c>
      <c r="F4" s="1">
        <v>0.641252427184466</v>
      </c>
      <c r="G4" s="1">
        <v>0.50232427184466</v>
      </c>
      <c r="H4" s="1">
        <v>0.424290291262136</v>
      </c>
      <c r="I4" s="1">
        <v>0.331140776699029</v>
      </c>
      <c r="J4" s="1">
        <v>0.278238834951456</v>
      </c>
      <c r="K4" s="1">
        <v>0.231719902912621</v>
      </c>
      <c r="L4" s="1">
        <v>0.291376699029126</v>
      </c>
      <c r="M4" s="1">
        <v>0.294817475728155</v>
      </c>
      <c r="N4" s="1">
        <v>0.272690291262136</v>
      </c>
      <c r="O4" s="1">
        <v>0.25107572815534</v>
      </c>
      <c r="P4" s="1">
        <v>0.218672815533981</v>
      </c>
      <c r="Q4" s="1">
        <v>0.161074757281553</v>
      </c>
      <c r="R4" s="1">
        <v>0.177305825242718</v>
      </c>
      <c r="S4" s="1">
        <v>0.313333009708738</v>
      </c>
      <c r="T4" s="1">
        <v>0.204067475728155</v>
      </c>
      <c r="U4" s="1">
        <v>0.205532038834951</v>
      </c>
      <c r="V4" s="1">
        <v>0.131196116504854</v>
      </c>
      <c r="W4" s="1">
        <v>0.157568932038835</v>
      </c>
    </row>
    <row r="5" spans="1:23" ht="12.75" customHeight="1">
      <c r="A5" s="1" t="s">
        <v>15</v>
      </c>
      <c r="B5" s="1">
        <v>127</v>
      </c>
      <c r="C5" s="2" t="s">
        <v>28</v>
      </c>
      <c r="D5" s="1">
        <v>0.425948818897638</v>
      </c>
      <c r="E5" s="1">
        <v>0.364348818897638</v>
      </c>
      <c r="F5" s="1">
        <v>0.329474803149606</v>
      </c>
      <c r="G5" s="1">
        <v>0.491789763779528</v>
      </c>
      <c r="H5" s="1">
        <v>0.278555118110236</v>
      </c>
      <c r="I5" s="1">
        <v>0.266551181102362</v>
      </c>
      <c r="J5" s="1">
        <v>0.244269291338583</v>
      </c>
      <c r="K5" s="1">
        <v>0.303153543307087</v>
      </c>
      <c r="L5" s="1">
        <v>0.297153543307087</v>
      </c>
      <c r="M5" s="1">
        <v>0.241064960629921</v>
      </c>
      <c r="N5" s="1">
        <v>0.309696062992126</v>
      </c>
      <c r="O5" s="1">
        <v>0.218833464566929</v>
      </c>
      <c r="P5" s="1">
        <v>0.183722834645669</v>
      </c>
      <c r="Q5" s="1">
        <v>0.279207874015748</v>
      </c>
      <c r="R5" s="1">
        <v>0.266932283464567</v>
      </c>
      <c r="S5" s="1">
        <v>0.255662992125984</v>
      </c>
      <c r="T5" s="1">
        <v>0.222607086614173</v>
      </c>
      <c r="U5" s="1">
        <v>0.133137795275591</v>
      </c>
      <c r="V5" s="1">
        <v>0.141614173228346</v>
      </c>
      <c r="W5" s="1">
        <v>0.108968503937008</v>
      </c>
    </row>
    <row r="6" spans="1:23" ht="12.75" customHeight="1">
      <c r="A6" s="1" t="s">
        <v>16</v>
      </c>
      <c r="B6" s="1">
        <v>247</v>
      </c>
      <c r="C6" s="2" t="s">
        <v>29</v>
      </c>
      <c r="D6" s="1">
        <v>0.626253846153846</v>
      </c>
      <c r="E6" s="1">
        <v>0.621811740890688</v>
      </c>
      <c r="F6" s="1">
        <v>0.466304858299595</v>
      </c>
      <c r="G6" s="1">
        <v>0.478099190283401</v>
      </c>
      <c r="H6" s="1">
        <v>0.638828340080972</v>
      </c>
      <c r="I6" s="1">
        <v>0.514254251012146</v>
      </c>
      <c r="J6" s="1">
        <v>0.390317004048583</v>
      </c>
      <c r="K6" s="1">
        <v>0.32611963562753</v>
      </c>
      <c r="L6" s="1">
        <v>0.273429149797571</v>
      </c>
      <c r="M6" s="1">
        <v>0.234705060728745</v>
      </c>
      <c r="N6" s="1">
        <v>0.229035222672065</v>
      </c>
      <c r="O6" s="1">
        <v>0.294277327935223</v>
      </c>
      <c r="P6" s="1">
        <v>0.286144534412955</v>
      </c>
      <c r="Q6" s="1">
        <v>0.247887854251012</v>
      </c>
      <c r="R6" s="1">
        <v>0.247053441295547</v>
      </c>
      <c r="S6" s="1">
        <v>0.217973886639676</v>
      </c>
      <c r="T6" s="1">
        <v>0.182891497975709</v>
      </c>
      <c r="U6" s="1">
        <v>0.199514979757085</v>
      </c>
      <c r="V6" s="1">
        <v>0.190096153846154</v>
      </c>
      <c r="W6" s="1">
        <v>0.175686234817814</v>
      </c>
    </row>
    <row r="7" spans="1:23" ht="12.75" customHeight="1">
      <c r="A7" s="1" t="s">
        <v>2</v>
      </c>
      <c r="B7" s="1">
        <v>168</v>
      </c>
      <c r="C7" s="2" t="s">
        <v>30</v>
      </c>
      <c r="D7" s="1">
        <v>0.621733928571429</v>
      </c>
      <c r="E7" s="1">
        <v>0.675683333333333</v>
      </c>
      <c r="F7" s="1">
        <v>0.702166666666667</v>
      </c>
      <c r="G7" s="1">
        <v>0.642417261904762</v>
      </c>
      <c r="H7" s="1">
        <v>0.543703571428571</v>
      </c>
      <c r="I7" s="1">
        <v>0.484483928571429</v>
      </c>
      <c r="J7" s="1">
        <v>0.406199702380952</v>
      </c>
      <c r="K7" s="1">
        <v>0.307194047619048</v>
      </c>
      <c r="L7" s="1">
        <v>0.348017857142857</v>
      </c>
      <c r="M7" s="1">
        <v>0.3120125</v>
      </c>
      <c r="N7" s="1">
        <v>0.362752976190476</v>
      </c>
      <c r="O7" s="1">
        <v>0.230676785714286</v>
      </c>
      <c r="P7" s="1">
        <v>0.179479464285714</v>
      </c>
      <c r="Q7" s="1">
        <v>0.218234226190476</v>
      </c>
      <c r="R7" s="1">
        <v>0.328404166666667</v>
      </c>
      <c r="S7" s="1">
        <v>0.301045238095238</v>
      </c>
      <c r="T7" s="1">
        <v>0.153589880952381</v>
      </c>
      <c r="U7" s="1">
        <v>0.125510119047619</v>
      </c>
      <c r="V7" s="1">
        <v>0.105835119047619</v>
      </c>
      <c r="W7" s="1">
        <v>0.122074404761905</v>
      </c>
    </row>
    <row r="8" spans="2:20" ht="12.75" customHeight="1">
      <c r="B8" s="10"/>
      <c r="D8" s="3"/>
      <c r="E8" s="3"/>
      <c r="F8" s="3"/>
      <c r="G8" s="3"/>
      <c r="H8" s="3"/>
      <c r="I8" s="3"/>
      <c r="J8" s="3"/>
      <c r="K8" s="3"/>
      <c r="L8" s="3"/>
      <c r="M8" s="3"/>
      <c r="N8" s="3"/>
      <c r="O8" s="3"/>
      <c r="P8" s="3"/>
      <c r="Q8" s="3"/>
      <c r="R8" s="3"/>
      <c r="S8" s="3"/>
      <c r="T8" s="3"/>
    </row>
    <row r="9" ht="12.75" customHeight="1">
      <c r="B9" s="10"/>
    </row>
    <row r="10" spans="1:25" ht="12.75" customHeight="1">
      <c r="A10" s="17" t="s">
        <v>23</v>
      </c>
      <c r="B10" s="18" t="s">
        <v>3</v>
      </c>
      <c r="D10" s="17">
        <v>1992</v>
      </c>
      <c r="E10" s="17">
        <v>1993</v>
      </c>
      <c r="F10" s="17">
        <v>1994</v>
      </c>
      <c r="G10" s="17">
        <v>1995</v>
      </c>
      <c r="H10" s="17">
        <v>1996</v>
      </c>
      <c r="I10" s="17">
        <v>1997</v>
      </c>
      <c r="J10" s="17">
        <v>1998</v>
      </c>
      <c r="K10" s="17">
        <v>1999</v>
      </c>
      <c r="L10" s="17">
        <v>2000</v>
      </c>
      <c r="M10" s="17">
        <v>2001</v>
      </c>
      <c r="N10" s="17">
        <v>2002</v>
      </c>
      <c r="O10" s="17">
        <v>2003</v>
      </c>
      <c r="P10" s="17">
        <v>2004</v>
      </c>
      <c r="Q10" s="17">
        <v>2005</v>
      </c>
      <c r="R10" s="17">
        <v>2006</v>
      </c>
      <c r="S10" s="17">
        <v>2007</v>
      </c>
      <c r="T10" s="17">
        <v>2008</v>
      </c>
      <c r="U10" s="17">
        <v>2009</v>
      </c>
      <c r="V10" s="15">
        <v>2010</v>
      </c>
      <c r="W10" s="15">
        <v>2011</v>
      </c>
      <c r="X10" s="1" t="s">
        <v>12</v>
      </c>
      <c r="Y10" s="17" t="s">
        <v>31</v>
      </c>
    </row>
    <row r="11" spans="1:25" ht="12.75" customHeight="1">
      <c r="A11" s="1" t="s">
        <v>11</v>
      </c>
      <c r="B11" s="1">
        <v>13</v>
      </c>
      <c r="C11" s="2" t="s">
        <v>17</v>
      </c>
      <c r="D11" s="11">
        <f aca="true" t="shared" si="0" ref="D11:D16">D2*1000</f>
        <v>8.88461538461538</v>
      </c>
      <c r="E11" s="11">
        <f aca="true" t="shared" si="1" ref="E11:W16">E2*1000</f>
        <v>5.61923076923077</v>
      </c>
      <c r="F11" s="11">
        <f t="shared" si="1"/>
        <v>7.1000000000000005</v>
      </c>
      <c r="G11" s="11">
        <f t="shared" si="1"/>
        <v>5.98461538461538</v>
      </c>
      <c r="H11" s="11">
        <f t="shared" si="1"/>
        <v>5.95384615384615</v>
      </c>
      <c r="I11" s="11">
        <f t="shared" si="1"/>
        <v>5.17692307692308</v>
      </c>
      <c r="J11" s="11">
        <f t="shared" si="1"/>
        <v>5.66153846153846</v>
      </c>
      <c r="K11" s="11">
        <f t="shared" si="1"/>
        <v>6.153846153846151</v>
      </c>
      <c r="L11" s="11">
        <f t="shared" si="1"/>
        <v>6.14615384615385</v>
      </c>
      <c r="M11" s="11">
        <f t="shared" si="1"/>
        <v>5.24615384615385</v>
      </c>
      <c r="N11" s="11">
        <f t="shared" si="1"/>
        <v>5.03846153846154</v>
      </c>
      <c r="O11" s="11">
        <f t="shared" si="1"/>
        <v>5.9384615384615405</v>
      </c>
      <c r="P11" s="11">
        <f t="shared" si="1"/>
        <v>5.83846153846154</v>
      </c>
      <c r="Q11" s="11">
        <f t="shared" si="1"/>
        <v>4.17692307692308</v>
      </c>
      <c r="R11" s="11">
        <f t="shared" si="1"/>
        <v>5.13076923076923</v>
      </c>
      <c r="S11" s="11">
        <f t="shared" si="1"/>
        <v>3.98461538461538</v>
      </c>
      <c r="T11" s="11">
        <f t="shared" si="1"/>
        <v>4.07692307692308</v>
      </c>
      <c r="U11" s="11">
        <f t="shared" si="1"/>
        <v>4.62307692307692</v>
      </c>
      <c r="V11" s="11">
        <f t="shared" si="1"/>
        <v>5.80769230769231</v>
      </c>
      <c r="W11" s="11">
        <f t="shared" si="1"/>
        <v>4.861538461538459</v>
      </c>
      <c r="Y11" s="16">
        <f aca="true" t="shared" si="2" ref="Y11:Y16">1-(W11/D11)</f>
        <v>0.4528138528138528</v>
      </c>
    </row>
    <row r="12" spans="1:25" ht="12.75" customHeight="1">
      <c r="A12" s="1" t="s">
        <v>0</v>
      </c>
      <c r="B12" s="1">
        <v>263</v>
      </c>
      <c r="C12" s="2" t="s">
        <v>26</v>
      </c>
      <c r="D12" s="11">
        <f t="shared" si="0"/>
        <v>199.079847908745</v>
      </c>
      <c r="E12" s="11">
        <f aca="true" t="shared" si="3" ref="E12:S12">E3*1000</f>
        <v>191.45038022813702</v>
      </c>
      <c r="F12" s="11">
        <f t="shared" si="3"/>
        <v>164.750570342205</v>
      </c>
      <c r="G12" s="11">
        <f t="shared" si="3"/>
        <v>130.750950570342</v>
      </c>
      <c r="H12" s="11">
        <f t="shared" si="3"/>
        <v>170.72186311787098</v>
      </c>
      <c r="I12" s="11">
        <f t="shared" si="3"/>
        <v>136.198098859316</v>
      </c>
      <c r="J12" s="11">
        <f t="shared" si="3"/>
        <v>86.1165399239544</v>
      </c>
      <c r="K12" s="11">
        <f t="shared" si="3"/>
        <v>108.398479087452</v>
      </c>
      <c r="L12" s="11">
        <f t="shared" si="3"/>
        <v>84.3958174904943</v>
      </c>
      <c r="M12" s="11">
        <f t="shared" si="3"/>
        <v>66.471102661597</v>
      </c>
      <c r="N12" s="11">
        <f t="shared" si="3"/>
        <v>88.5471482889734</v>
      </c>
      <c r="O12" s="11">
        <f t="shared" si="3"/>
        <v>109.504562737643</v>
      </c>
      <c r="P12" s="11">
        <f t="shared" si="3"/>
        <v>73.7874524714829</v>
      </c>
      <c r="Q12" s="11">
        <f t="shared" si="3"/>
        <v>71.8469581749049</v>
      </c>
      <c r="R12" s="11">
        <f t="shared" si="3"/>
        <v>80.0984790874525</v>
      </c>
      <c r="S12" s="11">
        <f t="shared" si="3"/>
        <v>50.004752851711</v>
      </c>
      <c r="T12" s="11">
        <f t="shared" si="1"/>
        <v>74.3941064638783</v>
      </c>
      <c r="U12" s="11">
        <f t="shared" si="1"/>
        <v>72.0153992395437</v>
      </c>
      <c r="V12" s="11">
        <f t="shared" si="1"/>
        <v>62.8749049429658</v>
      </c>
      <c r="W12" s="11">
        <f>W3*1000</f>
        <v>58.7311787072243</v>
      </c>
      <c r="Y12" s="16">
        <f t="shared" si="2"/>
        <v>0.7049868214981472</v>
      </c>
    </row>
    <row r="13" spans="1:25" ht="12.75" customHeight="1">
      <c r="A13" s="1" t="s">
        <v>1</v>
      </c>
      <c r="B13" s="1">
        <v>103</v>
      </c>
      <c r="C13" s="2" t="s">
        <v>27</v>
      </c>
      <c r="D13" s="11">
        <f t="shared" si="0"/>
        <v>675.5815533980581</v>
      </c>
      <c r="E13" s="11">
        <f t="shared" si="1"/>
        <v>799.439805825243</v>
      </c>
      <c r="F13" s="11">
        <f t="shared" si="1"/>
        <v>641.252427184466</v>
      </c>
      <c r="G13" s="11">
        <f t="shared" si="1"/>
        <v>502.32427184466</v>
      </c>
      <c r="H13" s="11">
        <f t="shared" si="1"/>
        <v>424.290291262136</v>
      </c>
      <c r="I13" s="11">
        <f t="shared" si="1"/>
        <v>331.140776699029</v>
      </c>
      <c r="J13" s="11">
        <f t="shared" si="1"/>
        <v>278.238834951456</v>
      </c>
      <c r="K13" s="11">
        <f t="shared" si="1"/>
        <v>231.71990291262102</v>
      </c>
      <c r="L13" s="11">
        <f t="shared" si="1"/>
        <v>291.376699029126</v>
      </c>
      <c r="M13" s="11">
        <f t="shared" si="1"/>
        <v>294.817475728155</v>
      </c>
      <c r="N13" s="11">
        <f t="shared" si="1"/>
        <v>272.690291262136</v>
      </c>
      <c r="O13" s="11">
        <f t="shared" si="1"/>
        <v>251.07572815534002</v>
      </c>
      <c r="P13" s="11">
        <f t="shared" si="1"/>
        <v>218.67281553398098</v>
      </c>
      <c r="Q13" s="11">
        <f t="shared" si="1"/>
        <v>161.074757281553</v>
      </c>
      <c r="R13" s="11">
        <f t="shared" si="1"/>
        <v>177.30582524271802</v>
      </c>
      <c r="S13" s="11">
        <f t="shared" si="1"/>
        <v>313.333009708738</v>
      </c>
      <c r="T13" s="11">
        <f t="shared" si="1"/>
        <v>204.06747572815502</v>
      </c>
      <c r="U13" s="11">
        <f t="shared" si="1"/>
        <v>205.532038834951</v>
      </c>
      <c r="V13" s="11">
        <f t="shared" si="1"/>
        <v>131.196116504854</v>
      </c>
      <c r="W13" s="11">
        <f>W4*1000</f>
        <v>157.56893203883502</v>
      </c>
      <c r="Y13" s="16">
        <f t="shared" si="2"/>
        <v>0.7667654907889497</v>
      </c>
    </row>
    <row r="14" spans="1:25" ht="12.75" customHeight="1">
      <c r="A14" s="1" t="s">
        <v>15</v>
      </c>
      <c r="B14" s="1">
        <v>127</v>
      </c>
      <c r="C14" s="2" t="s">
        <v>28</v>
      </c>
      <c r="D14" s="11">
        <f t="shared" si="0"/>
        <v>425.94881889763803</v>
      </c>
      <c r="E14" s="11">
        <f t="shared" si="1"/>
        <v>364.34881889763795</v>
      </c>
      <c r="F14" s="11">
        <f t="shared" si="1"/>
        <v>329.474803149606</v>
      </c>
      <c r="G14" s="11">
        <f t="shared" si="1"/>
        <v>491.789763779528</v>
      </c>
      <c r="H14" s="11">
        <f t="shared" si="1"/>
        <v>278.555118110236</v>
      </c>
      <c r="I14" s="11">
        <f t="shared" si="1"/>
        <v>266.55118110236197</v>
      </c>
      <c r="J14" s="11">
        <f t="shared" si="1"/>
        <v>244.269291338583</v>
      </c>
      <c r="K14" s="11">
        <f t="shared" si="1"/>
        <v>303.153543307087</v>
      </c>
      <c r="L14" s="11">
        <f t="shared" si="1"/>
        <v>297.153543307087</v>
      </c>
      <c r="M14" s="11">
        <f t="shared" si="1"/>
        <v>241.064960629921</v>
      </c>
      <c r="N14" s="11">
        <f t="shared" si="1"/>
        <v>309.696062992126</v>
      </c>
      <c r="O14" s="11">
        <f t="shared" si="1"/>
        <v>218.833464566929</v>
      </c>
      <c r="P14" s="11">
        <f t="shared" si="1"/>
        <v>183.722834645669</v>
      </c>
      <c r="Q14" s="11">
        <f t="shared" si="1"/>
        <v>279.20787401574796</v>
      </c>
      <c r="R14" s="11">
        <f t="shared" si="1"/>
        <v>266.932283464567</v>
      </c>
      <c r="S14" s="11">
        <f t="shared" si="1"/>
        <v>255.66299212598398</v>
      </c>
      <c r="T14" s="11">
        <f t="shared" si="1"/>
        <v>222.607086614173</v>
      </c>
      <c r="U14" s="11">
        <f t="shared" si="1"/>
        <v>133.137795275591</v>
      </c>
      <c r="V14" s="11">
        <f t="shared" si="1"/>
        <v>141.614173228346</v>
      </c>
      <c r="W14" s="11">
        <f>W5*1000</f>
        <v>108.968503937008</v>
      </c>
      <c r="Y14" s="16">
        <f t="shared" si="2"/>
        <v>0.744174654083981</v>
      </c>
    </row>
    <row r="15" spans="1:25" ht="12.75" customHeight="1">
      <c r="A15" s="1" t="s">
        <v>16</v>
      </c>
      <c r="B15" s="1">
        <v>247</v>
      </c>
      <c r="C15" s="2" t="s">
        <v>29</v>
      </c>
      <c r="D15" s="11">
        <f t="shared" si="0"/>
        <v>626.2538461538461</v>
      </c>
      <c r="E15" s="11">
        <f t="shared" si="1"/>
        <v>621.811740890688</v>
      </c>
      <c r="F15" s="11">
        <f t="shared" si="1"/>
        <v>466.304858299595</v>
      </c>
      <c r="G15" s="11">
        <f t="shared" si="1"/>
        <v>478.09919028340096</v>
      </c>
      <c r="H15" s="11">
        <f t="shared" si="1"/>
        <v>638.828340080972</v>
      </c>
      <c r="I15" s="11">
        <f t="shared" si="1"/>
        <v>514.2542510121459</v>
      </c>
      <c r="J15" s="11">
        <f t="shared" si="1"/>
        <v>390.317004048583</v>
      </c>
      <c r="K15" s="11">
        <f t="shared" si="1"/>
        <v>326.11963562753</v>
      </c>
      <c r="L15" s="11">
        <f t="shared" si="1"/>
        <v>273.429149797571</v>
      </c>
      <c r="M15" s="11">
        <f t="shared" si="1"/>
        <v>234.705060728745</v>
      </c>
      <c r="N15" s="11">
        <f t="shared" si="1"/>
        <v>229.035222672065</v>
      </c>
      <c r="O15" s="11">
        <f t="shared" si="1"/>
        <v>294.277327935223</v>
      </c>
      <c r="P15" s="11">
        <f t="shared" si="1"/>
        <v>286.144534412955</v>
      </c>
      <c r="Q15" s="11">
        <f t="shared" si="1"/>
        <v>247.88785425101202</v>
      </c>
      <c r="R15" s="11">
        <f t="shared" si="1"/>
        <v>247.05344129554697</v>
      </c>
      <c r="S15" s="11">
        <f t="shared" si="1"/>
        <v>217.973886639676</v>
      </c>
      <c r="T15" s="11">
        <f t="shared" si="1"/>
        <v>182.891497975709</v>
      </c>
      <c r="U15" s="11">
        <f t="shared" si="1"/>
        <v>199.51497975708497</v>
      </c>
      <c r="V15" s="11">
        <f t="shared" si="1"/>
        <v>190.096153846154</v>
      </c>
      <c r="W15" s="11">
        <f>W6*1000</f>
        <v>175.686234817814</v>
      </c>
      <c r="Y15" s="16">
        <f t="shared" si="2"/>
        <v>0.7194648210197901</v>
      </c>
    </row>
    <row r="16" spans="1:25" ht="12.75" customHeight="1">
      <c r="A16" s="1" t="s">
        <v>2</v>
      </c>
      <c r="B16" s="1">
        <v>168</v>
      </c>
      <c r="C16" s="2" t="s">
        <v>30</v>
      </c>
      <c r="D16" s="11">
        <f t="shared" si="0"/>
        <v>621.7339285714289</v>
      </c>
      <c r="E16" s="11">
        <f t="shared" si="1"/>
        <v>675.6833333333329</v>
      </c>
      <c r="F16" s="11">
        <f t="shared" si="1"/>
        <v>702.1666666666671</v>
      </c>
      <c r="G16" s="11">
        <f t="shared" si="1"/>
        <v>642.417261904762</v>
      </c>
      <c r="H16" s="11">
        <f t="shared" si="1"/>
        <v>543.703571428571</v>
      </c>
      <c r="I16" s="11">
        <f t="shared" si="1"/>
        <v>484.48392857142903</v>
      </c>
      <c r="J16" s="11">
        <f t="shared" si="1"/>
        <v>406.199702380952</v>
      </c>
      <c r="K16" s="11">
        <f t="shared" si="1"/>
        <v>307.194047619048</v>
      </c>
      <c r="L16" s="11">
        <f t="shared" si="1"/>
        <v>348.017857142857</v>
      </c>
      <c r="M16" s="11">
        <f t="shared" si="1"/>
        <v>312.01250000000005</v>
      </c>
      <c r="N16" s="11">
        <f t="shared" si="1"/>
        <v>362.752976190476</v>
      </c>
      <c r="O16" s="11">
        <f t="shared" si="1"/>
        <v>230.67678571428598</v>
      </c>
      <c r="P16" s="11">
        <f t="shared" si="1"/>
        <v>179.47946428571402</v>
      </c>
      <c r="Q16" s="11">
        <f t="shared" si="1"/>
        <v>218.234226190476</v>
      </c>
      <c r="R16" s="11">
        <f t="shared" si="1"/>
        <v>328.404166666667</v>
      </c>
      <c r="S16" s="11">
        <f t="shared" si="1"/>
        <v>301.045238095238</v>
      </c>
      <c r="T16" s="11">
        <f t="shared" si="1"/>
        <v>153.58988095238098</v>
      </c>
      <c r="U16" s="11">
        <f t="shared" si="1"/>
        <v>125.510119047619</v>
      </c>
      <c r="V16" s="11">
        <f t="shared" si="1"/>
        <v>105.835119047619</v>
      </c>
      <c r="W16" s="11">
        <f>W7*1000</f>
        <v>122.074404761905</v>
      </c>
      <c r="Y16" s="16">
        <f t="shared" si="2"/>
        <v>0.803654909034162</v>
      </c>
    </row>
  </sheetData>
  <sheetProtection/>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D22"/>
  <sheetViews>
    <sheetView tabSelected="1" zoomScalePageLayoutView="0" workbookViewId="0" topLeftCell="A1">
      <selection activeCell="B7" sqref="B7:E12"/>
    </sheetView>
  </sheetViews>
  <sheetFormatPr defaultColWidth="9.140625" defaultRowHeight="12.75"/>
  <cols>
    <col min="1" max="16384" width="9.140625" style="5" customWidth="1"/>
  </cols>
  <sheetData>
    <row r="1" ht="12.75">
      <c r="A1" s="4" t="s">
        <v>13</v>
      </c>
    </row>
    <row r="3" ht="12.75">
      <c r="A3" s="6" t="s">
        <v>5</v>
      </c>
    </row>
    <row r="4" spans="1:2" ht="12.75">
      <c r="A4" s="7" t="s">
        <v>6</v>
      </c>
      <c r="B4" s="7" t="s">
        <v>14</v>
      </c>
    </row>
    <row r="5" spans="1:2" ht="12.75">
      <c r="A5" s="7" t="s">
        <v>7</v>
      </c>
      <c r="B5" s="19" t="s">
        <v>32</v>
      </c>
    </row>
    <row r="6" spans="1:30" ht="12.75">
      <c r="A6" s="8" t="s">
        <v>8</v>
      </c>
      <c r="B6" s="12" t="s">
        <v>24</v>
      </c>
      <c r="C6" s="9"/>
      <c r="D6" s="9"/>
      <c r="E6" s="9"/>
      <c r="F6" s="9"/>
      <c r="G6" s="9"/>
      <c r="H6" s="9"/>
      <c r="I6" s="9"/>
      <c r="J6" s="9"/>
      <c r="K6" s="9"/>
      <c r="L6" s="9"/>
      <c r="M6" s="9"/>
      <c r="N6" s="9"/>
      <c r="O6" s="9"/>
      <c r="P6" s="9"/>
      <c r="Q6" s="9"/>
      <c r="R6" s="9"/>
      <c r="S6" s="9"/>
      <c r="T6" s="9"/>
      <c r="U6" s="9"/>
      <c r="V6" s="9"/>
      <c r="W6" s="9"/>
      <c r="X6" s="9"/>
      <c r="Y6" s="9"/>
      <c r="Z6" s="9"/>
      <c r="AA6" s="9"/>
      <c r="AB6" s="9"/>
      <c r="AC6" s="9"/>
      <c r="AD6" s="9"/>
    </row>
    <row r="7" spans="1:2" ht="12.75">
      <c r="A7" s="7" t="s">
        <v>9</v>
      </c>
      <c r="B7" s="14" t="s">
        <v>17</v>
      </c>
    </row>
    <row r="8" spans="1:2" ht="12.75">
      <c r="A8" s="7"/>
      <c r="B8" s="14" t="s">
        <v>18</v>
      </c>
    </row>
    <row r="9" spans="1:2" ht="12.75">
      <c r="A9" s="7"/>
      <c r="B9" s="14" t="s">
        <v>19</v>
      </c>
    </row>
    <row r="10" spans="1:2" ht="12.75">
      <c r="A10" s="7"/>
      <c r="B10" s="14" t="s">
        <v>20</v>
      </c>
    </row>
    <row r="11" spans="1:2" ht="12.75">
      <c r="A11" s="7"/>
      <c r="B11" s="14" t="s">
        <v>21</v>
      </c>
    </row>
    <row r="12" spans="1:2" ht="12.75">
      <c r="A12" s="7"/>
      <c r="B12" s="14" t="s">
        <v>22</v>
      </c>
    </row>
    <row r="13" spans="1:2" ht="12.75">
      <c r="A13" s="7" t="s">
        <v>10</v>
      </c>
      <c r="B13" s="7" t="s">
        <v>25</v>
      </c>
    </row>
    <row r="16" ht="12.75">
      <c r="B16" s="14"/>
    </row>
    <row r="17" ht="12.75">
      <c r="B17" s="14"/>
    </row>
    <row r="18" ht="12.75">
      <c r="B18" s="14"/>
    </row>
    <row r="19" ht="12.75">
      <c r="B19" s="14"/>
    </row>
    <row r="20" ht="12.75">
      <c r="B20" s="14"/>
    </row>
    <row r="21" ht="12.75">
      <c r="B21" s="14"/>
    </row>
    <row r="22" ht="12.75">
      <c r="B22" s="13"/>
    </row>
  </sheetData>
  <sheetProtection/>
  <hyperlinks>
    <hyperlink ref="B5" r:id="rId1" display="Waterbase - Rivers (version 13)"/>
  </hyperlinks>
  <printOptions/>
  <pageMargins left="0.75" right="0.75" top="1" bottom="1" header="0.5" footer="0.5"/>
  <pageSetup fitToHeight="1" fitToWidth="1" horizontalDpi="600" verticalDpi="600" orientation="landscape" paperSize="9" scale="5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dc:creator>
  <cp:keywords/>
  <dc:description/>
  <cp:lastModifiedBy>Spojenec</cp:lastModifiedBy>
  <dcterms:created xsi:type="dcterms:W3CDTF">2010-06-21T12:20:33Z</dcterms:created>
  <dcterms:modified xsi:type="dcterms:W3CDTF">2013-09-17T19:08:19Z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