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usuario-local\Desktop\Nueva carpeta (2)\Data-package(3)\"/>
    </mc:Choice>
  </mc:AlternateContent>
  <xr:revisionPtr revIDLastSave="0" documentId="13_ncr:1_{09B9038F-E661-44A8-8657-32E5266127DE}" xr6:coauthVersionLast="47" xr6:coauthVersionMax="47" xr10:uidLastSave="{00000000-0000-0000-0000-000000000000}"/>
  <bookViews>
    <workbookView xWindow="28680" yWindow="-1350" windowWidth="29040" windowHeight="15840" tabRatio="678" activeTab="2" xr2:uid="{00000000-000D-0000-FFFF-FFFF00000000}"/>
  </bookViews>
  <sheets>
    <sheet name="Data for fig2a top_count_msfd" sheetId="14" r:id="rId1"/>
    <sheet name="Data for fig2b bottom_ratio" sheetId="15" r:id="rId2"/>
    <sheet name="DATA AND CHART" sheetId="1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47" i="19" l="1"/>
  <c r="R147" i="19"/>
  <c r="Q147" i="19"/>
  <c r="S94" i="19"/>
  <c r="R94" i="19"/>
  <c r="Q94" i="19"/>
  <c r="S48" i="19"/>
  <c r="R48" i="19"/>
  <c r="Q48" i="19"/>
  <c r="S24" i="19"/>
  <c r="R24" i="19"/>
  <c r="Q24" i="19"/>
  <c r="Q4" i="19"/>
  <c r="Q3" i="19"/>
  <c r="G147" i="19"/>
  <c r="I108" i="19"/>
  <c r="H108" i="19"/>
  <c r="G94" i="19"/>
  <c r="G48" i="19"/>
  <c r="G24" i="19"/>
  <c r="G4" i="19"/>
  <c r="G3" i="19"/>
  <c r="G23" i="14" l="1"/>
  <c r="G2" i="14"/>
  <c r="G3" i="15"/>
  <c r="G2" i="15"/>
  <c r="G3" i="14"/>
  <c r="I146" i="15"/>
  <c r="I93" i="15"/>
  <c r="I47" i="15"/>
  <c r="I23" i="15"/>
  <c r="H93" i="15"/>
  <c r="H146" i="15"/>
  <c r="G146" i="15"/>
  <c r="G93" i="15"/>
  <c r="H47" i="15"/>
  <c r="G47" i="15"/>
  <c r="H23" i="15"/>
  <c r="G23" i="15"/>
  <c r="G146" i="14"/>
  <c r="G93" i="14"/>
  <c r="G47" i="14"/>
  <c r="I107" i="14"/>
  <c r="H107" i="14"/>
</calcChain>
</file>

<file path=xl/sharedStrings.xml><?xml version="1.0" encoding="utf-8"?>
<sst xmlns="http://schemas.openxmlformats.org/spreadsheetml/2006/main" count="609" uniqueCount="17">
  <si>
    <t>Year</t>
  </si>
  <si>
    <t>Lusitanian</t>
  </si>
  <si>
    <t>Boreal</t>
  </si>
  <si>
    <t>sst</t>
  </si>
  <si>
    <t>sst2</t>
  </si>
  <si>
    <t>msfd</t>
  </si>
  <si>
    <t>Bay of Biscay and the Iberian Coast</t>
  </si>
  <si>
    <t>Celtic Seas</t>
  </si>
  <si>
    <t>Atlantic</t>
  </si>
  <si>
    <t>Unknown</t>
  </si>
  <si>
    <t>Baltic Sea</t>
  </si>
  <si>
    <t>Greater North Sea, including the Kattegat and the English Channel</t>
  </si>
  <si>
    <t xml:space="preserve"> Lusitanian:Boreal ratio</t>
  </si>
  <si>
    <t>Anomaly sst1</t>
  </si>
  <si>
    <t xml:space="preserve"> </t>
  </si>
  <si>
    <t>MSFD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</si>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</sst>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29">
    <xf numFmtId="0" fontId="0" fillId="0" borderId="0" xfId="0"/>
    <xf numFmtId="0" fontId="0" fillId="3" borderId="0" xfId="0" applyFill="1"/>
    <xf numFmtId="0" fontId="0" fillId="2" borderId="0" xfId="0" applyFill="1"/>
    <xf numFmtId="0" fontId="3" fillId="2" borderId="0" xfId="0" applyFont="1" applyFill="1"/>
    <xf numFmtId="0" fontId="0" fillId="0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9" fontId="0" fillId="2" borderId="0" xfId="3" applyFont="1" applyFill="1"/>
    <xf numFmtId="2" fontId="0" fillId="4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for fig2a top_count_msfd'!$F$2</c:f>
          <c:strCache>
            <c:ptCount val="1"/>
            <c:pt idx="0">
              <c:v>Baltic Sea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21106736657919"/>
          <c:y val="0.10624860022396417"/>
          <c:w val="0.85856605424321963"/>
          <c:h val="0.75132429834848458"/>
        </c:manualLayout>
      </c:layout>
      <c:lineChart>
        <c:grouping val="standard"/>
        <c:varyColors val="0"/>
        <c:ser>
          <c:idx val="0"/>
          <c:order val="0"/>
          <c:tx>
            <c:strRef>
              <c:f>'Data for fig2a top_count_msfd'!$B$1</c:f>
              <c:strCache>
                <c:ptCount val="1"/>
                <c:pt idx="0">
                  <c:v>Atlantic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top_count_msfd'!$A$2:$A$23</c:f>
              <c:numCache>
                <c:formatCode>General</c:formatCode>
                <c:ptCount val="2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numCache>
            </c:numRef>
          </c:cat>
          <c:val>
            <c:numRef>
              <c:f>'Data for fig2a top_count_msfd'!$B$2:$B$23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62-4C34-AC04-7ED61D44F002}"/>
            </c:ext>
          </c:extLst>
        </c:ser>
        <c:ser>
          <c:idx val="1"/>
          <c:order val="1"/>
          <c:tx>
            <c:strRef>
              <c:f>'Data for fig2a top_count_msfd'!$C$1</c:f>
              <c:strCache>
                <c:ptCount val="1"/>
                <c:pt idx="0">
                  <c:v>Boreal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top_count_msfd'!$A$2:$A$23</c:f>
              <c:numCache>
                <c:formatCode>General</c:formatCode>
                <c:ptCount val="2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numCache>
            </c:numRef>
          </c:cat>
          <c:val>
            <c:numRef>
              <c:f>'Data for fig2a top_count_msfd'!$C$2:$C$23</c:f>
              <c:numCache>
                <c:formatCode>General</c:formatCode>
                <c:ptCount val="22"/>
                <c:pt idx="0">
                  <c:v>16</c:v>
                </c:pt>
                <c:pt idx="1">
                  <c:v>18</c:v>
                </c:pt>
                <c:pt idx="2">
                  <c:v>19</c:v>
                </c:pt>
                <c:pt idx="3">
                  <c:v>19</c:v>
                </c:pt>
                <c:pt idx="4">
                  <c:v>17</c:v>
                </c:pt>
                <c:pt idx="5">
                  <c:v>17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22</c:v>
                </c:pt>
                <c:pt idx="16">
                  <c:v>20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62-4C34-AC04-7ED61D44F002}"/>
            </c:ext>
          </c:extLst>
        </c:ser>
        <c:ser>
          <c:idx val="2"/>
          <c:order val="2"/>
          <c:tx>
            <c:strRef>
              <c:f>'Data for fig2a top_count_msfd'!$D$1</c:f>
              <c:strCache>
                <c:ptCount val="1"/>
                <c:pt idx="0">
                  <c:v>Lusitanian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top_count_msfd'!$A$2:$A$23</c:f>
              <c:numCache>
                <c:formatCode>General</c:formatCode>
                <c:ptCount val="2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numCache>
            </c:numRef>
          </c:cat>
          <c:val>
            <c:numRef>
              <c:f>'Data for fig2a top_count_msfd'!$D$2:$D$23</c:f>
              <c:numCache>
                <c:formatCode>General</c:formatCode>
                <c:ptCount val="22"/>
                <c:pt idx="0">
                  <c:v>7</c:v>
                </c:pt>
                <c:pt idx="1">
                  <c:v>7</c:v>
                </c:pt>
                <c:pt idx="2">
                  <c:v>13</c:v>
                </c:pt>
                <c:pt idx="3">
                  <c:v>12</c:v>
                </c:pt>
                <c:pt idx="4">
                  <c:v>9</c:v>
                </c:pt>
                <c:pt idx="5">
                  <c:v>16</c:v>
                </c:pt>
                <c:pt idx="6">
                  <c:v>12</c:v>
                </c:pt>
                <c:pt idx="7">
                  <c:v>14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14</c:v>
                </c:pt>
                <c:pt idx="12">
                  <c:v>16</c:v>
                </c:pt>
                <c:pt idx="13">
                  <c:v>11</c:v>
                </c:pt>
                <c:pt idx="14">
                  <c:v>15</c:v>
                </c:pt>
                <c:pt idx="15">
                  <c:v>22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15</c:v>
                </c:pt>
                <c:pt idx="20">
                  <c:v>17</c:v>
                </c:pt>
                <c:pt idx="21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62-4C34-AC04-7ED61D44F002}"/>
            </c:ext>
          </c:extLst>
        </c:ser>
        <c:ser>
          <c:idx val="3"/>
          <c:order val="3"/>
          <c:tx>
            <c:strRef>
              <c:f>'Data for fig2a top_count_msfd'!$E$1</c:f>
              <c:strCache>
                <c:ptCount val="1"/>
                <c:pt idx="0">
                  <c:v>Unknown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top_count_msfd'!$A$2:$A$23</c:f>
              <c:numCache>
                <c:formatCode>General</c:formatCode>
                <c:ptCount val="2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numCache>
            </c:numRef>
          </c:cat>
          <c:val>
            <c:numRef>
              <c:f>'Data for fig2a top_count_msfd'!$E$2:$E$23</c:f>
              <c:numCache>
                <c:formatCode>General</c:formatCode>
                <c:ptCount val="22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3</c:v>
                </c:pt>
                <c:pt idx="13">
                  <c:v>6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62-4C34-AC04-7ED61D44F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9654576"/>
        <c:axId val="1309667472"/>
      </c:lineChart>
      <c:catAx>
        <c:axId val="130965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66747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species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32616060170530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5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for fig2a top_count_msfd'!$F$24</c:f>
          <c:strCache>
            <c:ptCount val="1"/>
            <c:pt idx="0">
              <c:v>Bay of Biscay and the Iberian Coast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21106736657919"/>
          <c:y val="0.10624860022396417"/>
          <c:w val="0.85856605424321963"/>
          <c:h val="0.75132429834848458"/>
        </c:manualLayout>
      </c:layout>
      <c:lineChart>
        <c:grouping val="standard"/>
        <c:varyColors val="0"/>
        <c:ser>
          <c:idx val="0"/>
          <c:order val="0"/>
          <c:tx>
            <c:strRef>
              <c:f>'Data for fig2a top_count_msfd'!$B$1</c:f>
              <c:strCache>
                <c:ptCount val="1"/>
                <c:pt idx="0">
                  <c:v>Atlantic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top_count_msfd'!$A$24:$A$47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cat>
          <c:val>
            <c:numRef>
              <c:f>'Data for fig2a top_count_msfd'!$B$24:$B$47</c:f>
              <c:numCache>
                <c:formatCode>General</c:formatCode>
                <c:ptCount val="24"/>
                <c:pt idx="0">
                  <c:v>6</c:v>
                </c:pt>
                <c:pt idx="1">
                  <c:v>4</c:v>
                </c:pt>
                <c:pt idx="2">
                  <c:v>8</c:v>
                </c:pt>
                <c:pt idx="3">
                  <c:v>8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14</c:v>
                </c:pt>
                <c:pt idx="9">
                  <c:v>16</c:v>
                </c:pt>
                <c:pt idx="10">
                  <c:v>14</c:v>
                </c:pt>
                <c:pt idx="11">
                  <c:v>13</c:v>
                </c:pt>
                <c:pt idx="12">
                  <c:v>12</c:v>
                </c:pt>
                <c:pt idx="13">
                  <c:v>15</c:v>
                </c:pt>
                <c:pt idx="14">
                  <c:v>14</c:v>
                </c:pt>
                <c:pt idx="15">
                  <c:v>13</c:v>
                </c:pt>
                <c:pt idx="16">
                  <c:v>16</c:v>
                </c:pt>
                <c:pt idx="17">
                  <c:v>15</c:v>
                </c:pt>
                <c:pt idx="18">
                  <c:v>15</c:v>
                </c:pt>
                <c:pt idx="19">
                  <c:v>16</c:v>
                </c:pt>
                <c:pt idx="20">
                  <c:v>16</c:v>
                </c:pt>
                <c:pt idx="21">
                  <c:v>15</c:v>
                </c:pt>
                <c:pt idx="22">
                  <c:v>10</c:v>
                </c:pt>
                <c:pt idx="23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13-4AE6-9BC3-AA58264CA2EF}"/>
            </c:ext>
          </c:extLst>
        </c:ser>
        <c:ser>
          <c:idx val="1"/>
          <c:order val="1"/>
          <c:tx>
            <c:strRef>
              <c:f>'Data for fig2a top_count_msfd'!$C$1</c:f>
              <c:strCache>
                <c:ptCount val="1"/>
                <c:pt idx="0">
                  <c:v>Boreal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top_count_msfd'!$A$24:$A$47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cat>
          <c:val>
            <c:numRef>
              <c:f>'Data for fig2a top_count_msfd'!$C$24:$C$47</c:f>
              <c:numCache>
                <c:formatCode>General</c:formatCode>
                <c:ptCount val="24"/>
                <c:pt idx="0">
                  <c:v>14</c:v>
                </c:pt>
                <c:pt idx="1">
                  <c:v>13</c:v>
                </c:pt>
                <c:pt idx="2">
                  <c:v>10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12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18</c:v>
                </c:pt>
                <c:pt idx="17">
                  <c:v>16</c:v>
                </c:pt>
                <c:pt idx="18">
                  <c:v>17</c:v>
                </c:pt>
                <c:pt idx="19">
                  <c:v>13</c:v>
                </c:pt>
                <c:pt idx="20">
                  <c:v>10</c:v>
                </c:pt>
                <c:pt idx="21">
                  <c:v>15</c:v>
                </c:pt>
                <c:pt idx="22">
                  <c:v>12</c:v>
                </c:pt>
                <c:pt idx="2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13-4AE6-9BC3-AA58264CA2EF}"/>
            </c:ext>
          </c:extLst>
        </c:ser>
        <c:ser>
          <c:idx val="2"/>
          <c:order val="2"/>
          <c:tx>
            <c:strRef>
              <c:f>'Data for fig2a top_count_msfd'!$D$1</c:f>
              <c:strCache>
                <c:ptCount val="1"/>
                <c:pt idx="0">
                  <c:v>Lusitanian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top_count_msfd'!$A$24:$A$47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cat>
          <c:val>
            <c:numRef>
              <c:f>'Data for fig2a top_count_msfd'!$D$24:$D$47</c:f>
              <c:numCache>
                <c:formatCode>General</c:formatCode>
                <c:ptCount val="24"/>
                <c:pt idx="0">
                  <c:v>57</c:v>
                </c:pt>
                <c:pt idx="1">
                  <c:v>58</c:v>
                </c:pt>
                <c:pt idx="2">
                  <c:v>58</c:v>
                </c:pt>
                <c:pt idx="3">
                  <c:v>53</c:v>
                </c:pt>
                <c:pt idx="4">
                  <c:v>69</c:v>
                </c:pt>
                <c:pt idx="5">
                  <c:v>73</c:v>
                </c:pt>
                <c:pt idx="6">
                  <c:v>64</c:v>
                </c:pt>
                <c:pt idx="7">
                  <c:v>67</c:v>
                </c:pt>
                <c:pt idx="8">
                  <c:v>71</c:v>
                </c:pt>
                <c:pt idx="9">
                  <c:v>71</c:v>
                </c:pt>
                <c:pt idx="10">
                  <c:v>74</c:v>
                </c:pt>
                <c:pt idx="11">
                  <c:v>71</c:v>
                </c:pt>
                <c:pt idx="12">
                  <c:v>72</c:v>
                </c:pt>
                <c:pt idx="13">
                  <c:v>70</c:v>
                </c:pt>
                <c:pt idx="14">
                  <c:v>72</c:v>
                </c:pt>
                <c:pt idx="15">
                  <c:v>65</c:v>
                </c:pt>
                <c:pt idx="16">
                  <c:v>78</c:v>
                </c:pt>
                <c:pt idx="17">
                  <c:v>69</c:v>
                </c:pt>
                <c:pt idx="18">
                  <c:v>68</c:v>
                </c:pt>
                <c:pt idx="19">
                  <c:v>69</c:v>
                </c:pt>
                <c:pt idx="20">
                  <c:v>69</c:v>
                </c:pt>
                <c:pt idx="21">
                  <c:v>69</c:v>
                </c:pt>
                <c:pt idx="22">
                  <c:v>69</c:v>
                </c:pt>
                <c:pt idx="23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13-4AE6-9BC3-AA58264CA2EF}"/>
            </c:ext>
          </c:extLst>
        </c:ser>
        <c:ser>
          <c:idx val="3"/>
          <c:order val="3"/>
          <c:tx>
            <c:strRef>
              <c:f>'Data for fig2a top_count_msfd'!$E$1</c:f>
              <c:strCache>
                <c:ptCount val="1"/>
                <c:pt idx="0">
                  <c:v>Unknown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top_count_msfd'!$A$24:$A$47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cat>
          <c:val>
            <c:numRef>
              <c:f>'Data for fig2a top_count_msfd'!$E$24:$E$47</c:f>
              <c:numCache>
                <c:formatCode>General</c:formatCode>
                <c:ptCount val="24"/>
                <c:pt idx="0">
                  <c:v>17</c:v>
                </c:pt>
                <c:pt idx="1">
                  <c:v>15</c:v>
                </c:pt>
                <c:pt idx="2">
                  <c:v>19</c:v>
                </c:pt>
                <c:pt idx="3">
                  <c:v>12</c:v>
                </c:pt>
                <c:pt idx="4">
                  <c:v>45</c:v>
                </c:pt>
                <c:pt idx="5">
                  <c:v>59</c:v>
                </c:pt>
                <c:pt idx="6">
                  <c:v>39</c:v>
                </c:pt>
                <c:pt idx="7">
                  <c:v>43</c:v>
                </c:pt>
                <c:pt idx="8">
                  <c:v>66</c:v>
                </c:pt>
                <c:pt idx="9">
                  <c:v>68</c:v>
                </c:pt>
                <c:pt idx="10">
                  <c:v>68</c:v>
                </c:pt>
                <c:pt idx="11">
                  <c:v>67</c:v>
                </c:pt>
                <c:pt idx="12">
                  <c:v>62</c:v>
                </c:pt>
                <c:pt idx="13">
                  <c:v>62</c:v>
                </c:pt>
                <c:pt idx="14">
                  <c:v>74</c:v>
                </c:pt>
                <c:pt idx="15">
                  <c:v>49</c:v>
                </c:pt>
                <c:pt idx="16">
                  <c:v>72</c:v>
                </c:pt>
                <c:pt idx="17">
                  <c:v>69</c:v>
                </c:pt>
                <c:pt idx="18">
                  <c:v>69</c:v>
                </c:pt>
                <c:pt idx="19">
                  <c:v>63</c:v>
                </c:pt>
                <c:pt idx="20">
                  <c:v>64</c:v>
                </c:pt>
                <c:pt idx="21">
                  <c:v>61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13-4AE6-9BC3-AA58264CA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9654576"/>
        <c:axId val="1309667472"/>
      </c:lineChart>
      <c:catAx>
        <c:axId val="130965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t" anchorCtr="0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7472"/>
        <c:crosses val="autoZero"/>
        <c:auto val="1"/>
        <c:lblAlgn val="ctr"/>
        <c:lblOffset val="100"/>
        <c:noMultiLvlLbl val="0"/>
      </c:catAx>
      <c:valAx>
        <c:axId val="130966747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species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32616060170530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5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for fig2a top_count_msfd'!$F$48</c:f>
          <c:strCache>
            <c:ptCount val="1"/>
            <c:pt idx="0">
              <c:v>Celtic Seas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76949619614884"/>
          <c:y val="0.10624860022396417"/>
          <c:w val="0.81700763126302522"/>
          <c:h val="0.75132429834848458"/>
        </c:manualLayout>
      </c:layout>
      <c:lineChart>
        <c:grouping val="standard"/>
        <c:varyColors val="0"/>
        <c:ser>
          <c:idx val="0"/>
          <c:order val="0"/>
          <c:tx>
            <c:strRef>
              <c:f>'Data for fig2a top_count_msfd'!$B$1</c:f>
              <c:strCache>
                <c:ptCount val="1"/>
                <c:pt idx="0">
                  <c:v>Atlantic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top_count_msfd'!$A$48:$A$93</c:f>
              <c:numCache>
                <c:formatCode>General</c:formatCode>
                <c:ptCount val="46"/>
                <c:pt idx="0">
                  <c:v>1971</c:v>
                </c:pt>
                <c:pt idx="1">
                  <c:v>1972</c:v>
                </c:pt>
                <c:pt idx="2">
                  <c:v>1973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</c:numCache>
            </c:numRef>
          </c:cat>
          <c:val>
            <c:numRef>
              <c:f>'Data for fig2a top_count_msfd'!$B$48:$B$93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5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18</c:v>
                </c:pt>
                <c:pt idx="36">
                  <c:v>17</c:v>
                </c:pt>
                <c:pt idx="37">
                  <c:v>17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16</c:v>
                </c:pt>
                <c:pt idx="43">
                  <c:v>13</c:v>
                </c:pt>
                <c:pt idx="44">
                  <c:v>8</c:v>
                </c:pt>
                <c:pt idx="4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64-4AB6-8EF9-EAA0DBD22270}"/>
            </c:ext>
          </c:extLst>
        </c:ser>
        <c:ser>
          <c:idx val="1"/>
          <c:order val="1"/>
          <c:tx>
            <c:strRef>
              <c:f>'Data for fig2a top_count_msfd'!$C$1</c:f>
              <c:strCache>
                <c:ptCount val="1"/>
                <c:pt idx="0">
                  <c:v>Boreal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top_count_msfd'!$A$48:$A$93</c:f>
              <c:numCache>
                <c:formatCode>General</c:formatCode>
                <c:ptCount val="46"/>
                <c:pt idx="0">
                  <c:v>1971</c:v>
                </c:pt>
                <c:pt idx="1">
                  <c:v>1972</c:v>
                </c:pt>
                <c:pt idx="2">
                  <c:v>1973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</c:numCache>
            </c:numRef>
          </c:cat>
          <c:val>
            <c:numRef>
              <c:f>'Data for fig2a top_count_msfd'!$C$48:$C$93</c:f>
              <c:numCache>
                <c:formatCode>General</c:formatCode>
                <c:ptCount val="46"/>
                <c:pt idx="0">
                  <c:v>6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7</c:v>
                </c:pt>
                <c:pt idx="5">
                  <c:v>16</c:v>
                </c:pt>
                <c:pt idx="6">
                  <c:v>21</c:v>
                </c:pt>
                <c:pt idx="7">
                  <c:v>19</c:v>
                </c:pt>
                <c:pt idx="8">
                  <c:v>23</c:v>
                </c:pt>
                <c:pt idx="9">
                  <c:v>21</c:v>
                </c:pt>
                <c:pt idx="10">
                  <c:v>29</c:v>
                </c:pt>
                <c:pt idx="11">
                  <c:v>27</c:v>
                </c:pt>
                <c:pt idx="12">
                  <c:v>28</c:v>
                </c:pt>
                <c:pt idx="13">
                  <c:v>28</c:v>
                </c:pt>
                <c:pt idx="14">
                  <c:v>27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28</c:v>
                </c:pt>
                <c:pt idx="19">
                  <c:v>26</c:v>
                </c:pt>
                <c:pt idx="20">
                  <c:v>22</c:v>
                </c:pt>
                <c:pt idx="21">
                  <c:v>28</c:v>
                </c:pt>
                <c:pt idx="22">
                  <c:v>26</c:v>
                </c:pt>
                <c:pt idx="23">
                  <c:v>30</c:v>
                </c:pt>
                <c:pt idx="24">
                  <c:v>29</c:v>
                </c:pt>
                <c:pt idx="25">
                  <c:v>29</c:v>
                </c:pt>
                <c:pt idx="26">
                  <c:v>36</c:v>
                </c:pt>
                <c:pt idx="27">
                  <c:v>36</c:v>
                </c:pt>
                <c:pt idx="28">
                  <c:v>33</c:v>
                </c:pt>
                <c:pt idx="29">
                  <c:v>30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29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31</c:v>
                </c:pt>
                <c:pt idx="38">
                  <c:v>33</c:v>
                </c:pt>
                <c:pt idx="39">
                  <c:v>36</c:v>
                </c:pt>
                <c:pt idx="40">
                  <c:v>36</c:v>
                </c:pt>
                <c:pt idx="41">
                  <c:v>30</c:v>
                </c:pt>
                <c:pt idx="42">
                  <c:v>25</c:v>
                </c:pt>
                <c:pt idx="43">
                  <c:v>32</c:v>
                </c:pt>
                <c:pt idx="44">
                  <c:v>27</c:v>
                </c:pt>
                <c:pt idx="45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64-4AB6-8EF9-EAA0DBD22270}"/>
            </c:ext>
          </c:extLst>
        </c:ser>
        <c:ser>
          <c:idx val="2"/>
          <c:order val="2"/>
          <c:tx>
            <c:strRef>
              <c:f>'Data for fig2a top_count_msfd'!$D$1</c:f>
              <c:strCache>
                <c:ptCount val="1"/>
                <c:pt idx="0">
                  <c:v>Lusitanian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top_count_msfd'!$A$48:$A$93</c:f>
              <c:numCache>
                <c:formatCode>General</c:formatCode>
                <c:ptCount val="46"/>
                <c:pt idx="0">
                  <c:v>1971</c:v>
                </c:pt>
                <c:pt idx="1">
                  <c:v>1972</c:v>
                </c:pt>
                <c:pt idx="2">
                  <c:v>1973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</c:numCache>
            </c:numRef>
          </c:cat>
          <c:val>
            <c:numRef>
              <c:f>'Data for fig2a top_count_msfd'!$D$48:$D$93</c:f>
              <c:numCache>
                <c:formatCode>General</c:formatCode>
                <c:ptCount val="46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11</c:v>
                </c:pt>
                <c:pt idx="4">
                  <c:v>5</c:v>
                </c:pt>
                <c:pt idx="5">
                  <c:v>10</c:v>
                </c:pt>
                <c:pt idx="6">
                  <c:v>17</c:v>
                </c:pt>
                <c:pt idx="7">
                  <c:v>13</c:v>
                </c:pt>
                <c:pt idx="8">
                  <c:v>15</c:v>
                </c:pt>
                <c:pt idx="9">
                  <c:v>21</c:v>
                </c:pt>
                <c:pt idx="10">
                  <c:v>29</c:v>
                </c:pt>
                <c:pt idx="11">
                  <c:v>30</c:v>
                </c:pt>
                <c:pt idx="12">
                  <c:v>30</c:v>
                </c:pt>
                <c:pt idx="13">
                  <c:v>29</c:v>
                </c:pt>
                <c:pt idx="14">
                  <c:v>30</c:v>
                </c:pt>
                <c:pt idx="15">
                  <c:v>30</c:v>
                </c:pt>
                <c:pt idx="16">
                  <c:v>31</c:v>
                </c:pt>
                <c:pt idx="17">
                  <c:v>31</c:v>
                </c:pt>
                <c:pt idx="18">
                  <c:v>34</c:v>
                </c:pt>
                <c:pt idx="19">
                  <c:v>35</c:v>
                </c:pt>
                <c:pt idx="20">
                  <c:v>27</c:v>
                </c:pt>
                <c:pt idx="21">
                  <c:v>35</c:v>
                </c:pt>
                <c:pt idx="22">
                  <c:v>43</c:v>
                </c:pt>
                <c:pt idx="23">
                  <c:v>46</c:v>
                </c:pt>
                <c:pt idx="24">
                  <c:v>47</c:v>
                </c:pt>
                <c:pt idx="25">
                  <c:v>44</c:v>
                </c:pt>
                <c:pt idx="26">
                  <c:v>50</c:v>
                </c:pt>
                <c:pt idx="27">
                  <c:v>48</c:v>
                </c:pt>
                <c:pt idx="28">
                  <c:v>51</c:v>
                </c:pt>
                <c:pt idx="29">
                  <c:v>48</c:v>
                </c:pt>
                <c:pt idx="30">
                  <c:v>55</c:v>
                </c:pt>
                <c:pt idx="31">
                  <c:v>58</c:v>
                </c:pt>
                <c:pt idx="32">
                  <c:v>56</c:v>
                </c:pt>
                <c:pt idx="33">
                  <c:v>56</c:v>
                </c:pt>
                <c:pt idx="34">
                  <c:v>59</c:v>
                </c:pt>
                <c:pt idx="35">
                  <c:v>60</c:v>
                </c:pt>
                <c:pt idx="36">
                  <c:v>59</c:v>
                </c:pt>
                <c:pt idx="37">
                  <c:v>58</c:v>
                </c:pt>
                <c:pt idx="38">
                  <c:v>57</c:v>
                </c:pt>
                <c:pt idx="39">
                  <c:v>58</c:v>
                </c:pt>
                <c:pt idx="40">
                  <c:v>59</c:v>
                </c:pt>
                <c:pt idx="41">
                  <c:v>56</c:v>
                </c:pt>
                <c:pt idx="42">
                  <c:v>45</c:v>
                </c:pt>
                <c:pt idx="43">
                  <c:v>56</c:v>
                </c:pt>
                <c:pt idx="44">
                  <c:v>59</c:v>
                </c:pt>
                <c:pt idx="45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64-4AB6-8EF9-EAA0DBD22270}"/>
            </c:ext>
          </c:extLst>
        </c:ser>
        <c:ser>
          <c:idx val="3"/>
          <c:order val="3"/>
          <c:tx>
            <c:strRef>
              <c:f>'Data for fig2a top_count_msfd'!$E$1</c:f>
              <c:strCache>
                <c:ptCount val="1"/>
                <c:pt idx="0">
                  <c:v>Unknown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top_count_msfd'!$A$48:$A$93</c:f>
              <c:numCache>
                <c:formatCode>General</c:formatCode>
                <c:ptCount val="46"/>
                <c:pt idx="0">
                  <c:v>1971</c:v>
                </c:pt>
                <c:pt idx="1">
                  <c:v>1972</c:v>
                </c:pt>
                <c:pt idx="2">
                  <c:v>1973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</c:numCache>
            </c:numRef>
          </c:cat>
          <c:val>
            <c:numRef>
              <c:f>'Data for fig2a top_count_msfd'!$E$48:$E$93</c:f>
              <c:numCache>
                <c:formatCode>General</c:formatCode>
                <c:ptCount val="46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12</c:v>
                </c:pt>
                <c:pt idx="11">
                  <c:v>6</c:v>
                </c:pt>
                <c:pt idx="12">
                  <c:v>3</c:v>
                </c:pt>
                <c:pt idx="13">
                  <c:v>5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6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14</c:v>
                </c:pt>
                <c:pt idx="25">
                  <c:v>7</c:v>
                </c:pt>
                <c:pt idx="26">
                  <c:v>26</c:v>
                </c:pt>
                <c:pt idx="27">
                  <c:v>31</c:v>
                </c:pt>
                <c:pt idx="28">
                  <c:v>29</c:v>
                </c:pt>
                <c:pt idx="29">
                  <c:v>32</c:v>
                </c:pt>
                <c:pt idx="30">
                  <c:v>30</c:v>
                </c:pt>
                <c:pt idx="31">
                  <c:v>33</c:v>
                </c:pt>
                <c:pt idx="32">
                  <c:v>36</c:v>
                </c:pt>
                <c:pt idx="33">
                  <c:v>38</c:v>
                </c:pt>
                <c:pt idx="34">
                  <c:v>43</c:v>
                </c:pt>
                <c:pt idx="35">
                  <c:v>38</c:v>
                </c:pt>
                <c:pt idx="36">
                  <c:v>41</c:v>
                </c:pt>
                <c:pt idx="37">
                  <c:v>46</c:v>
                </c:pt>
                <c:pt idx="38">
                  <c:v>38</c:v>
                </c:pt>
                <c:pt idx="39">
                  <c:v>21</c:v>
                </c:pt>
                <c:pt idx="40">
                  <c:v>44</c:v>
                </c:pt>
                <c:pt idx="41">
                  <c:v>32</c:v>
                </c:pt>
                <c:pt idx="42">
                  <c:v>30</c:v>
                </c:pt>
                <c:pt idx="43">
                  <c:v>37</c:v>
                </c:pt>
                <c:pt idx="44">
                  <c:v>16</c:v>
                </c:pt>
                <c:pt idx="45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64-4AB6-8EF9-EAA0DBD22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9654576"/>
        <c:axId val="1309667472"/>
      </c:lineChart>
      <c:catAx>
        <c:axId val="130965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7472"/>
        <c:crosses val="autoZero"/>
        <c:auto val="1"/>
        <c:lblAlgn val="ctr"/>
        <c:lblOffset val="100"/>
        <c:tickLblSkip val="1"/>
        <c:noMultiLvlLbl val="0"/>
      </c:catAx>
      <c:valAx>
        <c:axId val="130966747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species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32616060170530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5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for fig2a top_count_msfd'!$F$94</c:f>
          <c:strCache>
            <c:ptCount val="1"/>
            <c:pt idx="0">
              <c:v>Greater North Sea, including the Kattegat and the English Channel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21106736657919"/>
          <c:y val="0.10624860022396417"/>
          <c:w val="0.7099413596797497"/>
          <c:h val="0.75132429834848458"/>
        </c:manualLayout>
      </c:layout>
      <c:lineChart>
        <c:grouping val="standard"/>
        <c:varyColors val="0"/>
        <c:ser>
          <c:idx val="0"/>
          <c:order val="0"/>
          <c:tx>
            <c:strRef>
              <c:f>'Data for fig2a top_count_msfd'!$B$1</c:f>
              <c:strCache>
                <c:ptCount val="1"/>
                <c:pt idx="0">
                  <c:v>Atlantic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top_count_msfd'!$A$94:$A$146</c:f>
              <c:numCache>
                <c:formatCode>General</c:formatCode>
                <c:ptCount val="53"/>
                <c:pt idx="0">
                  <c:v>1967</c:v>
                </c:pt>
                <c:pt idx="1">
                  <c:v>1968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  <c:pt idx="49">
                  <c:v>2017</c:v>
                </c:pt>
                <c:pt idx="50">
                  <c:v>2018</c:v>
                </c:pt>
                <c:pt idx="51">
                  <c:v>2019</c:v>
                </c:pt>
                <c:pt idx="52">
                  <c:v>2020</c:v>
                </c:pt>
              </c:numCache>
            </c:numRef>
          </c:cat>
          <c:val>
            <c:numRef>
              <c:f>'Data for fig2a top_count_msfd'!$B$94:$B$146</c:f>
              <c:numCache>
                <c:formatCode>General</c:formatCode>
                <c:ptCount val="53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7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0D-45DD-83BD-AFD3DCF647CB}"/>
            </c:ext>
          </c:extLst>
        </c:ser>
        <c:ser>
          <c:idx val="1"/>
          <c:order val="1"/>
          <c:tx>
            <c:strRef>
              <c:f>'Data for fig2a top_count_msfd'!$C$1</c:f>
              <c:strCache>
                <c:ptCount val="1"/>
                <c:pt idx="0">
                  <c:v>Boreal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top_count_msfd'!$A$94:$A$146</c:f>
              <c:numCache>
                <c:formatCode>General</c:formatCode>
                <c:ptCount val="53"/>
                <c:pt idx="0">
                  <c:v>1967</c:v>
                </c:pt>
                <c:pt idx="1">
                  <c:v>1968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  <c:pt idx="49">
                  <c:v>2017</c:v>
                </c:pt>
                <c:pt idx="50">
                  <c:v>2018</c:v>
                </c:pt>
                <c:pt idx="51">
                  <c:v>2019</c:v>
                </c:pt>
                <c:pt idx="52">
                  <c:v>2020</c:v>
                </c:pt>
              </c:numCache>
            </c:numRef>
          </c:cat>
          <c:val>
            <c:numRef>
              <c:f>'Data for fig2a top_count_msfd'!$C$94:$C$146</c:f>
              <c:numCache>
                <c:formatCode>General</c:formatCode>
                <c:ptCount val="53"/>
                <c:pt idx="0">
                  <c:v>14</c:v>
                </c:pt>
                <c:pt idx="1">
                  <c:v>16</c:v>
                </c:pt>
                <c:pt idx="2">
                  <c:v>17</c:v>
                </c:pt>
                <c:pt idx="3">
                  <c:v>21</c:v>
                </c:pt>
                <c:pt idx="4">
                  <c:v>21</c:v>
                </c:pt>
                <c:pt idx="5">
                  <c:v>17</c:v>
                </c:pt>
                <c:pt idx="6">
                  <c:v>8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24</c:v>
                </c:pt>
                <c:pt idx="11">
                  <c:v>25</c:v>
                </c:pt>
                <c:pt idx="12">
                  <c:v>30</c:v>
                </c:pt>
                <c:pt idx="13">
                  <c:v>27</c:v>
                </c:pt>
                <c:pt idx="14">
                  <c:v>30</c:v>
                </c:pt>
                <c:pt idx="15">
                  <c:v>37</c:v>
                </c:pt>
                <c:pt idx="16">
                  <c:v>38</c:v>
                </c:pt>
                <c:pt idx="17">
                  <c:v>36</c:v>
                </c:pt>
                <c:pt idx="18">
                  <c:v>37</c:v>
                </c:pt>
                <c:pt idx="19">
                  <c:v>36</c:v>
                </c:pt>
                <c:pt idx="20">
                  <c:v>34</c:v>
                </c:pt>
                <c:pt idx="21">
                  <c:v>37</c:v>
                </c:pt>
                <c:pt idx="22">
                  <c:v>32</c:v>
                </c:pt>
                <c:pt idx="23">
                  <c:v>40</c:v>
                </c:pt>
                <c:pt idx="24">
                  <c:v>39</c:v>
                </c:pt>
                <c:pt idx="25">
                  <c:v>35</c:v>
                </c:pt>
                <c:pt idx="26">
                  <c:v>37</c:v>
                </c:pt>
                <c:pt idx="27">
                  <c:v>40</c:v>
                </c:pt>
                <c:pt idx="28">
                  <c:v>39</c:v>
                </c:pt>
                <c:pt idx="29">
                  <c:v>40</c:v>
                </c:pt>
                <c:pt idx="30">
                  <c:v>45</c:v>
                </c:pt>
                <c:pt idx="31">
                  <c:v>38</c:v>
                </c:pt>
                <c:pt idx="32">
                  <c:v>42</c:v>
                </c:pt>
                <c:pt idx="33">
                  <c:v>36</c:v>
                </c:pt>
                <c:pt idx="34">
                  <c:v>41</c:v>
                </c:pt>
                <c:pt idx="35">
                  <c:v>40</c:v>
                </c:pt>
                <c:pt idx="36">
                  <c:v>41</c:v>
                </c:pt>
                <c:pt idx="37">
                  <c:v>44</c:v>
                </c:pt>
                <c:pt idx="38">
                  <c:v>36</c:v>
                </c:pt>
                <c:pt idx="39">
                  <c:v>42</c:v>
                </c:pt>
                <c:pt idx="40">
                  <c:v>40</c:v>
                </c:pt>
                <c:pt idx="41">
                  <c:v>37</c:v>
                </c:pt>
                <c:pt idx="42">
                  <c:v>39</c:v>
                </c:pt>
                <c:pt idx="43">
                  <c:v>38</c:v>
                </c:pt>
                <c:pt idx="44">
                  <c:v>41</c:v>
                </c:pt>
                <c:pt idx="45">
                  <c:v>44</c:v>
                </c:pt>
                <c:pt idx="46">
                  <c:v>40</c:v>
                </c:pt>
                <c:pt idx="47">
                  <c:v>41</c:v>
                </c:pt>
                <c:pt idx="48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0D-45DD-83BD-AFD3DCF647CB}"/>
            </c:ext>
          </c:extLst>
        </c:ser>
        <c:ser>
          <c:idx val="2"/>
          <c:order val="2"/>
          <c:tx>
            <c:strRef>
              <c:f>'Data for fig2a top_count_msfd'!$D$1</c:f>
              <c:strCache>
                <c:ptCount val="1"/>
                <c:pt idx="0">
                  <c:v>Lusitanian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top_count_msfd'!$A$94:$A$146</c:f>
              <c:numCache>
                <c:formatCode>General</c:formatCode>
                <c:ptCount val="53"/>
                <c:pt idx="0">
                  <c:v>1967</c:v>
                </c:pt>
                <c:pt idx="1">
                  <c:v>1968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  <c:pt idx="49">
                  <c:v>2017</c:v>
                </c:pt>
                <c:pt idx="50">
                  <c:v>2018</c:v>
                </c:pt>
                <c:pt idx="51">
                  <c:v>2019</c:v>
                </c:pt>
                <c:pt idx="52">
                  <c:v>2020</c:v>
                </c:pt>
              </c:numCache>
            </c:numRef>
          </c:cat>
          <c:val>
            <c:numRef>
              <c:f>'Data for fig2a top_count_msfd'!$D$94:$D$146</c:f>
              <c:numCache>
                <c:formatCode>General</c:formatCode>
                <c:ptCount val="53"/>
                <c:pt idx="0">
                  <c:v>8</c:v>
                </c:pt>
                <c:pt idx="1">
                  <c:v>9</c:v>
                </c:pt>
                <c:pt idx="2">
                  <c:v>11</c:v>
                </c:pt>
                <c:pt idx="3">
                  <c:v>16</c:v>
                </c:pt>
                <c:pt idx="4">
                  <c:v>21</c:v>
                </c:pt>
                <c:pt idx="5">
                  <c:v>20</c:v>
                </c:pt>
                <c:pt idx="6">
                  <c:v>2</c:v>
                </c:pt>
                <c:pt idx="7">
                  <c:v>12</c:v>
                </c:pt>
                <c:pt idx="8">
                  <c:v>15</c:v>
                </c:pt>
                <c:pt idx="9">
                  <c:v>14</c:v>
                </c:pt>
                <c:pt idx="10">
                  <c:v>25</c:v>
                </c:pt>
                <c:pt idx="11">
                  <c:v>22</c:v>
                </c:pt>
                <c:pt idx="12">
                  <c:v>27</c:v>
                </c:pt>
                <c:pt idx="13">
                  <c:v>24</c:v>
                </c:pt>
                <c:pt idx="14">
                  <c:v>28</c:v>
                </c:pt>
                <c:pt idx="15">
                  <c:v>30</c:v>
                </c:pt>
                <c:pt idx="16">
                  <c:v>33</c:v>
                </c:pt>
                <c:pt idx="17">
                  <c:v>30</c:v>
                </c:pt>
                <c:pt idx="18">
                  <c:v>31</c:v>
                </c:pt>
                <c:pt idx="19">
                  <c:v>29</c:v>
                </c:pt>
                <c:pt idx="20">
                  <c:v>44</c:v>
                </c:pt>
                <c:pt idx="21">
                  <c:v>47</c:v>
                </c:pt>
                <c:pt idx="22">
                  <c:v>46</c:v>
                </c:pt>
                <c:pt idx="23">
                  <c:v>52</c:v>
                </c:pt>
                <c:pt idx="24">
                  <c:v>46</c:v>
                </c:pt>
                <c:pt idx="25">
                  <c:v>48</c:v>
                </c:pt>
                <c:pt idx="26">
                  <c:v>45</c:v>
                </c:pt>
                <c:pt idx="27">
                  <c:v>50</c:v>
                </c:pt>
                <c:pt idx="28">
                  <c:v>46</c:v>
                </c:pt>
                <c:pt idx="29">
                  <c:v>54</c:v>
                </c:pt>
                <c:pt idx="30">
                  <c:v>56</c:v>
                </c:pt>
                <c:pt idx="31">
                  <c:v>54</c:v>
                </c:pt>
                <c:pt idx="32">
                  <c:v>55</c:v>
                </c:pt>
                <c:pt idx="33">
                  <c:v>57</c:v>
                </c:pt>
                <c:pt idx="34">
                  <c:v>53</c:v>
                </c:pt>
                <c:pt idx="35">
                  <c:v>55</c:v>
                </c:pt>
                <c:pt idx="36">
                  <c:v>57</c:v>
                </c:pt>
                <c:pt idx="37">
                  <c:v>62</c:v>
                </c:pt>
                <c:pt idx="38">
                  <c:v>57</c:v>
                </c:pt>
                <c:pt idx="39">
                  <c:v>60</c:v>
                </c:pt>
                <c:pt idx="40">
                  <c:v>62</c:v>
                </c:pt>
                <c:pt idx="41">
                  <c:v>58</c:v>
                </c:pt>
                <c:pt idx="42">
                  <c:v>54</c:v>
                </c:pt>
                <c:pt idx="43">
                  <c:v>58</c:v>
                </c:pt>
                <c:pt idx="44">
                  <c:v>59</c:v>
                </c:pt>
                <c:pt idx="45">
                  <c:v>63</c:v>
                </c:pt>
                <c:pt idx="46">
                  <c:v>63</c:v>
                </c:pt>
                <c:pt idx="47">
                  <c:v>63</c:v>
                </c:pt>
                <c:pt idx="48">
                  <c:v>61</c:v>
                </c:pt>
                <c:pt idx="49">
                  <c:v>63</c:v>
                </c:pt>
                <c:pt idx="50">
                  <c:v>58</c:v>
                </c:pt>
                <c:pt idx="51">
                  <c:v>61</c:v>
                </c:pt>
                <c:pt idx="52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0D-45DD-83BD-AFD3DCF647CB}"/>
            </c:ext>
          </c:extLst>
        </c:ser>
        <c:ser>
          <c:idx val="3"/>
          <c:order val="3"/>
          <c:tx>
            <c:strRef>
              <c:f>'Data for fig2a top_count_msfd'!$E$1</c:f>
              <c:strCache>
                <c:ptCount val="1"/>
                <c:pt idx="0">
                  <c:v>Unknown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for fig2a top_count_msfd'!$A$94:$A$146</c:f>
              <c:numCache>
                <c:formatCode>General</c:formatCode>
                <c:ptCount val="53"/>
                <c:pt idx="0">
                  <c:v>1967</c:v>
                </c:pt>
                <c:pt idx="1">
                  <c:v>1968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  <c:pt idx="49">
                  <c:v>2017</c:v>
                </c:pt>
                <c:pt idx="50">
                  <c:v>2018</c:v>
                </c:pt>
                <c:pt idx="51">
                  <c:v>2019</c:v>
                </c:pt>
                <c:pt idx="52">
                  <c:v>2020</c:v>
                </c:pt>
              </c:numCache>
            </c:numRef>
          </c:cat>
          <c:val>
            <c:numRef>
              <c:f>'Data for fig2a top_count_msfd'!$E$94:$E$146</c:f>
              <c:numCache>
                <c:formatCode>General</c:formatCode>
                <c:ptCount val="53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13</c:v>
                </c:pt>
                <c:pt idx="11">
                  <c:v>8</c:v>
                </c:pt>
                <c:pt idx="12">
                  <c:v>12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13</c:v>
                </c:pt>
                <c:pt idx="17">
                  <c:v>13</c:v>
                </c:pt>
                <c:pt idx="18">
                  <c:v>15</c:v>
                </c:pt>
                <c:pt idx="19">
                  <c:v>8</c:v>
                </c:pt>
                <c:pt idx="20">
                  <c:v>11</c:v>
                </c:pt>
                <c:pt idx="21">
                  <c:v>14</c:v>
                </c:pt>
                <c:pt idx="22">
                  <c:v>16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15</c:v>
                </c:pt>
                <c:pt idx="27">
                  <c:v>13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9</c:v>
                </c:pt>
                <c:pt idx="32">
                  <c:v>11</c:v>
                </c:pt>
                <c:pt idx="33">
                  <c:v>13</c:v>
                </c:pt>
                <c:pt idx="34">
                  <c:v>11</c:v>
                </c:pt>
                <c:pt idx="35">
                  <c:v>9</c:v>
                </c:pt>
                <c:pt idx="36">
                  <c:v>13</c:v>
                </c:pt>
                <c:pt idx="37">
                  <c:v>15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11</c:v>
                </c:pt>
                <c:pt idx="46">
                  <c:v>11</c:v>
                </c:pt>
                <c:pt idx="47">
                  <c:v>14</c:v>
                </c:pt>
                <c:pt idx="48">
                  <c:v>13</c:v>
                </c:pt>
                <c:pt idx="49">
                  <c:v>15</c:v>
                </c:pt>
                <c:pt idx="50">
                  <c:v>14</c:v>
                </c:pt>
                <c:pt idx="51">
                  <c:v>15</c:v>
                </c:pt>
                <c:pt idx="52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0D-45DD-83BD-AFD3DCF64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9654576"/>
        <c:axId val="1309667472"/>
      </c:lineChart>
      <c:catAx>
        <c:axId val="130965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7472"/>
        <c:crosses val="autoZero"/>
        <c:auto val="1"/>
        <c:lblAlgn val="ctr"/>
        <c:lblOffset val="100"/>
        <c:tickLblSkip val="1"/>
        <c:noMultiLvlLbl val="0"/>
      </c:catAx>
      <c:valAx>
        <c:axId val="130966747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species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32616060170530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54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for fig2b bottom_ratio'!$F$2</c:f>
          <c:strCache>
            <c:ptCount val="1"/>
            <c:pt idx="0">
              <c:v>Baltic Sea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070209973753274E-2"/>
          <c:y val="0.10624860022396417"/>
          <c:w val="0.8252327209098862"/>
          <c:h val="0.75132429834848458"/>
        </c:manualLayout>
      </c:layout>
      <c:lineChart>
        <c:grouping val="standard"/>
        <c:varyColors val="0"/>
        <c:ser>
          <c:idx val="1"/>
          <c:order val="0"/>
          <c:tx>
            <c:strRef>
              <c:f>'Data for fig2b bottom_ratio'!$B$1</c:f>
              <c:strCache>
                <c:ptCount val="1"/>
                <c:pt idx="0">
                  <c:v> Lusitanian:Boreal ratio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'Data for fig2b bottom_ratio'!$A$2:$A$23</c:f>
              <c:numCache>
                <c:formatCode>General</c:formatCode>
                <c:ptCount val="2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numCache>
            </c:numRef>
          </c:cat>
          <c:val>
            <c:numRef>
              <c:f>'Data for fig2b bottom_ratio'!$B$2:$B$23</c:f>
              <c:numCache>
                <c:formatCode>0.00</c:formatCode>
                <c:ptCount val="22"/>
                <c:pt idx="0">
                  <c:v>0.4375</c:v>
                </c:pt>
                <c:pt idx="1">
                  <c:v>0.38888888900000002</c:v>
                </c:pt>
                <c:pt idx="2">
                  <c:v>0.68421052599999999</c:v>
                </c:pt>
                <c:pt idx="3">
                  <c:v>0.63157894699999995</c:v>
                </c:pt>
                <c:pt idx="4">
                  <c:v>0.52941176499999998</c:v>
                </c:pt>
                <c:pt idx="5">
                  <c:v>0.94117647100000001</c:v>
                </c:pt>
                <c:pt idx="6">
                  <c:v>0.75</c:v>
                </c:pt>
                <c:pt idx="7">
                  <c:v>0.73684210500000002</c:v>
                </c:pt>
                <c:pt idx="8">
                  <c:v>0.85</c:v>
                </c:pt>
                <c:pt idx="9">
                  <c:v>0.7</c:v>
                </c:pt>
                <c:pt idx="10">
                  <c:v>0.86666666699999995</c:v>
                </c:pt>
                <c:pt idx="11">
                  <c:v>0.82352941199999996</c:v>
                </c:pt>
                <c:pt idx="12">
                  <c:v>0.88888888899999996</c:v>
                </c:pt>
                <c:pt idx="13">
                  <c:v>0.55000000000000004</c:v>
                </c:pt>
                <c:pt idx="14">
                  <c:v>0.68181818199999999</c:v>
                </c:pt>
                <c:pt idx="15">
                  <c:v>1</c:v>
                </c:pt>
                <c:pt idx="16">
                  <c:v>0.75</c:v>
                </c:pt>
                <c:pt idx="17">
                  <c:v>0.8</c:v>
                </c:pt>
                <c:pt idx="18">
                  <c:v>0.90476190499999998</c:v>
                </c:pt>
                <c:pt idx="19">
                  <c:v>0.68181818199999999</c:v>
                </c:pt>
                <c:pt idx="20">
                  <c:v>0.77272727299999999</c:v>
                </c:pt>
                <c:pt idx="21">
                  <c:v>0.81818181800000001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10-4B90-B0E8-7FFD1D36D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654576"/>
        <c:axId val="1309667472"/>
      </c:lineChart>
      <c:lineChart>
        <c:grouping val="stacked"/>
        <c:varyColors val="0"/>
        <c:ser>
          <c:idx val="2"/>
          <c:order val="1"/>
          <c:tx>
            <c:strRef>
              <c:f>'Data for fig2b bottom_ratio'!$D$1</c:f>
              <c:strCache>
                <c:ptCount val="1"/>
                <c:pt idx="0">
                  <c:v>Anomaly sst1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for fig2b bottom_ratio'!$A$2:$A$23</c:f>
              <c:numCache>
                <c:formatCode>General</c:formatCode>
                <c:ptCount val="22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numCache>
            </c:numRef>
          </c:cat>
          <c:val>
            <c:numRef>
              <c:f>'Data for fig2b bottom_ratio'!$D$2:$D$23</c:f>
              <c:numCache>
                <c:formatCode>0.00</c:formatCode>
                <c:ptCount val="22"/>
                <c:pt idx="0">
                  <c:v>0.34455074899999999</c:v>
                </c:pt>
                <c:pt idx="1">
                  <c:v>1.2057399369999999</c:v>
                </c:pt>
                <c:pt idx="2">
                  <c:v>1.275891587</c:v>
                </c:pt>
                <c:pt idx="3">
                  <c:v>1.170611023</c:v>
                </c:pt>
                <c:pt idx="4">
                  <c:v>1.3357753480000001</c:v>
                </c:pt>
                <c:pt idx="5">
                  <c:v>0.64799210699999998</c:v>
                </c:pt>
                <c:pt idx="6">
                  <c:v>0.78846793400000004</c:v>
                </c:pt>
                <c:pt idx="7">
                  <c:v>1.313801075</c:v>
                </c:pt>
                <c:pt idx="8">
                  <c:v>1.5336110570000001</c:v>
                </c:pt>
                <c:pt idx="9">
                  <c:v>1.3930753259999999</c:v>
                </c:pt>
                <c:pt idx="10">
                  <c:v>1.795702959</c:v>
                </c:pt>
                <c:pt idx="11">
                  <c:v>1.0490480820000001</c:v>
                </c:pt>
                <c:pt idx="12">
                  <c:v>0.36224503600000002</c:v>
                </c:pt>
                <c:pt idx="13">
                  <c:v>0.54287091399999998</c:v>
                </c:pt>
                <c:pt idx="14">
                  <c:v>0.97903305299999999</c:v>
                </c:pt>
                <c:pt idx="15">
                  <c:v>1.384407749</c:v>
                </c:pt>
                <c:pt idx="16">
                  <c:v>1.9073491490000001</c:v>
                </c:pt>
                <c:pt idx="17">
                  <c:v>1.849405612</c:v>
                </c:pt>
                <c:pt idx="18">
                  <c:v>2.1101448829999998</c:v>
                </c:pt>
                <c:pt idx="19">
                  <c:v>1.1882858519999999</c:v>
                </c:pt>
                <c:pt idx="20">
                  <c:v>2.115864255</c:v>
                </c:pt>
                <c:pt idx="21">
                  <c:v>1.727925221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010-4B90-B0E8-7FFD1D36D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666224"/>
        <c:axId val="1309657904"/>
      </c:lineChart>
      <c:catAx>
        <c:axId val="130965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7472"/>
        <c:crosses val="autoZero"/>
        <c:auto val="1"/>
        <c:lblAlgn val="ctr"/>
        <c:lblOffset val="100"/>
        <c:noMultiLvlLbl val="0"/>
      </c:catAx>
      <c:valAx>
        <c:axId val="1309667472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L:B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238656308900984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54576"/>
        <c:crosses val="autoZero"/>
        <c:crossBetween val="midCat"/>
      </c:valAx>
      <c:valAx>
        <c:axId val="1309657904"/>
        <c:scaling>
          <c:orientation val="minMax"/>
          <c:max val="2.2000000000000002"/>
          <c:min val="-0.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SST anomali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6224"/>
        <c:crosses val="max"/>
        <c:crossBetween val="between"/>
      </c:valAx>
      <c:catAx>
        <c:axId val="1309666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96579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for fig2b bottom_ratio'!$F$24</c:f>
          <c:strCache>
            <c:ptCount val="1"/>
            <c:pt idx="0">
              <c:v>Bay of Biscay and the Iberian Coast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070209973753274E-2"/>
          <c:y val="0.10624860022396417"/>
          <c:w val="0.8252327209098862"/>
          <c:h val="0.75132429834848458"/>
        </c:manualLayout>
      </c:layout>
      <c:lineChart>
        <c:grouping val="standard"/>
        <c:varyColors val="0"/>
        <c:ser>
          <c:idx val="1"/>
          <c:order val="0"/>
          <c:tx>
            <c:strRef>
              <c:f>'Data for fig2b bottom_ratio'!$B$1</c:f>
              <c:strCache>
                <c:ptCount val="1"/>
                <c:pt idx="0">
                  <c:v> Lusitanian:Boreal ratio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'Data for fig2b bottom_ratio'!$A$24:$A$47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cat>
          <c:val>
            <c:numRef>
              <c:f>'Data for fig2b bottom_ratio'!$B$24:$B$47</c:f>
              <c:numCache>
                <c:formatCode>0.00</c:formatCode>
                <c:ptCount val="24"/>
                <c:pt idx="0">
                  <c:v>4.0714285710000002</c:v>
                </c:pt>
                <c:pt idx="1">
                  <c:v>4.461538462</c:v>
                </c:pt>
                <c:pt idx="2">
                  <c:v>5.8</c:v>
                </c:pt>
                <c:pt idx="3">
                  <c:v>4.4166666670000003</c:v>
                </c:pt>
                <c:pt idx="4">
                  <c:v>5.307692308</c:v>
                </c:pt>
                <c:pt idx="5">
                  <c:v>6.0833333329999997</c:v>
                </c:pt>
                <c:pt idx="6">
                  <c:v>5.3333333329999997</c:v>
                </c:pt>
                <c:pt idx="7">
                  <c:v>5.5833333329999997</c:v>
                </c:pt>
                <c:pt idx="8">
                  <c:v>5.0714285710000002</c:v>
                </c:pt>
                <c:pt idx="9">
                  <c:v>5.9166666670000003</c:v>
                </c:pt>
                <c:pt idx="10">
                  <c:v>5.692307692</c:v>
                </c:pt>
                <c:pt idx="11">
                  <c:v>5.461538462</c:v>
                </c:pt>
                <c:pt idx="12">
                  <c:v>5.538461538</c:v>
                </c:pt>
                <c:pt idx="13">
                  <c:v>5</c:v>
                </c:pt>
                <c:pt idx="14">
                  <c:v>5.1428571429999996</c:v>
                </c:pt>
                <c:pt idx="15">
                  <c:v>7.2222222220000001</c:v>
                </c:pt>
                <c:pt idx="16">
                  <c:v>4.3333333329999997</c:v>
                </c:pt>
                <c:pt idx="17">
                  <c:v>4.3125</c:v>
                </c:pt>
                <c:pt idx="18">
                  <c:v>4</c:v>
                </c:pt>
                <c:pt idx="19">
                  <c:v>5.307692308</c:v>
                </c:pt>
                <c:pt idx="20">
                  <c:v>6.9</c:v>
                </c:pt>
                <c:pt idx="21">
                  <c:v>4.5999999999999996</c:v>
                </c:pt>
                <c:pt idx="22">
                  <c:v>5.75</c:v>
                </c:pt>
                <c:pt idx="23">
                  <c:v>4.9166666670000003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5B-4CB8-A54D-F8D6FB62F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654576"/>
        <c:axId val="1309667472"/>
      </c:lineChart>
      <c:lineChart>
        <c:grouping val="stacked"/>
        <c:varyColors val="0"/>
        <c:ser>
          <c:idx val="2"/>
          <c:order val="1"/>
          <c:tx>
            <c:strRef>
              <c:f>'Data for fig2b bottom_ratio'!$D$1</c:f>
              <c:strCache>
                <c:ptCount val="1"/>
                <c:pt idx="0">
                  <c:v>Anomaly sst1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for fig2b bottom_ratio'!$A$24:$A$47</c:f>
              <c:numCache>
                <c:formatCode>General</c:formatCode>
                <c:ptCount val="24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</c:numCache>
            </c:numRef>
          </c:cat>
          <c:val>
            <c:numRef>
              <c:f>'Data for fig2b bottom_ratio'!$D$24:$D$47</c:f>
              <c:numCache>
                <c:formatCode>0.00</c:formatCode>
                <c:ptCount val="24"/>
                <c:pt idx="0">
                  <c:v>0.41321340600000001</c:v>
                </c:pt>
                <c:pt idx="1">
                  <c:v>0.90630192300000001</c:v>
                </c:pt>
                <c:pt idx="2">
                  <c:v>0.83190618199999999</c:v>
                </c:pt>
                <c:pt idx="3">
                  <c:v>0.72798013500000003</c:v>
                </c:pt>
                <c:pt idx="4">
                  <c:v>0.40235971500000001</c:v>
                </c:pt>
                <c:pt idx="5">
                  <c:v>0.68739062100000003</c:v>
                </c:pt>
                <c:pt idx="6">
                  <c:v>0.51145468000000005</c:v>
                </c:pt>
                <c:pt idx="7">
                  <c:v>0.92846386599999997</c:v>
                </c:pt>
                <c:pt idx="8">
                  <c:v>0.731647732</c:v>
                </c:pt>
                <c:pt idx="9">
                  <c:v>0.731169403</c:v>
                </c:pt>
                <c:pt idx="10">
                  <c:v>0.93801283199999996</c:v>
                </c:pt>
                <c:pt idx="11">
                  <c:v>0.74972198099999998</c:v>
                </c:pt>
                <c:pt idx="12">
                  <c:v>0.62239723400000002</c:v>
                </c:pt>
                <c:pt idx="13">
                  <c:v>0.56260804200000003</c:v>
                </c:pt>
                <c:pt idx="14">
                  <c:v>0.50495037099999995</c:v>
                </c:pt>
                <c:pt idx="15">
                  <c:v>0.81018899300000002</c:v>
                </c:pt>
                <c:pt idx="16">
                  <c:v>0.715592165</c:v>
                </c:pt>
                <c:pt idx="17">
                  <c:v>0.45506342399999999</c:v>
                </c:pt>
                <c:pt idx="18">
                  <c:v>1.0099546930000001</c:v>
                </c:pt>
                <c:pt idx="19">
                  <c:v>0.71355911800000005</c:v>
                </c:pt>
                <c:pt idx="20">
                  <c:v>0.78195035400000001</c:v>
                </c:pt>
                <c:pt idx="21">
                  <c:v>0.98498351200000001</c:v>
                </c:pt>
                <c:pt idx="22">
                  <c:v>0.54308497099999997</c:v>
                </c:pt>
                <c:pt idx="23">
                  <c:v>0.68537951500000005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5B-4CB8-A54D-F8D6FB62F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666224"/>
        <c:axId val="1309657904"/>
      </c:lineChart>
      <c:catAx>
        <c:axId val="130965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7472"/>
        <c:crosses val="autoZero"/>
        <c:auto val="1"/>
        <c:lblAlgn val="ctr"/>
        <c:lblOffset val="100"/>
        <c:noMultiLvlLbl val="0"/>
      </c:catAx>
      <c:valAx>
        <c:axId val="130966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L:B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238656308900984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54576"/>
        <c:crosses val="autoZero"/>
        <c:crossBetween val="midCat"/>
      </c:valAx>
      <c:valAx>
        <c:axId val="1309657904"/>
        <c:scaling>
          <c:orientation val="minMax"/>
          <c:max val="2.2000000000000002"/>
          <c:min val="-0.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SST anomali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6224"/>
        <c:crosses val="max"/>
        <c:crossBetween val="between"/>
      </c:valAx>
      <c:catAx>
        <c:axId val="1309666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96579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for fig2b bottom_ratio'!$F$48</c:f>
          <c:strCache>
            <c:ptCount val="1"/>
            <c:pt idx="0">
              <c:v>Celtic Seas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070209973753274E-2"/>
          <c:y val="0.10624860022396417"/>
          <c:w val="0.8252327209098862"/>
          <c:h val="0.75132429834848458"/>
        </c:manualLayout>
      </c:layout>
      <c:lineChart>
        <c:grouping val="standard"/>
        <c:varyColors val="0"/>
        <c:ser>
          <c:idx val="1"/>
          <c:order val="0"/>
          <c:tx>
            <c:strRef>
              <c:f>'Data for fig2b bottom_ratio'!$B$1</c:f>
              <c:strCache>
                <c:ptCount val="1"/>
                <c:pt idx="0">
                  <c:v> Lusitanian:Boreal ratio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'Data for fig2b bottom_ratio'!$A$48:$A$93</c:f>
              <c:numCache>
                <c:formatCode>General</c:formatCode>
                <c:ptCount val="46"/>
                <c:pt idx="0">
                  <c:v>1971</c:v>
                </c:pt>
                <c:pt idx="1">
                  <c:v>1972</c:v>
                </c:pt>
                <c:pt idx="2">
                  <c:v>1973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</c:numCache>
            </c:numRef>
          </c:cat>
          <c:val>
            <c:numRef>
              <c:f>'Data for fig2b bottom_ratio'!$B$48:$B$93</c:f>
              <c:numCache>
                <c:formatCode>0.00</c:formatCode>
                <c:ptCount val="46"/>
                <c:pt idx="0">
                  <c:v>1.5</c:v>
                </c:pt>
                <c:pt idx="1">
                  <c:v>0.83333333300000001</c:v>
                </c:pt>
                <c:pt idx="2">
                  <c:v>0.91666666699999999</c:v>
                </c:pt>
                <c:pt idx="3">
                  <c:v>1</c:v>
                </c:pt>
                <c:pt idx="4">
                  <c:v>0.71428571399999996</c:v>
                </c:pt>
                <c:pt idx="5">
                  <c:v>0.625</c:v>
                </c:pt>
                <c:pt idx="6">
                  <c:v>0.80952380999999995</c:v>
                </c:pt>
                <c:pt idx="7">
                  <c:v>0.68421052599999999</c:v>
                </c:pt>
                <c:pt idx="8">
                  <c:v>0.65217391300000005</c:v>
                </c:pt>
                <c:pt idx="9">
                  <c:v>1</c:v>
                </c:pt>
                <c:pt idx="10">
                  <c:v>1</c:v>
                </c:pt>
                <c:pt idx="11">
                  <c:v>1.111111111</c:v>
                </c:pt>
                <c:pt idx="12">
                  <c:v>1.071428571</c:v>
                </c:pt>
                <c:pt idx="13">
                  <c:v>1.0357142859999999</c:v>
                </c:pt>
                <c:pt idx="14">
                  <c:v>1.111111111</c:v>
                </c:pt>
                <c:pt idx="15">
                  <c:v>1.111111111</c:v>
                </c:pt>
                <c:pt idx="16">
                  <c:v>1.1071428569999999</c:v>
                </c:pt>
                <c:pt idx="17">
                  <c:v>1.0689655170000001</c:v>
                </c:pt>
                <c:pt idx="18">
                  <c:v>1.2142857140000001</c:v>
                </c:pt>
                <c:pt idx="19">
                  <c:v>1.346153846</c:v>
                </c:pt>
                <c:pt idx="20">
                  <c:v>1.2272727269999999</c:v>
                </c:pt>
                <c:pt idx="21">
                  <c:v>1.25</c:v>
                </c:pt>
                <c:pt idx="22">
                  <c:v>1.653846154</c:v>
                </c:pt>
                <c:pt idx="23">
                  <c:v>1.5333333330000001</c:v>
                </c:pt>
                <c:pt idx="24">
                  <c:v>1.6206896550000001</c:v>
                </c:pt>
                <c:pt idx="25">
                  <c:v>1.5172413789999999</c:v>
                </c:pt>
                <c:pt idx="26">
                  <c:v>1.388888889</c:v>
                </c:pt>
                <c:pt idx="27">
                  <c:v>1.3333333329999999</c:v>
                </c:pt>
                <c:pt idx="28">
                  <c:v>1.5454545449999999</c:v>
                </c:pt>
                <c:pt idx="29">
                  <c:v>1.6</c:v>
                </c:pt>
                <c:pt idx="30">
                  <c:v>1.6176470590000001</c:v>
                </c:pt>
                <c:pt idx="31">
                  <c:v>1.757575758</c:v>
                </c:pt>
                <c:pt idx="32">
                  <c:v>1.75</c:v>
                </c:pt>
                <c:pt idx="33">
                  <c:v>1.9310344829999999</c:v>
                </c:pt>
                <c:pt idx="34">
                  <c:v>1.903225806</c:v>
                </c:pt>
                <c:pt idx="35">
                  <c:v>1.875</c:v>
                </c:pt>
                <c:pt idx="36">
                  <c:v>1.7352941180000001</c:v>
                </c:pt>
                <c:pt idx="37">
                  <c:v>1.8709677419999999</c:v>
                </c:pt>
                <c:pt idx="38">
                  <c:v>1.7272727269999999</c:v>
                </c:pt>
                <c:pt idx="39">
                  <c:v>1.611111111</c:v>
                </c:pt>
                <c:pt idx="40">
                  <c:v>1.638888889</c:v>
                </c:pt>
                <c:pt idx="41">
                  <c:v>1.8666666670000001</c:v>
                </c:pt>
                <c:pt idx="42">
                  <c:v>1.8</c:v>
                </c:pt>
                <c:pt idx="43">
                  <c:v>1.75</c:v>
                </c:pt>
                <c:pt idx="44">
                  <c:v>2.1851851849999999</c:v>
                </c:pt>
                <c:pt idx="45">
                  <c:v>1.928571429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8C-4317-81BA-DFD43CF01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654576"/>
        <c:axId val="1309667472"/>
      </c:lineChart>
      <c:lineChart>
        <c:grouping val="stacked"/>
        <c:varyColors val="0"/>
        <c:ser>
          <c:idx val="2"/>
          <c:order val="1"/>
          <c:tx>
            <c:strRef>
              <c:f>'Data for fig2b bottom_ratio'!$D$1</c:f>
              <c:strCache>
                <c:ptCount val="1"/>
                <c:pt idx="0">
                  <c:v>Anomaly sst1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A57-4556-865A-1E3B9B8D3F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for fig2b bottom_ratio'!$A$48:$A$93</c:f>
              <c:numCache>
                <c:formatCode>General</c:formatCode>
                <c:ptCount val="46"/>
                <c:pt idx="0">
                  <c:v>1971</c:v>
                </c:pt>
                <c:pt idx="1">
                  <c:v>1972</c:v>
                </c:pt>
                <c:pt idx="2">
                  <c:v>1973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</c:numCache>
            </c:numRef>
          </c:cat>
          <c:val>
            <c:numRef>
              <c:f>'Data for fig2b bottom_ratio'!$D$48:$D$93</c:f>
              <c:numCache>
                <c:formatCode>0.00</c:formatCode>
                <c:ptCount val="46"/>
                <c:pt idx="0">
                  <c:v>-0.118358456</c:v>
                </c:pt>
                <c:pt idx="1">
                  <c:v>0.320716628</c:v>
                </c:pt>
                <c:pt idx="2">
                  <c:v>-0.22395489399999999</c:v>
                </c:pt>
                <c:pt idx="3">
                  <c:v>0.188542722</c:v>
                </c:pt>
                <c:pt idx="4">
                  <c:v>-0.1727342</c:v>
                </c:pt>
                <c:pt idx="5">
                  <c:v>-0.10593548699999999</c:v>
                </c:pt>
                <c:pt idx="6">
                  <c:v>-0.32068267299999997</c:v>
                </c:pt>
                <c:pt idx="7">
                  <c:v>6.2033178000000001E-2</c:v>
                </c:pt>
                <c:pt idx="8">
                  <c:v>0.207365248</c:v>
                </c:pt>
                <c:pt idx="9">
                  <c:v>1.2472363E-2</c:v>
                </c:pt>
                <c:pt idx="10">
                  <c:v>0.26203002800000003</c:v>
                </c:pt>
                <c:pt idx="11">
                  <c:v>-0.10117794500000001</c:v>
                </c:pt>
                <c:pt idx="12">
                  <c:v>-0.37746798799999998</c:v>
                </c:pt>
                <c:pt idx="13">
                  <c:v>1.0598611000000001E-2</c:v>
                </c:pt>
                <c:pt idx="14">
                  <c:v>-6.8720919999999998E-3</c:v>
                </c:pt>
                <c:pt idx="15">
                  <c:v>0.32565566099999999</c:v>
                </c:pt>
                <c:pt idx="16">
                  <c:v>0.35387808700000001</c:v>
                </c:pt>
                <c:pt idx="17">
                  <c:v>8.6693664000000004E-2</c:v>
                </c:pt>
                <c:pt idx="18">
                  <c:v>-4.4069366999999998E-2</c:v>
                </c:pt>
                <c:pt idx="19">
                  <c:v>-7.3674164E-2</c:v>
                </c:pt>
                <c:pt idx="20">
                  <c:v>-0.107786718</c:v>
                </c:pt>
                <c:pt idx="21">
                  <c:v>0.44351623899999998</c:v>
                </c:pt>
                <c:pt idx="22">
                  <c:v>0.21641476000000001</c:v>
                </c:pt>
                <c:pt idx="23">
                  <c:v>0.71689936300000001</c:v>
                </c:pt>
                <c:pt idx="24">
                  <c:v>0.51726524299999999</c:v>
                </c:pt>
                <c:pt idx="25">
                  <c:v>0.43151854000000001</c:v>
                </c:pt>
                <c:pt idx="26">
                  <c:v>0.30204261399999999</c:v>
                </c:pt>
                <c:pt idx="27">
                  <c:v>0.62433929399999999</c:v>
                </c:pt>
                <c:pt idx="28">
                  <c:v>0.67243262699999995</c:v>
                </c:pt>
                <c:pt idx="29">
                  <c:v>0.91401762799999997</c:v>
                </c:pt>
                <c:pt idx="30">
                  <c:v>0.69039591199999994</c:v>
                </c:pt>
                <c:pt idx="31">
                  <c:v>0.71948925699999999</c:v>
                </c:pt>
                <c:pt idx="32">
                  <c:v>0.78761976099999997</c:v>
                </c:pt>
                <c:pt idx="33">
                  <c:v>0.91667779599999999</c:v>
                </c:pt>
                <c:pt idx="34">
                  <c:v>0.76543480100000005</c:v>
                </c:pt>
                <c:pt idx="35">
                  <c:v>0.75237448299999998</c:v>
                </c:pt>
                <c:pt idx="36">
                  <c:v>0.75564045800000001</c:v>
                </c:pt>
                <c:pt idx="37">
                  <c:v>0.419166019</c:v>
                </c:pt>
                <c:pt idx="38">
                  <c:v>0.41288586900000002</c:v>
                </c:pt>
                <c:pt idx="39">
                  <c:v>0.52485868899999999</c:v>
                </c:pt>
                <c:pt idx="40">
                  <c:v>0.79852477899999996</c:v>
                </c:pt>
                <c:pt idx="41">
                  <c:v>0.181650334</c:v>
                </c:pt>
                <c:pt idx="42">
                  <c:v>0.57527888299999996</c:v>
                </c:pt>
                <c:pt idx="43">
                  <c:v>0.58851339300000005</c:v>
                </c:pt>
                <c:pt idx="44">
                  <c:v>0.22703041099999999</c:v>
                </c:pt>
                <c:pt idx="45">
                  <c:v>0.64404368400000001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8C-4317-81BA-DFD43CF01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666224"/>
        <c:axId val="1309657904"/>
      </c:lineChart>
      <c:catAx>
        <c:axId val="130965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7472"/>
        <c:crosses val="autoZero"/>
        <c:auto val="1"/>
        <c:lblAlgn val="ctr"/>
        <c:lblOffset val="100"/>
        <c:noMultiLvlLbl val="0"/>
      </c:catAx>
      <c:valAx>
        <c:axId val="1309667472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L:B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238656308900984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54576"/>
        <c:crosses val="autoZero"/>
        <c:crossBetween val="midCat"/>
      </c:valAx>
      <c:valAx>
        <c:axId val="1309657904"/>
        <c:scaling>
          <c:orientation val="minMax"/>
          <c:max val="2.2000000000000002"/>
          <c:min val="-0.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SST anomali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6224"/>
        <c:crosses val="max"/>
        <c:crossBetween val="between"/>
      </c:valAx>
      <c:catAx>
        <c:axId val="1309666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96579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for fig2b bottom_ratio'!$F$94</c:f>
          <c:strCache>
            <c:ptCount val="1"/>
            <c:pt idx="0">
              <c:v>Greater North Sea, including the Kattegat and the English Channel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070209973753274E-2"/>
          <c:y val="0.10624860022396417"/>
          <c:w val="0.8171846819160864"/>
          <c:h val="0.75132429834848458"/>
        </c:manualLayout>
      </c:layout>
      <c:lineChart>
        <c:grouping val="standard"/>
        <c:varyColors val="0"/>
        <c:ser>
          <c:idx val="1"/>
          <c:order val="0"/>
          <c:tx>
            <c:strRef>
              <c:f>'Data for fig2b bottom_ratio'!$B$1</c:f>
              <c:strCache>
                <c:ptCount val="1"/>
                <c:pt idx="0">
                  <c:v> Lusitanian:Boreal ratio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'Data for fig2b bottom_ratio'!$A$94:$A$146</c:f>
              <c:numCache>
                <c:formatCode>General</c:formatCode>
                <c:ptCount val="53"/>
                <c:pt idx="0">
                  <c:v>1967</c:v>
                </c:pt>
                <c:pt idx="1">
                  <c:v>1968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  <c:pt idx="49">
                  <c:v>2017</c:v>
                </c:pt>
                <c:pt idx="50">
                  <c:v>2018</c:v>
                </c:pt>
                <c:pt idx="51">
                  <c:v>2019</c:v>
                </c:pt>
                <c:pt idx="52">
                  <c:v>2020</c:v>
                </c:pt>
              </c:numCache>
            </c:numRef>
          </c:cat>
          <c:val>
            <c:numRef>
              <c:f>'Data for fig2b bottom_ratio'!$B$94:$B$146</c:f>
              <c:numCache>
                <c:formatCode>0.00</c:formatCode>
                <c:ptCount val="53"/>
                <c:pt idx="0">
                  <c:v>0.571428571</c:v>
                </c:pt>
                <c:pt idx="1">
                  <c:v>0.5625</c:v>
                </c:pt>
                <c:pt idx="2">
                  <c:v>0.64705882400000003</c:v>
                </c:pt>
                <c:pt idx="3">
                  <c:v>0.76190476200000001</c:v>
                </c:pt>
                <c:pt idx="4">
                  <c:v>1</c:v>
                </c:pt>
                <c:pt idx="5">
                  <c:v>1.1764705879999999</c:v>
                </c:pt>
                <c:pt idx="6">
                  <c:v>0.25</c:v>
                </c:pt>
                <c:pt idx="7">
                  <c:v>0.571428571</c:v>
                </c:pt>
                <c:pt idx="8">
                  <c:v>0.71428571399999996</c:v>
                </c:pt>
                <c:pt idx="9">
                  <c:v>0.63636363600000001</c:v>
                </c:pt>
                <c:pt idx="10">
                  <c:v>1.0416666670000001</c:v>
                </c:pt>
                <c:pt idx="11">
                  <c:v>0.88</c:v>
                </c:pt>
                <c:pt idx="12">
                  <c:v>0.9</c:v>
                </c:pt>
                <c:pt idx="13">
                  <c:v>0.88888888899999996</c:v>
                </c:pt>
                <c:pt idx="14">
                  <c:v>0.93333333299999999</c:v>
                </c:pt>
                <c:pt idx="15">
                  <c:v>0.81081081099999996</c:v>
                </c:pt>
                <c:pt idx="16">
                  <c:v>0.86842105300000005</c:v>
                </c:pt>
                <c:pt idx="17">
                  <c:v>0.83333333300000001</c:v>
                </c:pt>
                <c:pt idx="18">
                  <c:v>0.837837838</c:v>
                </c:pt>
                <c:pt idx="19">
                  <c:v>0.80555555599999995</c:v>
                </c:pt>
                <c:pt idx="20">
                  <c:v>1.294117647</c:v>
                </c:pt>
                <c:pt idx="21">
                  <c:v>1.2702702699999999</c:v>
                </c:pt>
                <c:pt idx="22">
                  <c:v>1.4375</c:v>
                </c:pt>
                <c:pt idx="23">
                  <c:v>1.3</c:v>
                </c:pt>
                <c:pt idx="24">
                  <c:v>1.1794871790000001</c:v>
                </c:pt>
                <c:pt idx="25">
                  <c:v>1.371428571</c:v>
                </c:pt>
                <c:pt idx="26">
                  <c:v>1.2162162160000001</c:v>
                </c:pt>
                <c:pt idx="27">
                  <c:v>1.25</c:v>
                </c:pt>
                <c:pt idx="28">
                  <c:v>1.1794871790000001</c:v>
                </c:pt>
                <c:pt idx="29">
                  <c:v>1.35</c:v>
                </c:pt>
                <c:pt idx="30">
                  <c:v>1.244444444</c:v>
                </c:pt>
                <c:pt idx="31">
                  <c:v>1.4210526320000001</c:v>
                </c:pt>
                <c:pt idx="32">
                  <c:v>1.30952381</c:v>
                </c:pt>
                <c:pt idx="33">
                  <c:v>1.5833333329999999</c:v>
                </c:pt>
                <c:pt idx="34">
                  <c:v>1.292682927</c:v>
                </c:pt>
                <c:pt idx="35">
                  <c:v>1.375</c:v>
                </c:pt>
                <c:pt idx="36">
                  <c:v>1.3902439019999999</c:v>
                </c:pt>
                <c:pt idx="37">
                  <c:v>1.4090909089999999</c:v>
                </c:pt>
                <c:pt idx="38">
                  <c:v>1.5833333329999999</c:v>
                </c:pt>
                <c:pt idx="39">
                  <c:v>1.428571429</c:v>
                </c:pt>
                <c:pt idx="40">
                  <c:v>1.55</c:v>
                </c:pt>
                <c:pt idx="41">
                  <c:v>1.5675675680000001</c:v>
                </c:pt>
                <c:pt idx="42">
                  <c:v>1.384615385</c:v>
                </c:pt>
                <c:pt idx="43">
                  <c:v>1.5263157890000001</c:v>
                </c:pt>
                <c:pt idx="44">
                  <c:v>1.4390243899999999</c:v>
                </c:pt>
                <c:pt idx="45">
                  <c:v>1.431818182</c:v>
                </c:pt>
                <c:pt idx="46">
                  <c:v>1.575</c:v>
                </c:pt>
                <c:pt idx="47">
                  <c:v>1.536585366</c:v>
                </c:pt>
                <c:pt idx="48">
                  <c:v>1.4878048779999999</c:v>
                </c:pt>
                <c:pt idx="49">
                  <c:v>1.536585366</c:v>
                </c:pt>
                <c:pt idx="50">
                  <c:v>1.380952381</c:v>
                </c:pt>
                <c:pt idx="51">
                  <c:v>1.4186046510000001</c:v>
                </c:pt>
                <c:pt idx="52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6A-4F97-B9C0-B604BA342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654576"/>
        <c:axId val="1309667472"/>
      </c:lineChart>
      <c:lineChart>
        <c:grouping val="stacked"/>
        <c:varyColors val="0"/>
        <c:ser>
          <c:idx val="2"/>
          <c:order val="1"/>
          <c:tx>
            <c:strRef>
              <c:f>'Data for fig2b bottom_ratio'!$D$1</c:f>
              <c:strCache>
                <c:ptCount val="1"/>
                <c:pt idx="0">
                  <c:v>Anomaly sst1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     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31B-4988-8382-E04091992B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for fig2b bottom_ratio'!$A$94:$A$146</c:f>
              <c:numCache>
                <c:formatCode>General</c:formatCode>
                <c:ptCount val="53"/>
                <c:pt idx="0">
                  <c:v>1967</c:v>
                </c:pt>
                <c:pt idx="1">
                  <c:v>1968</c:v>
                </c:pt>
                <c:pt idx="2">
                  <c:v>1970</c:v>
                </c:pt>
                <c:pt idx="3">
                  <c:v>1971</c:v>
                </c:pt>
                <c:pt idx="4">
                  <c:v>1972</c:v>
                </c:pt>
                <c:pt idx="5">
                  <c:v>1973</c:v>
                </c:pt>
                <c:pt idx="6">
                  <c:v>1974</c:v>
                </c:pt>
                <c:pt idx="7">
                  <c:v>1975</c:v>
                </c:pt>
                <c:pt idx="8">
                  <c:v>1976</c:v>
                </c:pt>
                <c:pt idx="9">
                  <c:v>1977</c:v>
                </c:pt>
                <c:pt idx="10">
                  <c:v>1978</c:v>
                </c:pt>
                <c:pt idx="11">
                  <c:v>1979</c:v>
                </c:pt>
                <c:pt idx="12">
                  <c:v>1980</c:v>
                </c:pt>
                <c:pt idx="13">
                  <c:v>1981</c:v>
                </c:pt>
                <c:pt idx="14">
                  <c:v>1982</c:v>
                </c:pt>
                <c:pt idx="15">
                  <c:v>1983</c:v>
                </c:pt>
                <c:pt idx="16">
                  <c:v>1984</c:v>
                </c:pt>
                <c:pt idx="17">
                  <c:v>1985</c:v>
                </c:pt>
                <c:pt idx="18">
                  <c:v>1986</c:v>
                </c:pt>
                <c:pt idx="19">
                  <c:v>1987</c:v>
                </c:pt>
                <c:pt idx="20">
                  <c:v>1988</c:v>
                </c:pt>
                <c:pt idx="21">
                  <c:v>1989</c:v>
                </c:pt>
                <c:pt idx="22">
                  <c:v>1990</c:v>
                </c:pt>
                <c:pt idx="23">
                  <c:v>1991</c:v>
                </c:pt>
                <c:pt idx="24">
                  <c:v>1992</c:v>
                </c:pt>
                <c:pt idx="25">
                  <c:v>1993</c:v>
                </c:pt>
                <c:pt idx="26">
                  <c:v>1994</c:v>
                </c:pt>
                <c:pt idx="27">
                  <c:v>1995</c:v>
                </c:pt>
                <c:pt idx="28">
                  <c:v>1996</c:v>
                </c:pt>
                <c:pt idx="29">
                  <c:v>1997</c:v>
                </c:pt>
                <c:pt idx="30">
                  <c:v>1998</c:v>
                </c:pt>
                <c:pt idx="31">
                  <c:v>1999</c:v>
                </c:pt>
                <c:pt idx="32">
                  <c:v>2000</c:v>
                </c:pt>
                <c:pt idx="33">
                  <c:v>2001</c:v>
                </c:pt>
                <c:pt idx="34">
                  <c:v>2002</c:v>
                </c:pt>
                <c:pt idx="35">
                  <c:v>2003</c:v>
                </c:pt>
                <c:pt idx="36">
                  <c:v>2004</c:v>
                </c:pt>
                <c:pt idx="37">
                  <c:v>2005</c:v>
                </c:pt>
                <c:pt idx="38">
                  <c:v>2006</c:v>
                </c:pt>
                <c:pt idx="39">
                  <c:v>2007</c:v>
                </c:pt>
                <c:pt idx="40">
                  <c:v>2008</c:v>
                </c:pt>
                <c:pt idx="41">
                  <c:v>2009</c:v>
                </c:pt>
                <c:pt idx="42">
                  <c:v>2010</c:v>
                </c:pt>
                <c:pt idx="43">
                  <c:v>2011</c:v>
                </c:pt>
                <c:pt idx="44">
                  <c:v>2012</c:v>
                </c:pt>
                <c:pt idx="45">
                  <c:v>2013</c:v>
                </c:pt>
                <c:pt idx="46">
                  <c:v>2014</c:v>
                </c:pt>
                <c:pt idx="47">
                  <c:v>2015</c:v>
                </c:pt>
                <c:pt idx="48">
                  <c:v>2016</c:v>
                </c:pt>
                <c:pt idx="49">
                  <c:v>2017</c:v>
                </c:pt>
                <c:pt idx="50">
                  <c:v>2018</c:v>
                </c:pt>
                <c:pt idx="51">
                  <c:v>2019</c:v>
                </c:pt>
                <c:pt idx="52">
                  <c:v>2020</c:v>
                </c:pt>
              </c:numCache>
            </c:numRef>
          </c:cat>
          <c:val>
            <c:numRef>
              <c:f>'Data for fig2b bottom_ratio'!$D$94:$D$146</c:f>
              <c:numCache>
                <c:formatCode>0.00</c:formatCode>
                <c:ptCount val="53"/>
                <c:pt idx="0">
                  <c:v>-0.257398403</c:v>
                </c:pt>
                <c:pt idx="1">
                  <c:v>0.222857521</c:v>
                </c:pt>
                <c:pt idx="2">
                  <c:v>-3.6086550000000002E-2</c:v>
                </c:pt>
                <c:pt idx="3">
                  <c:v>-0.39042277399999997</c:v>
                </c:pt>
                <c:pt idx="4">
                  <c:v>0.19604449800000001</c:v>
                </c:pt>
                <c:pt idx="5">
                  <c:v>0.10790476</c:v>
                </c:pt>
                <c:pt idx="6">
                  <c:v>0.37979597900000001</c:v>
                </c:pt>
                <c:pt idx="7">
                  <c:v>0.19711004800000001</c:v>
                </c:pt>
                <c:pt idx="8">
                  <c:v>0.50711170500000002</c:v>
                </c:pt>
                <c:pt idx="9">
                  <c:v>0.36311492899999998</c:v>
                </c:pt>
                <c:pt idx="10">
                  <c:v>2.2206940000000001E-3</c:v>
                </c:pt>
                <c:pt idx="11">
                  <c:v>-0.19214925999999999</c:v>
                </c:pt>
                <c:pt idx="12">
                  <c:v>-0.7594206</c:v>
                </c:pt>
                <c:pt idx="13">
                  <c:v>-0.114399533</c:v>
                </c:pt>
                <c:pt idx="14">
                  <c:v>-0.27273400800000003</c:v>
                </c:pt>
                <c:pt idx="15">
                  <c:v>0.150065002</c:v>
                </c:pt>
                <c:pt idx="16">
                  <c:v>0.12661904399999999</c:v>
                </c:pt>
                <c:pt idx="17">
                  <c:v>1.551293E-3</c:v>
                </c:pt>
                <c:pt idx="18">
                  <c:v>-0.31126253999999998</c:v>
                </c:pt>
                <c:pt idx="19">
                  <c:v>-0.59295991299999995</c:v>
                </c:pt>
                <c:pt idx="20">
                  <c:v>-0.44658818900000002</c:v>
                </c:pt>
                <c:pt idx="21">
                  <c:v>0.47217725399999999</c:v>
                </c:pt>
                <c:pt idx="22">
                  <c:v>1.042397977</c:v>
                </c:pt>
                <c:pt idx="23">
                  <c:v>1.0716892010000001</c:v>
                </c:pt>
                <c:pt idx="24">
                  <c:v>0.35906477199999998</c:v>
                </c:pt>
                <c:pt idx="25">
                  <c:v>0.68404502700000003</c:v>
                </c:pt>
                <c:pt idx="26">
                  <c:v>-8.6767010000000002E-3</c:v>
                </c:pt>
                <c:pt idx="27">
                  <c:v>0.50678631399999996</c:v>
                </c:pt>
                <c:pt idx="28">
                  <c:v>0.94874109900000003</c:v>
                </c:pt>
                <c:pt idx="29">
                  <c:v>-0.29706562800000003</c:v>
                </c:pt>
                <c:pt idx="30">
                  <c:v>0.82694815399999999</c:v>
                </c:pt>
                <c:pt idx="31">
                  <c:v>0.70779070799999999</c:v>
                </c:pt>
                <c:pt idx="32">
                  <c:v>1.1146117520000001</c:v>
                </c:pt>
                <c:pt idx="33">
                  <c:v>0.81394453700000002</c:v>
                </c:pt>
                <c:pt idx="34">
                  <c:v>0.84170787300000005</c:v>
                </c:pt>
                <c:pt idx="35">
                  <c:v>1.3764597620000001</c:v>
                </c:pt>
                <c:pt idx="36">
                  <c:v>1.27246806</c:v>
                </c:pt>
                <c:pt idx="37">
                  <c:v>1.0778844540000001</c:v>
                </c:pt>
                <c:pt idx="38">
                  <c:v>0.98519051999999996</c:v>
                </c:pt>
                <c:pt idx="39">
                  <c:v>1.4871421819999999</c:v>
                </c:pt>
                <c:pt idx="40">
                  <c:v>1.3818389740000001</c:v>
                </c:pt>
                <c:pt idx="41">
                  <c:v>1.2323515540000001</c:v>
                </c:pt>
                <c:pt idx="42">
                  <c:v>1.1130843619999999</c:v>
                </c:pt>
                <c:pt idx="43">
                  <c:v>0.29173897700000001</c:v>
                </c:pt>
                <c:pt idx="44">
                  <c:v>0.81105612699999996</c:v>
                </c:pt>
                <c:pt idx="45">
                  <c:v>0.74386050500000001</c:v>
                </c:pt>
                <c:pt idx="46">
                  <c:v>0.370146003</c:v>
                </c:pt>
                <c:pt idx="47">
                  <c:v>1.9170100160000001</c:v>
                </c:pt>
                <c:pt idx="48">
                  <c:v>1.0095316480000001</c:v>
                </c:pt>
                <c:pt idx="49">
                  <c:v>1.554792682</c:v>
                </c:pt>
                <c:pt idx="50">
                  <c:v>1.3879615009999999</c:v>
                </c:pt>
                <c:pt idx="51">
                  <c:v>1.276523273</c:v>
                </c:pt>
                <c:pt idx="52">
                  <c:v>1.3825287879999999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6A-4F97-B9C0-B604BA342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666224"/>
        <c:axId val="1309657904"/>
      </c:lineChart>
      <c:catAx>
        <c:axId val="130965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7472"/>
        <c:crosses val="autoZero"/>
        <c:auto val="1"/>
        <c:lblAlgn val="ctr"/>
        <c:lblOffset val="100"/>
        <c:noMultiLvlLbl val="0"/>
      </c:catAx>
      <c:valAx>
        <c:axId val="1309667472"/>
        <c:scaling>
          <c:orientation val="minMax"/>
          <c:max val="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L:B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238656308900984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54576"/>
        <c:crosses val="autoZero"/>
        <c:crossBetween val="midCat"/>
        <c:majorUnit val="1"/>
      </c:valAx>
      <c:valAx>
        <c:axId val="1309657904"/>
        <c:scaling>
          <c:orientation val="minMax"/>
          <c:max val="2.2000000000000002"/>
          <c:min val="-0.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SST anomali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66224"/>
        <c:crosses val="max"/>
        <c:crossBetween val="between"/>
      </c:valAx>
      <c:catAx>
        <c:axId val="1309666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96579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406718</xdr:colOff>
      <xdr:row>1</xdr:row>
      <xdr:rowOff>34289</xdr:rowOff>
    </xdr:from>
    <xdr:to>
      <xdr:col>38</xdr:col>
      <xdr:colOff>519784</xdr:colOff>
      <xdr:row>30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403541</xdr:colOff>
      <xdr:row>32</xdr:row>
      <xdr:rowOff>42722</xdr:rowOff>
    </xdr:from>
    <xdr:to>
      <xdr:col>38</xdr:col>
      <xdr:colOff>476250</xdr:colOff>
      <xdr:row>61</xdr:row>
      <xdr:rowOff>146350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630555</xdr:colOff>
      <xdr:row>32</xdr:row>
      <xdr:rowOff>172085</xdr:rowOff>
    </xdr:from>
    <xdr:to>
      <xdr:col>22</xdr:col>
      <xdr:colOff>106604</xdr:colOff>
      <xdr:row>61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682625</xdr:colOff>
      <xdr:row>0</xdr:row>
      <xdr:rowOff>181610</xdr:rowOff>
    </xdr:from>
    <xdr:to>
      <xdr:col>24</xdr:col>
      <xdr:colOff>23525</xdr:colOff>
      <xdr:row>32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70645</xdr:colOff>
      <xdr:row>0</xdr:row>
      <xdr:rowOff>11906</xdr:rowOff>
    </xdr:from>
    <xdr:to>
      <xdr:col>43</xdr:col>
      <xdr:colOff>95250</xdr:colOff>
      <xdr:row>21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132557</xdr:colOff>
      <xdr:row>21</xdr:row>
      <xdr:rowOff>95250</xdr:rowOff>
    </xdr:from>
    <xdr:to>
      <xdr:col>43</xdr:col>
      <xdr:colOff>47625</xdr:colOff>
      <xdr:row>43</xdr:row>
      <xdr:rowOff>105833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595313</xdr:colOff>
      <xdr:row>21</xdr:row>
      <xdr:rowOff>130175</xdr:rowOff>
    </xdr:from>
    <xdr:to>
      <xdr:col>26</xdr:col>
      <xdr:colOff>583407</xdr:colOff>
      <xdr:row>43</xdr:row>
      <xdr:rowOff>166687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112554</xdr:colOff>
      <xdr:row>0</xdr:row>
      <xdr:rowOff>0</xdr:rowOff>
    </xdr:from>
    <xdr:to>
      <xdr:col>27</xdr:col>
      <xdr:colOff>23813</xdr:colOff>
      <xdr:row>21</xdr:row>
      <xdr:rowOff>71437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54428</xdr:colOff>
      <xdr:row>1</xdr:row>
      <xdr:rowOff>0</xdr:rowOff>
    </xdr:from>
    <xdr:to>
      <xdr:col>29</xdr:col>
      <xdr:colOff>314432</xdr:colOff>
      <xdr:row>54</xdr:row>
      <xdr:rowOff>65949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94D942C-D0B1-3DFE-1375-8165432E0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46928" y="176893"/>
          <a:ext cx="6396825" cy="9441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46"/>
  <sheetViews>
    <sheetView topLeftCell="A40" zoomScale="30" zoomScaleNormal="30" workbookViewId="0">
      <selection activeCell="AF72" sqref="AF72"/>
    </sheetView>
  </sheetViews>
  <sheetFormatPr defaultRowHeight="14.5" x14ac:dyDescent="0.35"/>
  <cols>
    <col min="1" max="1" width="6.26953125" bestFit="1" customWidth="1"/>
    <col min="2" max="2" width="8.7265625" bestFit="1" customWidth="1"/>
    <col min="3" max="3" width="7.7265625" bestFit="1" customWidth="1"/>
    <col min="4" max="4" width="11.54296875" bestFit="1" customWidth="1"/>
    <col min="5" max="5" width="10.26953125" bestFit="1" customWidth="1"/>
    <col min="6" max="6" width="67.453125" bestFit="1" customWidth="1"/>
    <col min="7" max="7" width="8.7265625" style="4" customWidth="1"/>
    <col min="8" max="8" width="13" style="2" bestFit="1" customWidth="1"/>
    <col min="9" max="9" width="6" style="2" bestFit="1" customWidth="1"/>
    <col min="10" max="21" width="9.1796875" style="2"/>
    <col min="22" max="22" width="5.453125" style="2" customWidth="1"/>
    <col min="23" max="43" width="9.1796875" style="2"/>
  </cols>
  <sheetData>
    <row r="1" spans="1:7" x14ac:dyDescent="0.35">
      <c r="A1" t="s">
        <v>0</v>
      </c>
      <c r="B1" t="s">
        <v>8</v>
      </c>
      <c r="C1" t="s">
        <v>2</v>
      </c>
      <c r="D1" t="s">
        <v>1</v>
      </c>
      <c r="E1" t="s">
        <v>9</v>
      </c>
      <c r="F1" t="s">
        <v>5</v>
      </c>
    </row>
    <row r="2" spans="1:7" x14ac:dyDescent="0.35">
      <c r="A2" s="5">
        <v>1999</v>
      </c>
      <c r="B2" s="5">
        <v>0</v>
      </c>
      <c r="C2" s="5">
        <v>16</v>
      </c>
      <c r="D2" s="5">
        <v>7</v>
      </c>
      <c r="E2" s="5">
        <v>3</v>
      </c>
      <c r="F2" s="5" t="s">
        <v>10</v>
      </c>
      <c r="G2" s="4">
        <f>MIN(A2:A146)</f>
        <v>1967</v>
      </c>
    </row>
    <row r="3" spans="1:7" x14ac:dyDescent="0.35">
      <c r="A3" s="5">
        <v>2000</v>
      </c>
      <c r="B3" s="5">
        <v>0</v>
      </c>
      <c r="C3" s="5">
        <v>18</v>
      </c>
      <c r="D3" s="5">
        <v>7</v>
      </c>
      <c r="E3" s="5">
        <v>1</v>
      </c>
      <c r="F3" s="5" t="s">
        <v>10</v>
      </c>
      <c r="G3" s="4">
        <f>MAX(A2:A146)</f>
        <v>2020</v>
      </c>
    </row>
    <row r="4" spans="1:7" x14ac:dyDescent="0.35">
      <c r="A4" s="5">
        <v>2001</v>
      </c>
      <c r="B4" s="5">
        <v>1</v>
      </c>
      <c r="C4" s="5">
        <v>19</v>
      </c>
      <c r="D4" s="5">
        <v>13</v>
      </c>
      <c r="E4" s="5">
        <v>3</v>
      </c>
      <c r="F4" s="5" t="s">
        <v>10</v>
      </c>
    </row>
    <row r="5" spans="1:7" x14ac:dyDescent="0.35">
      <c r="A5" s="5">
        <v>2002</v>
      </c>
      <c r="B5" s="5">
        <v>1</v>
      </c>
      <c r="C5" s="5">
        <v>19</v>
      </c>
      <c r="D5" s="5">
        <v>12</v>
      </c>
      <c r="E5" s="5">
        <v>3</v>
      </c>
      <c r="F5" s="5" t="s">
        <v>10</v>
      </c>
    </row>
    <row r="6" spans="1:7" x14ac:dyDescent="0.35">
      <c r="A6" s="5">
        <v>2003</v>
      </c>
      <c r="B6" s="5">
        <v>2</v>
      </c>
      <c r="C6" s="5">
        <v>17</v>
      </c>
      <c r="D6" s="5">
        <v>9</v>
      </c>
      <c r="E6" s="5">
        <v>3</v>
      </c>
      <c r="F6" s="5" t="s">
        <v>10</v>
      </c>
    </row>
    <row r="7" spans="1:7" x14ac:dyDescent="0.35">
      <c r="A7" s="5">
        <v>2004</v>
      </c>
      <c r="B7" s="5">
        <v>0</v>
      </c>
      <c r="C7" s="5">
        <v>17</v>
      </c>
      <c r="D7" s="5">
        <v>16</v>
      </c>
      <c r="E7" s="5">
        <v>3</v>
      </c>
      <c r="F7" s="5" t="s">
        <v>10</v>
      </c>
    </row>
    <row r="8" spans="1:7" x14ac:dyDescent="0.35">
      <c r="A8" s="5">
        <v>2005</v>
      </c>
      <c r="B8" s="5">
        <v>2</v>
      </c>
      <c r="C8" s="5">
        <v>16</v>
      </c>
      <c r="D8" s="5">
        <v>12</v>
      </c>
      <c r="E8" s="5">
        <v>3</v>
      </c>
      <c r="F8" s="5" t="s">
        <v>10</v>
      </c>
    </row>
    <row r="9" spans="1:7" x14ac:dyDescent="0.35">
      <c r="A9" s="5">
        <v>2006</v>
      </c>
      <c r="B9" s="5">
        <v>1</v>
      </c>
      <c r="C9" s="5">
        <v>19</v>
      </c>
      <c r="D9" s="5">
        <v>14</v>
      </c>
      <c r="E9" s="5">
        <v>4</v>
      </c>
      <c r="F9" s="5" t="s">
        <v>10</v>
      </c>
    </row>
    <row r="10" spans="1:7" x14ac:dyDescent="0.35">
      <c r="A10" s="5">
        <v>2007</v>
      </c>
      <c r="B10" s="5">
        <v>2</v>
      </c>
      <c r="C10" s="5">
        <v>20</v>
      </c>
      <c r="D10" s="5">
        <v>17</v>
      </c>
      <c r="E10" s="5">
        <v>2</v>
      </c>
      <c r="F10" s="5" t="s">
        <v>10</v>
      </c>
    </row>
    <row r="11" spans="1:7" x14ac:dyDescent="0.35">
      <c r="A11" s="5">
        <v>2008</v>
      </c>
      <c r="B11" s="5">
        <v>0</v>
      </c>
      <c r="C11" s="5">
        <v>20</v>
      </c>
      <c r="D11" s="5">
        <v>14</v>
      </c>
      <c r="E11" s="5">
        <v>4</v>
      </c>
      <c r="F11" s="5" t="s">
        <v>10</v>
      </c>
    </row>
    <row r="12" spans="1:7" x14ac:dyDescent="0.35">
      <c r="A12" s="5">
        <v>2009</v>
      </c>
      <c r="B12" s="5">
        <v>0</v>
      </c>
      <c r="C12" s="5">
        <v>15</v>
      </c>
      <c r="D12" s="5">
        <v>13</v>
      </c>
      <c r="E12" s="5">
        <v>5</v>
      </c>
      <c r="F12" s="5" t="s">
        <v>10</v>
      </c>
    </row>
    <row r="13" spans="1:7" x14ac:dyDescent="0.35">
      <c r="A13" s="5">
        <v>2010</v>
      </c>
      <c r="B13" s="5">
        <v>0</v>
      </c>
      <c r="C13" s="5">
        <v>17</v>
      </c>
      <c r="D13" s="5">
        <v>14</v>
      </c>
      <c r="E13" s="5">
        <v>6</v>
      </c>
      <c r="F13" s="5" t="s">
        <v>10</v>
      </c>
    </row>
    <row r="14" spans="1:7" x14ac:dyDescent="0.35">
      <c r="A14" s="5">
        <v>2011</v>
      </c>
      <c r="B14" s="5">
        <v>1</v>
      </c>
      <c r="C14" s="5">
        <v>18</v>
      </c>
      <c r="D14" s="5">
        <v>16</v>
      </c>
      <c r="E14" s="5">
        <v>3</v>
      </c>
      <c r="F14" s="5" t="s">
        <v>10</v>
      </c>
    </row>
    <row r="15" spans="1:7" x14ac:dyDescent="0.35">
      <c r="A15" s="5">
        <v>2012</v>
      </c>
      <c r="B15" s="5">
        <v>0</v>
      </c>
      <c r="C15" s="5">
        <v>20</v>
      </c>
      <c r="D15" s="5">
        <v>11</v>
      </c>
      <c r="E15" s="5">
        <v>6</v>
      </c>
      <c r="F15" s="5" t="s">
        <v>10</v>
      </c>
    </row>
    <row r="16" spans="1:7" x14ac:dyDescent="0.35">
      <c r="A16" s="5">
        <v>2013</v>
      </c>
      <c r="B16" s="5">
        <v>0</v>
      </c>
      <c r="C16" s="5">
        <v>22</v>
      </c>
      <c r="D16" s="5">
        <v>15</v>
      </c>
      <c r="E16" s="5">
        <v>5</v>
      </c>
      <c r="F16" s="5" t="s">
        <v>10</v>
      </c>
    </row>
    <row r="17" spans="1:26" x14ac:dyDescent="0.35">
      <c r="A17" s="5">
        <v>2014</v>
      </c>
      <c r="B17" s="5">
        <v>0</v>
      </c>
      <c r="C17" s="5">
        <v>22</v>
      </c>
      <c r="D17" s="5">
        <v>22</v>
      </c>
      <c r="E17" s="5">
        <v>6</v>
      </c>
      <c r="F17" s="5" t="s">
        <v>10</v>
      </c>
    </row>
    <row r="18" spans="1:26" x14ac:dyDescent="0.35">
      <c r="A18" s="5">
        <v>2015</v>
      </c>
      <c r="B18" s="5">
        <v>1</v>
      </c>
      <c r="C18" s="5">
        <v>20</v>
      </c>
      <c r="D18" s="5">
        <v>15</v>
      </c>
      <c r="E18" s="5">
        <v>7</v>
      </c>
      <c r="F18" s="5" t="s">
        <v>10</v>
      </c>
    </row>
    <row r="19" spans="1:26" x14ac:dyDescent="0.35">
      <c r="A19" s="5">
        <v>2016</v>
      </c>
      <c r="B19" s="5">
        <v>0</v>
      </c>
      <c r="C19" s="5">
        <v>20</v>
      </c>
      <c r="D19" s="5">
        <v>16</v>
      </c>
      <c r="E19" s="5">
        <v>5</v>
      </c>
      <c r="F19" s="5" t="s">
        <v>10</v>
      </c>
    </row>
    <row r="20" spans="1:26" x14ac:dyDescent="0.35">
      <c r="A20" s="5">
        <v>2017</v>
      </c>
      <c r="B20" s="5">
        <v>1</v>
      </c>
      <c r="C20" s="5">
        <v>21</v>
      </c>
      <c r="D20" s="5">
        <v>19</v>
      </c>
      <c r="E20" s="5">
        <v>9</v>
      </c>
      <c r="F20" s="5" t="s">
        <v>10</v>
      </c>
    </row>
    <row r="21" spans="1:26" x14ac:dyDescent="0.35">
      <c r="A21" s="5">
        <v>2018</v>
      </c>
      <c r="B21" s="5">
        <v>1</v>
      </c>
      <c r="C21" s="5">
        <v>22</v>
      </c>
      <c r="D21" s="5">
        <v>15</v>
      </c>
      <c r="E21" s="5">
        <v>7</v>
      </c>
      <c r="F21" s="5" t="s">
        <v>10</v>
      </c>
    </row>
    <row r="22" spans="1:26" x14ac:dyDescent="0.35">
      <c r="A22" s="5">
        <v>2019</v>
      </c>
      <c r="B22" s="5">
        <v>1</v>
      </c>
      <c r="C22" s="5">
        <v>22</v>
      </c>
      <c r="D22" s="5">
        <v>17</v>
      </c>
      <c r="E22" s="5">
        <v>11</v>
      </c>
      <c r="F22" s="5" t="s">
        <v>10</v>
      </c>
    </row>
    <row r="23" spans="1:26" x14ac:dyDescent="0.35">
      <c r="A23" s="5">
        <v>2020</v>
      </c>
      <c r="B23" s="5">
        <v>1</v>
      </c>
      <c r="C23" s="5">
        <v>22</v>
      </c>
      <c r="D23" s="5">
        <v>18</v>
      </c>
      <c r="E23" s="5">
        <v>7</v>
      </c>
      <c r="F23" s="5" t="s">
        <v>10</v>
      </c>
      <c r="G23" s="4">
        <f>MAX(B2:E23)</f>
        <v>22</v>
      </c>
      <c r="Z23" s="2" t="s">
        <v>14</v>
      </c>
    </row>
    <row r="24" spans="1:26" x14ac:dyDescent="0.35">
      <c r="A24" s="1">
        <v>1997</v>
      </c>
      <c r="B24" s="1">
        <v>6</v>
      </c>
      <c r="C24" s="1">
        <v>14</v>
      </c>
      <c r="D24" s="1">
        <v>57</v>
      </c>
      <c r="E24" s="1">
        <v>17</v>
      </c>
      <c r="F24" s="1" t="s">
        <v>6</v>
      </c>
    </row>
    <row r="25" spans="1:26" x14ac:dyDescent="0.35">
      <c r="A25" s="1">
        <v>1998</v>
      </c>
      <c r="B25" s="1">
        <v>4</v>
      </c>
      <c r="C25" s="1">
        <v>13</v>
      </c>
      <c r="D25" s="1">
        <v>58</v>
      </c>
      <c r="E25" s="1">
        <v>15</v>
      </c>
      <c r="F25" s="1" t="s">
        <v>6</v>
      </c>
    </row>
    <row r="26" spans="1:26" x14ac:dyDescent="0.35">
      <c r="A26" s="1">
        <v>1999</v>
      </c>
      <c r="B26" s="1">
        <v>8</v>
      </c>
      <c r="C26" s="1">
        <v>10</v>
      </c>
      <c r="D26" s="1">
        <v>58</v>
      </c>
      <c r="E26" s="1">
        <v>19</v>
      </c>
      <c r="F26" s="1" t="s">
        <v>6</v>
      </c>
    </row>
    <row r="27" spans="1:26" x14ac:dyDescent="0.35">
      <c r="A27" s="1">
        <v>2000</v>
      </c>
      <c r="B27" s="1">
        <v>8</v>
      </c>
      <c r="C27" s="1">
        <v>12</v>
      </c>
      <c r="D27" s="1">
        <v>53</v>
      </c>
      <c r="E27" s="1">
        <v>12</v>
      </c>
      <c r="F27" s="1" t="s">
        <v>6</v>
      </c>
    </row>
    <row r="28" spans="1:26" x14ac:dyDescent="0.35">
      <c r="A28" s="1">
        <v>2001</v>
      </c>
      <c r="B28" s="1">
        <v>12</v>
      </c>
      <c r="C28" s="1">
        <v>13</v>
      </c>
      <c r="D28" s="1">
        <v>69</v>
      </c>
      <c r="E28" s="1">
        <v>45</v>
      </c>
      <c r="F28" s="1" t="s">
        <v>6</v>
      </c>
    </row>
    <row r="29" spans="1:26" x14ac:dyDescent="0.35">
      <c r="A29" s="1">
        <v>2002</v>
      </c>
      <c r="B29" s="1">
        <v>11</v>
      </c>
      <c r="C29" s="1">
        <v>12</v>
      </c>
      <c r="D29" s="1">
        <v>73</v>
      </c>
      <c r="E29" s="1">
        <v>59</v>
      </c>
      <c r="F29" s="1" t="s">
        <v>6</v>
      </c>
    </row>
    <row r="30" spans="1:26" x14ac:dyDescent="0.35">
      <c r="A30" s="1">
        <v>2003</v>
      </c>
      <c r="B30" s="1">
        <v>11</v>
      </c>
      <c r="C30" s="1">
        <v>12</v>
      </c>
      <c r="D30" s="1">
        <v>64</v>
      </c>
      <c r="E30" s="1">
        <v>39</v>
      </c>
      <c r="F30" s="1" t="s">
        <v>6</v>
      </c>
    </row>
    <row r="31" spans="1:26" x14ac:dyDescent="0.35">
      <c r="A31" s="1">
        <v>2004</v>
      </c>
      <c r="B31" s="1">
        <v>10</v>
      </c>
      <c r="C31" s="1">
        <v>12</v>
      </c>
      <c r="D31" s="1">
        <v>67</v>
      </c>
      <c r="E31" s="1">
        <v>43</v>
      </c>
      <c r="F31" s="1" t="s">
        <v>6</v>
      </c>
    </row>
    <row r="32" spans="1:26" x14ac:dyDescent="0.35">
      <c r="A32" s="1">
        <v>2005</v>
      </c>
      <c r="B32" s="1">
        <v>14</v>
      </c>
      <c r="C32" s="1">
        <v>14</v>
      </c>
      <c r="D32" s="1">
        <v>71</v>
      </c>
      <c r="E32" s="1">
        <v>66</v>
      </c>
      <c r="F32" s="1" t="s">
        <v>6</v>
      </c>
    </row>
    <row r="33" spans="1:8" x14ac:dyDescent="0.35">
      <c r="A33" s="1">
        <v>2006</v>
      </c>
      <c r="B33" s="1">
        <v>16</v>
      </c>
      <c r="C33" s="1">
        <v>12</v>
      </c>
      <c r="D33" s="1">
        <v>71</v>
      </c>
      <c r="E33" s="1">
        <v>68</v>
      </c>
      <c r="F33" s="1" t="s">
        <v>6</v>
      </c>
    </row>
    <row r="34" spans="1:8" x14ac:dyDescent="0.35">
      <c r="A34" s="1">
        <v>2007</v>
      </c>
      <c r="B34" s="1">
        <v>14</v>
      </c>
      <c r="C34" s="1">
        <v>13</v>
      </c>
      <c r="D34" s="1">
        <v>74</v>
      </c>
      <c r="E34" s="1">
        <v>68</v>
      </c>
      <c r="F34" s="1" t="s">
        <v>6</v>
      </c>
    </row>
    <row r="35" spans="1:8" x14ac:dyDescent="0.35">
      <c r="A35" s="1">
        <v>2008</v>
      </c>
      <c r="B35" s="1">
        <v>13</v>
      </c>
      <c r="C35" s="1">
        <v>13</v>
      </c>
      <c r="D35" s="1">
        <v>71</v>
      </c>
      <c r="E35" s="1">
        <v>67</v>
      </c>
      <c r="F35" s="1" t="s">
        <v>6</v>
      </c>
      <c r="H35" s="3"/>
    </row>
    <row r="36" spans="1:8" x14ac:dyDescent="0.35">
      <c r="A36" s="1">
        <v>2009</v>
      </c>
      <c r="B36" s="1">
        <v>12</v>
      </c>
      <c r="C36" s="1">
        <v>13</v>
      </c>
      <c r="D36" s="1">
        <v>72</v>
      </c>
      <c r="E36" s="1">
        <v>62</v>
      </c>
      <c r="F36" s="1" t="s">
        <v>6</v>
      </c>
    </row>
    <row r="37" spans="1:8" x14ac:dyDescent="0.35">
      <c r="A37" s="1">
        <v>2010</v>
      </c>
      <c r="B37" s="1">
        <v>15</v>
      </c>
      <c r="C37" s="1">
        <v>14</v>
      </c>
      <c r="D37" s="1">
        <v>70</v>
      </c>
      <c r="E37" s="1">
        <v>62</v>
      </c>
      <c r="F37" s="1" t="s">
        <v>6</v>
      </c>
    </row>
    <row r="38" spans="1:8" x14ac:dyDescent="0.35">
      <c r="A38" s="1">
        <v>2011</v>
      </c>
      <c r="B38" s="1">
        <v>14</v>
      </c>
      <c r="C38" s="1">
        <v>14</v>
      </c>
      <c r="D38" s="1">
        <v>72</v>
      </c>
      <c r="E38" s="1">
        <v>74</v>
      </c>
      <c r="F38" s="1" t="s">
        <v>6</v>
      </c>
    </row>
    <row r="39" spans="1:8" x14ac:dyDescent="0.35">
      <c r="A39" s="1">
        <v>2012</v>
      </c>
      <c r="B39" s="1">
        <v>13</v>
      </c>
      <c r="C39" s="1">
        <v>9</v>
      </c>
      <c r="D39" s="1">
        <v>65</v>
      </c>
      <c r="E39" s="1">
        <v>49</v>
      </c>
      <c r="F39" s="1" t="s">
        <v>6</v>
      </c>
    </row>
    <row r="40" spans="1:8" x14ac:dyDescent="0.35">
      <c r="A40" s="1">
        <v>2013</v>
      </c>
      <c r="B40" s="1">
        <v>16</v>
      </c>
      <c r="C40" s="1">
        <v>18</v>
      </c>
      <c r="D40" s="1">
        <v>78</v>
      </c>
      <c r="E40" s="1">
        <v>72</v>
      </c>
      <c r="F40" s="1" t="s">
        <v>6</v>
      </c>
    </row>
    <row r="41" spans="1:8" x14ac:dyDescent="0.35">
      <c r="A41" s="1">
        <v>2014</v>
      </c>
      <c r="B41" s="1">
        <v>15</v>
      </c>
      <c r="C41" s="1">
        <v>16</v>
      </c>
      <c r="D41" s="1">
        <v>69</v>
      </c>
      <c r="E41" s="1">
        <v>69</v>
      </c>
      <c r="F41" s="1" t="s">
        <v>6</v>
      </c>
    </row>
    <row r="42" spans="1:8" x14ac:dyDescent="0.35">
      <c r="A42" s="1">
        <v>2015</v>
      </c>
      <c r="B42" s="1">
        <v>15</v>
      </c>
      <c r="C42" s="1">
        <v>17</v>
      </c>
      <c r="D42" s="1">
        <v>68</v>
      </c>
      <c r="E42" s="1">
        <v>69</v>
      </c>
      <c r="F42" s="1" t="s">
        <v>6</v>
      </c>
    </row>
    <row r="43" spans="1:8" x14ac:dyDescent="0.35">
      <c r="A43" s="1">
        <v>2016</v>
      </c>
      <c r="B43" s="1">
        <v>16</v>
      </c>
      <c r="C43" s="1">
        <v>13</v>
      </c>
      <c r="D43" s="1">
        <v>69</v>
      </c>
      <c r="E43" s="1">
        <v>63</v>
      </c>
      <c r="F43" s="1" t="s">
        <v>6</v>
      </c>
    </row>
    <row r="44" spans="1:8" x14ac:dyDescent="0.35">
      <c r="A44" s="1">
        <v>2017</v>
      </c>
      <c r="B44" s="1">
        <v>16</v>
      </c>
      <c r="C44" s="1">
        <v>10</v>
      </c>
      <c r="D44" s="1">
        <v>69</v>
      </c>
      <c r="E44" s="1">
        <v>64</v>
      </c>
      <c r="F44" s="1" t="s">
        <v>6</v>
      </c>
    </row>
    <row r="45" spans="1:8" x14ac:dyDescent="0.35">
      <c r="A45" s="1">
        <v>2018</v>
      </c>
      <c r="B45" s="1">
        <v>15</v>
      </c>
      <c r="C45" s="1">
        <v>15</v>
      </c>
      <c r="D45" s="1">
        <v>69</v>
      </c>
      <c r="E45" s="1">
        <v>61</v>
      </c>
      <c r="F45" s="1" t="s">
        <v>6</v>
      </c>
    </row>
    <row r="46" spans="1:8" x14ac:dyDescent="0.35">
      <c r="A46" s="1">
        <v>2019</v>
      </c>
      <c r="B46" s="1">
        <v>10</v>
      </c>
      <c r="C46" s="1">
        <v>12</v>
      </c>
      <c r="D46" s="1">
        <v>69</v>
      </c>
      <c r="E46" s="1">
        <v>25</v>
      </c>
      <c r="F46" s="1" t="s">
        <v>6</v>
      </c>
    </row>
    <row r="47" spans="1:8" x14ac:dyDescent="0.35">
      <c r="A47" s="1">
        <v>2020</v>
      </c>
      <c r="B47" s="1">
        <v>11</v>
      </c>
      <c r="C47" s="1">
        <v>12</v>
      </c>
      <c r="D47" s="1">
        <v>59</v>
      </c>
      <c r="E47" s="1">
        <v>25</v>
      </c>
      <c r="F47" s="1" t="s">
        <v>6</v>
      </c>
      <c r="G47" s="4">
        <f>MAX(B24:E47)</f>
        <v>78</v>
      </c>
    </row>
    <row r="48" spans="1:8" x14ac:dyDescent="0.35">
      <c r="A48" s="6">
        <v>1971</v>
      </c>
      <c r="B48" s="6">
        <v>0</v>
      </c>
      <c r="C48" s="6">
        <v>6</v>
      </c>
      <c r="D48" s="6">
        <v>9</v>
      </c>
      <c r="E48" s="6">
        <v>2</v>
      </c>
      <c r="F48" s="6" t="s">
        <v>7</v>
      </c>
    </row>
    <row r="49" spans="1:6" x14ac:dyDescent="0.35">
      <c r="A49" s="6">
        <v>1972</v>
      </c>
      <c r="B49" s="6">
        <v>1</v>
      </c>
      <c r="C49" s="6">
        <v>12</v>
      </c>
      <c r="D49" s="6">
        <v>10</v>
      </c>
      <c r="E49" s="6">
        <v>1</v>
      </c>
      <c r="F49" s="6" t="s">
        <v>7</v>
      </c>
    </row>
    <row r="50" spans="1:6" x14ac:dyDescent="0.35">
      <c r="A50" s="6">
        <v>1973</v>
      </c>
      <c r="B50" s="6">
        <v>0</v>
      </c>
      <c r="C50" s="6">
        <v>12</v>
      </c>
      <c r="D50" s="6">
        <v>11</v>
      </c>
      <c r="E50" s="6">
        <v>3</v>
      </c>
      <c r="F50" s="6" t="s">
        <v>7</v>
      </c>
    </row>
    <row r="51" spans="1:6" x14ac:dyDescent="0.35">
      <c r="A51" s="6">
        <v>1977</v>
      </c>
      <c r="B51" s="6">
        <v>0</v>
      </c>
      <c r="C51" s="6">
        <v>11</v>
      </c>
      <c r="D51" s="6">
        <v>11</v>
      </c>
      <c r="E51" s="6">
        <v>2</v>
      </c>
      <c r="F51" s="6" t="s">
        <v>7</v>
      </c>
    </row>
    <row r="52" spans="1:6" x14ac:dyDescent="0.35">
      <c r="A52" s="6">
        <v>1978</v>
      </c>
      <c r="B52" s="6">
        <v>1</v>
      </c>
      <c r="C52" s="6">
        <v>7</v>
      </c>
      <c r="D52" s="6">
        <v>5</v>
      </c>
      <c r="E52" s="6">
        <v>0</v>
      </c>
      <c r="F52" s="6" t="s">
        <v>7</v>
      </c>
    </row>
    <row r="53" spans="1:6" x14ac:dyDescent="0.35">
      <c r="A53" s="6">
        <v>1979</v>
      </c>
      <c r="B53" s="6">
        <v>1</v>
      </c>
      <c r="C53" s="6">
        <v>16</v>
      </c>
      <c r="D53" s="6">
        <v>10</v>
      </c>
      <c r="E53" s="6">
        <v>2</v>
      </c>
      <c r="F53" s="6" t="s">
        <v>7</v>
      </c>
    </row>
    <row r="54" spans="1:6" x14ac:dyDescent="0.35">
      <c r="A54" s="6">
        <v>1980</v>
      </c>
      <c r="B54" s="6">
        <v>3</v>
      </c>
      <c r="C54" s="6">
        <v>21</v>
      </c>
      <c r="D54" s="6">
        <v>17</v>
      </c>
      <c r="E54" s="6">
        <v>4</v>
      </c>
      <c r="F54" s="6" t="s">
        <v>7</v>
      </c>
    </row>
    <row r="55" spans="1:6" x14ac:dyDescent="0.35">
      <c r="A55" s="6">
        <v>1982</v>
      </c>
      <c r="B55" s="6">
        <v>2</v>
      </c>
      <c r="C55" s="6">
        <v>19</v>
      </c>
      <c r="D55" s="6">
        <v>13</v>
      </c>
      <c r="E55" s="6">
        <v>2</v>
      </c>
      <c r="F55" s="6" t="s">
        <v>7</v>
      </c>
    </row>
    <row r="56" spans="1:6" x14ac:dyDescent="0.35">
      <c r="A56" s="6">
        <v>1983</v>
      </c>
      <c r="B56" s="6">
        <v>2</v>
      </c>
      <c r="C56" s="6">
        <v>23</v>
      </c>
      <c r="D56" s="6">
        <v>15</v>
      </c>
      <c r="E56" s="6">
        <v>2</v>
      </c>
      <c r="F56" s="6" t="s">
        <v>7</v>
      </c>
    </row>
    <row r="57" spans="1:6" x14ac:dyDescent="0.35">
      <c r="A57" s="6">
        <v>1984</v>
      </c>
      <c r="B57" s="6">
        <v>3</v>
      </c>
      <c r="C57" s="6">
        <v>21</v>
      </c>
      <c r="D57" s="6">
        <v>21</v>
      </c>
      <c r="E57" s="6">
        <v>2</v>
      </c>
      <c r="F57" s="6" t="s">
        <v>7</v>
      </c>
    </row>
    <row r="58" spans="1:6" x14ac:dyDescent="0.35">
      <c r="A58" s="6">
        <v>1985</v>
      </c>
      <c r="B58" s="6">
        <v>7</v>
      </c>
      <c r="C58" s="6">
        <v>29</v>
      </c>
      <c r="D58" s="6">
        <v>29</v>
      </c>
      <c r="E58" s="6">
        <v>12</v>
      </c>
      <c r="F58" s="6" t="s">
        <v>7</v>
      </c>
    </row>
    <row r="59" spans="1:6" x14ac:dyDescent="0.35">
      <c r="A59" s="6">
        <v>1986</v>
      </c>
      <c r="B59" s="6">
        <v>4</v>
      </c>
      <c r="C59" s="6">
        <v>27</v>
      </c>
      <c r="D59" s="6">
        <v>30</v>
      </c>
      <c r="E59" s="6">
        <v>6</v>
      </c>
      <c r="F59" s="6" t="s">
        <v>7</v>
      </c>
    </row>
    <row r="60" spans="1:6" x14ac:dyDescent="0.35">
      <c r="A60" s="6">
        <v>1987</v>
      </c>
      <c r="B60" s="6">
        <v>3</v>
      </c>
      <c r="C60" s="6">
        <v>28</v>
      </c>
      <c r="D60" s="6">
        <v>30</v>
      </c>
      <c r="E60" s="6">
        <v>3</v>
      </c>
      <c r="F60" s="6" t="s">
        <v>7</v>
      </c>
    </row>
    <row r="61" spans="1:6" x14ac:dyDescent="0.35">
      <c r="A61" s="6">
        <v>1988</v>
      </c>
      <c r="B61" s="6">
        <v>3</v>
      </c>
      <c r="C61" s="6">
        <v>28</v>
      </c>
      <c r="D61" s="6">
        <v>29</v>
      </c>
      <c r="E61" s="6">
        <v>5</v>
      </c>
      <c r="F61" s="6" t="s">
        <v>7</v>
      </c>
    </row>
    <row r="62" spans="1:6" x14ac:dyDescent="0.35">
      <c r="A62" s="6">
        <v>1989</v>
      </c>
      <c r="B62" s="6">
        <v>4</v>
      </c>
      <c r="C62" s="6">
        <v>27</v>
      </c>
      <c r="D62" s="6">
        <v>30</v>
      </c>
      <c r="E62" s="6">
        <v>2</v>
      </c>
      <c r="F62" s="6" t="s">
        <v>7</v>
      </c>
    </row>
    <row r="63" spans="1:6" x14ac:dyDescent="0.35">
      <c r="A63" s="6">
        <v>1990</v>
      </c>
      <c r="B63" s="6">
        <v>3</v>
      </c>
      <c r="C63" s="6">
        <v>27</v>
      </c>
      <c r="D63" s="6">
        <v>30</v>
      </c>
      <c r="E63" s="6">
        <v>4</v>
      </c>
      <c r="F63" s="6" t="s">
        <v>7</v>
      </c>
    </row>
    <row r="64" spans="1:6" x14ac:dyDescent="0.35">
      <c r="A64" s="6">
        <v>1991</v>
      </c>
      <c r="B64" s="6">
        <v>4</v>
      </c>
      <c r="C64" s="6">
        <v>28</v>
      </c>
      <c r="D64" s="6">
        <v>31</v>
      </c>
      <c r="E64" s="6">
        <v>7</v>
      </c>
      <c r="F64" s="6" t="s">
        <v>7</v>
      </c>
    </row>
    <row r="65" spans="1:6" x14ac:dyDescent="0.35">
      <c r="A65" s="6">
        <v>1992</v>
      </c>
      <c r="B65" s="6">
        <v>4</v>
      </c>
      <c r="C65" s="6">
        <v>29</v>
      </c>
      <c r="D65" s="6">
        <v>31</v>
      </c>
      <c r="E65" s="6">
        <v>6</v>
      </c>
      <c r="F65" s="6" t="s">
        <v>7</v>
      </c>
    </row>
    <row r="66" spans="1:6" x14ac:dyDescent="0.35">
      <c r="A66" s="6">
        <v>1993</v>
      </c>
      <c r="B66" s="6">
        <v>5</v>
      </c>
      <c r="C66" s="6">
        <v>28</v>
      </c>
      <c r="D66" s="6">
        <v>34</v>
      </c>
      <c r="E66" s="6">
        <v>4</v>
      </c>
      <c r="F66" s="6" t="s">
        <v>7</v>
      </c>
    </row>
    <row r="67" spans="1:6" x14ac:dyDescent="0.35">
      <c r="A67" s="6">
        <v>1994</v>
      </c>
      <c r="B67" s="6">
        <v>5</v>
      </c>
      <c r="C67" s="6">
        <v>26</v>
      </c>
      <c r="D67" s="6">
        <v>35</v>
      </c>
      <c r="E67" s="6">
        <v>3</v>
      </c>
      <c r="F67" s="6" t="s">
        <v>7</v>
      </c>
    </row>
    <row r="68" spans="1:6" x14ac:dyDescent="0.35">
      <c r="A68" s="6">
        <v>1995</v>
      </c>
      <c r="B68" s="6">
        <v>5</v>
      </c>
      <c r="C68" s="6">
        <v>22</v>
      </c>
      <c r="D68" s="6">
        <v>27</v>
      </c>
      <c r="E68" s="6">
        <v>4</v>
      </c>
      <c r="F68" s="6" t="s">
        <v>7</v>
      </c>
    </row>
    <row r="69" spans="1:6" x14ac:dyDescent="0.35">
      <c r="A69" s="6">
        <v>1996</v>
      </c>
      <c r="B69" s="6">
        <v>4</v>
      </c>
      <c r="C69" s="6">
        <v>28</v>
      </c>
      <c r="D69" s="6">
        <v>35</v>
      </c>
      <c r="E69" s="6">
        <v>6</v>
      </c>
      <c r="F69" s="6" t="s">
        <v>7</v>
      </c>
    </row>
    <row r="70" spans="1:6" x14ac:dyDescent="0.35">
      <c r="A70" s="6">
        <v>1997</v>
      </c>
      <c r="B70" s="6">
        <v>6</v>
      </c>
      <c r="C70" s="6">
        <v>26</v>
      </c>
      <c r="D70" s="6">
        <v>43</v>
      </c>
      <c r="E70" s="6">
        <v>5</v>
      </c>
      <c r="F70" s="6" t="s">
        <v>7</v>
      </c>
    </row>
    <row r="71" spans="1:6" x14ac:dyDescent="0.35">
      <c r="A71" s="6">
        <v>1998</v>
      </c>
      <c r="B71" s="6">
        <v>8</v>
      </c>
      <c r="C71" s="6">
        <v>30</v>
      </c>
      <c r="D71" s="6">
        <v>46</v>
      </c>
      <c r="E71" s="6">
        <v>8</v>
      </c>
      <c r="F71" s="6" t="s">
        <v>7</v>
      </c>
    </row>
    <row r="72" spans="1:6" x14ac:dyDescent="0.35">
      <c r="A72" s="6">
        <v>1999</v>
      </c>
      <c r="B72" s="6">
        <v>8</v>
      </c>
      <c r="C72" s="6">
        <v>29</v>
      </c>
      <c r="D72" s="6">
        <v>47</v>
      </c>
      <c r="E72" s="6">
        <v>14</v>
      </c>
      <c r="F72" s="6" t="s">
        <v>7</v>
      </c>
    </row>
    <row r="73" spans="1:6" x14ac:dyDescent="0.35">
      <c r="A73" s="6">
        <v>2000</v>
      </c>
      <c r="B73" s="6">
        <v>5</v>
      </c>
      <c r="C73" s="6">
        <v>29</v>
      </c>
      <c r="D73" s="6">
        <v>44</v>
      </c>
      <c r="E73" s="6">
        <v>7</v>
      </c>
      <c r="F73" s="6" t="s">
        <v>7</v>
      </c>
    </row>
    <row r="74" spans="1:6" x14ac:dyDescent="0.35">
      <c r="A74" s="6">
        <v>2001</v>
      </c>
      <c r="B74" s="6">
        <v>16</v>
      </c>
      <c r="C74" s="6">
        <v>36</v>
      </c>
      <c r="D74" s="6">
        <v>50</v>
      </c>
      <c r="E74" s="6">
        <v>26</v>
      </c>
      <c r="F74" s="6" t="s">
        <v>7</v>
      </c>
    </row>
    <row r="75" spans="1:6" x14ac:dyDescent="0.35">
      <c r="A75" s="6">
        <v>2002</v>
      </c>
      <c r="B75" s="6">
        <v>16</v>
      </c>
      <c r="C75" s="6">
        <v>36</v>
      </c>
      <c r="D75" s="6">
        <v>48</v>
      </c>
      <c r="E75" s="6">
        <v>31</v>
      </c>
      <c r="F75" s="6" t="s">
        <v>7</v>
      </c>
    </row>
    <row r="76" spans="1:6" x14ac:dyDescent="0.35">
      <c r="A76" s="6">
        <v>2003</v>
      </c>
      <c r="B76" s="6">
        <v>13</v>
      </c>
      <c r="C76" s="6">
        <v>33</v>
      </c>
      <c r="D76" s="6">
        <v>51</v>
      </c>
      <c r="E76" s="6">
        <v>29</v>
      </c>
      <c r="F76" s="6" t="s">
        <v>7</v>
      </c>
    </row>
    <row r="77" spans="1:6" x14ac:dyDescent="0.35">
      <c r="A77" s="6">
        <v>2004</v>
      </c>
      <c r="B77" s="6">
        <v>14</v>
      </c>
      <c r="C77" s="6">
        <v>30</v>
      </c>
      <c r="D77" s="6">
        <v>48</v>
      </c>
      <c r="E77" s="6">
        <v>32</v>
      </c>
      <c r="F77" s="6" t="s">
        <v>7</v>
      </c>
    </row>
    <row r="78" spans="1:6" x14ac:dyDescent="0.35">
      <c r="A78" s="6">
        <v>2005</v>
      </c>
      <c r="B78" s="6">
        <v>15</v>
      </c>
      <c r="C78" s="6">
        <v>34</v>
      </c>
      <c r="D78" s="6">
        <v>55</v>
      </c>
      <c r="E78" s="6">
        <v>30</v>
      </c>
      <c r="F78" s="6" t="s">
        <v>7</v>
      </c>
    </row>
    <row r="79" spans="1:6" x14ac:dyDescent="0.35">
      <c r="A79" s="6">
        <v>2006</v>
      </c>
      <c r="B79" s="6">
        <v>19</v>
      </c>
      <c r="C79" s="6">
        <v>33</v>
      </c>
      <c r="D79" s="6">
        <v>58</v>
      </c>
      <c r="E79" s="6">
        <v>33</v>
      </c>
      <c r="F79" s="6" t="s">
        <v>7</v>
      </c>
    </row>
    <row r="80" spans="1:6" x14ac:dyDescent="0.35">
      <c r="A80" s="6">
        <v>2007</v>
      </c>
      <c r="B80" s="6">
        <v>19</v>
      </c>
      <c r="C80" s="6">
        <v>32</v>
      </c>
      <c r="D80" s="6">
        <v>56</v>
      </c>
      <c r="E80" s="6">
        <v>36</v>
      </c>
      <c r="F80" s="6" t="s">
        <v>7</v>
      </c>
    </row>
    <row r="81" spans="1:7" x14ac:dyDescent="0.35">
      <c r="A81" s="6">
        <v>2008</v>
      </c>
      <c r="B81" s="6">
        <v>19</v>
      </c>
      <c r="C81" s="6">
        <v>29</v>
      </c>
      <c r="D81" s="6">
        <v>56</v>
      </c>
      <c r="E81" s="6">
        <v>38</v>
      </c>
      <c r="F81" s="6" t="s">
        <v>7</v>
      </c>
    </row>
    <row r="82" spans="1:7" x14ac:dyDescent="0.35">
      <c r="A82" s="6">
        <v>2009</v>
      </c>
      <c r="B82" s="6">
        <v>18</v>
      </c>
      <c r="C82" s="6">
        <v>31</v>
      </c>
      <c r="D82" s="6">
        <v>59</v>
      </c>
      <c r="E82" s="6">
        <v>43</v>
      </c>
      <c r="F82" s="6" t="s">
        <v>7</v>
      </c>
    </row>
    <row r="83" spans="1:7" x14ac:dyDescent="0.35">
      <c r="A83" s="6">
        <v>2010</v>
      </c>
      <c r="B83" s="6">
        <v>18</v>
      </c>
      <c r="C83" s="6">
        <v>32</v>
      </c>
      <c r="D83" s="6">
        <v>60</v>
      </c>
      <c r="E83" s="6">
        <v>38</v>
      </c>
      <c r="F83" s="6" t="s">
        <v>7</v>
      </c>
    </row>
    <row r="84" spans="1:7" x14ac:dyDescent="0.35">
      <c r="A84" s="6">
        <v>2011</v>
      </c>
      <c r="B84" s="6">
        <v>17</v>
      </c>
      <c r="C84" s="6">
        <v>34</v>
      </c>
      <c r="D84" s="6">
        <v>59</v>
      </c>
      <c r="E84" s="6">
        <v>41</v>
      </c>
      <c r="F84" s="6" t="s">
        <v>7</v>
      </c>
    </row>
    <row r="85" spans="1:7" x14ac:dyDescent="0.35">
      <c r="A85" s="6">
        <v>2012</v>
      </c>
      <c r="B85" s="6">
        <v>17</v>
      </c>
      <c r="C85" s="6">
        <v>31</v>
      </c>
      <c r="D85" s="6">
        <v>58</v>
      </c>
      <c r="E85" s="6">
        <v>46</v>
      </c>
      <c r="F85" s="6" t="s">
        <v>7</v>
      </c>
    </row>
    <row r="86" spans="1:7" x14ac:dyDescent="0.35">
      <c r="A86" s="6">
        <v>2013</v>
      </c>
      <c r="B86" s="6">
        <v>14</v>
      </c>
      <c r="C86" s="6">
        <v>33</v>
      </c>
      <c r="D86" s="6">
        <v>57</v>
      </c>
      <c r="E86" s="6">
        <v>38</v>
      </c>
      <c r="F86" s="6" t="s">
        <v>7</v>
      </c>
    </row>
    <row r="87" spans="1:7" x14ac:dyDescent="0.35">
      <c r="A87" s="6">
        <v>2014</v>
      </c>
      <c r="B87" s="6">
        <v>12</v>
      </c>
      <c r="C87" s="6">
        <v>36</v>
      </c>
      <c r="D87" s="6">
        <v>58</v>
      </c>
      <c r="E87" s="6">
        <v>21</v>
      </c>
      <c r="F87" s="6" t="s">
        <v>7</v>
      </c>
    </row>
    <row r="88" spans="1:7" x14ac:dyDescent="0.35">
      <c r="A88" s="6">
        <v>2015</v>
      </c>
      <c r="B88" s="6">
        <v>15</v>
      </c>
      <c r="C88" s="6">
        <v>36</v>
      </c>
      <c r="D88" s="6">
        <v>59</v>
      </c>
      <c r="E88" s="6">
        <v>44</v>
      </c>
      <c r="F88" s="6" t="s">
        <v>7</v>
      </c>
    </row>
    <row r="89" spans="1:7" x14ac:dyDescent="0.35">
      <c r="A89" s="6">
        <v>2016</v>
      </c>
      <c r="B89" s="6">
        <v>15</v>
      </c>
      <c r="C89" s="6">
        <v>30</v>
      </c>
      <c r="D89" s="6">
        <v>56</v>
      </c>
      <c r="E89" s="6">
        <v>32</v>
      </c>
      <c r="F89" s="6" t="s">
        <v>7</v>
      </c>
    </row>
    <row r="90" spans="1:7" x14ac:dyDescent="0.35">
      <c r="A90" s="6">
        <v>2017</v>
      </c>
      <c r="B90" s="6">
        <v>16</v>
      </c>
      <c r="C90" s="6">
        <v>25</v>
      </c>
      <c r="D90" s="6">
        <v>45</v>
      </c>
      <c r="E90" s="6">
        <v>30</v>
      </c>
      <c r="F90" s="6" t="s">
        <v>7</v>
      </c>
    </row>
    <row r="91" spans="1:7" x14ac:dyDescent="0.35">
      <c r="A91" s="6">
        <v>2018</v>
      </c>
      <c r="B91" s="6">
        <v>13</v>
      </c>
      <c r="C91" s="6">
        <v>32</v>
      </c>
      <c r="D91" s="6">
        <v>56</v>
      </c>
      <c r="E91" s="6">
        <v>37</v>
      </c>
      <c r="F91" s="6" t="s">
        <v>7</v>
      </c>
    </row>
    <row r="92" spans="1:7" x14ac:dyDescent="0.35">
      <c r="A92" s="6">
        <v>2019</v>
      </c>
      <c r="B92" s="6">
        <v>8</v>
      </c>
      <c r="C92" s="6">
        <v>27</v>
      </c>
      <c r="D92" s="6">
        <v>59</v>
      </c>
      <c r="E92" s="6">
        <v>16</v>
      </c>
      <c r="F92" s="6" t="s">
        <v>7</v>
      </c>
    </row>
    <row r="93" spans="1:7" x14ac:dyDescent="0.35">
      <c r="A93" s="6">
        <v>2020</v>
      </c>
      <c r="B93" s="6">
        <v>10</v>
      </c>
      <c r="C93" s="6">
        <v>28</v>
      </c>
      <c r="D93" s="6">
        <v>54</v>
      </c>
      <c r="E93" s="6">
        <v>12</v>
      </c>
      <c r="F93" s="6" t="s">
        <v>7</v>
      </c>
      <c r="G93" s="4">
        <f>MAX(B48:E93)</f>
        <v>60</v>
      </c>
    </row>
    <row r="94" spans="1:7" x14ac:dyDescent="0.35">
      <c r="A94" s="7">
        <v>1967</v>
      </c>
      <c r="B94" s="7">
        <v>1</v>
      </c>
      <c r="C94" s="7">
        <v>14</v>
      </c>
      <c r="D94" s="7">
        <v>8</v>
      </c>
      <c r="E94" s="7">
        <v>0</v>
      </c>
      <c r="F94" s="7" t="s">
        <v>11</v>
      </c>
    </row>
    <row r="95" spans="1:7" x14ac:dyDescent="0.35">
      <c r="A95" s="7">
        <v>1968</v>
      </c>
      <c r="B95" s="7">
        <v>3</v>
      </c>
      <c r="C95" s="7">
        <v>16</v>
      </c>
      <c r="D95" s="7">
        <v>9</v>
      </c>
      <c r="E95" s="7">
        <v>3</v>
      </c>
      <c r="F95" s="7" t="s">
        <v>11</v>
      </c>
    </row>
    <row r="96" spans="1:7" x14ac:dyDescent="0.35">
      <c r="A96" s="7">
        <v>1970</v>
      </c>
      <c r="B96" s="7">
        <v>1</v>
      </c>
      <c r="C96" s="7">
        <v>17</v>
      </c>
      <c r="D96" s="7">
        <v>11</v>
      </c>
      <c r="E96" s="7">
        <v>1</v>
      </c>
      <c r="F96" s="7" t="s">
        <v>11</v>
      </c>
    </row>
    <row r="97" spans="1:9" x14ac:dyDescent="0.35">
      <c r="A97" s="7">
        <v>1971</v>
      </c>
      <c r="B97" s="7">
        <v>1</v>
      </c>
      <c r="C97" s="7">
        <v>21</v>
      </c>
      <c r="D97" s="7">
        <v>16</v>
      </c>
      <c r="E97" s="7">
        <v>8</v>
      </c>
      <c r="F97" s="7" t="s">
        <v>11</v>
      </c>
    </row>
    <row r="98" spans="1:9" x14ac:dyDescent="0.35">
      <c r="A98" s="7">
        <v>1972</v>
      </c>
      <c r="B98" s="7">
        <v>2</v>
      </c>
      <c r="C98" s="7">
        <v>21</v>
      </c>
      <c r="D98" s="7">
        <v>21</v>
      </c>
      <c r="E98" s="7">
        <v>5</v>
      </c>
      <c r="F98" s="7" t="s">
        <v>11</v>
      </c>
    </row>
    <row r="99" spans="1:9" x14ac:dyDescent="0.35">
      <c r="A99" s="7">
        <v>1973</v>
      </c>
      <c r="B99" s="7">
        <v>1</v>
      </c>
      <c r="C99" s="7">
        <v>17</v>
      </c>
      <c r="D99" s="7">
        <v>20</v>
      </c>
      <c r="E99" s="7">
        <v>8</v>
      </c>
      <c r="F99" s="7" t="s">
        <v>11</v>
      </c>
    </row>
    <row r="100" spans="1:9" x14ac:dyDescent="0.35">
      <c r="A100" s="7">
        <v>1974</v>
      </c>
      <c r="B100" s="7">
        <v>0</v>
      </c>
      <c r="C100" s="7">
        <v>8</v>
      </c>
      <c r="D100" s="7">
        <v>2</v>
      </c>
      <c r="E100" s="7">
        <v>0</v>
      </c>
      <c r="F100" s="7" t="s">
        <v>11</v>
      </c>
    </row>
    <row r="101" spans="1:9" x14ac:dyDescent="0.35">
      <c r="A101" s="7">
        <v>1975</v>
      </c>
      <c r="B101" s="7">
        <v>3</v>
      </c>
      <c r="C101" s="7">
        <v>21</v>
      </c>
      <c r="D101" s="7">
        <v>12</v>
      </c>
      <c r="E101" s="7">
        <v>4</v>
      </c>
      <c r="F101" s="7" t="s">
        <v>11</v>
      </c>
    </row>
    <row r="102" spans="1:9" x14ac:dyDescent="0.35">
      <c r="A102" s="7">
        <v>1976</v>
      </c>
      <c r="B102" s="7">
        <v>3</v>
      </c>
      <c r="C102" s="7">
        <v>21</v>
      </c>
      <c r="D102" s="7">
        <v>15</v>
      </c>
      <c r="E102" s="7">
        <v>6</v>
      </c>
      <c r="F102" s="7" t="s">
        <v>11</v>
      </c>
    </row>
    <row r="103" spans="1:9" x14ac:dyDescent="0.35">
      <c r="A103" s="7">
        <v>1977</v>
      </c>
      <c r="B103" s="7">
        <v>1</v>
      </c>
      <c r="C103" s="7">
        <v>22</v>
      </c>
      <c r="D103" s="7">
        <v>14</v>
      </c>
      <c r="E103" s="7">
        <v>4</v>
      </c>
      <c r="F103" s="7" t="s">
        <v>11</v>
      </c>
    </row>
    <row r="104" spans="1:9" x14ac:dyDescent="0.35">
      <c r="A104" s="7">
        <v>1978</v>
      </c>
      <c r="B104" s="7">
        <v>3</v>
      </c>
      <c r="C104" s="7">
        <v>24</v>
      </c>
      <c r="D104" s="7">
        <v>25</v>
      </c>
      <c r="E104" s="7">
        <v>13</v>
      </c>
      <c r="F104" s="7" t="s">
        <v>11</v>
      </c>
    </row>
    <row r="105" spans="1:9" x14ac:dyDescent="0.35">
      <c r="A105" s="7">
        <v>1979</v>
      </c>
      <c r="B105" s="7">
        <v>3</v>
      </c>
      <c r="C105" s="7">
        <v>25</v>
      </c>
      <c r="D105" s="7">
        <v>22</v>
      </c>
      <c r="E105" s="7">
        <v>8</v>
      </c>
      <c r="F105" s="7" t="s">
        <v>11</v>
      </c>
    </row>
    <row r="106" spans="1:9" x14ac:dyDescent="0.35">
      <c r="A106" s="7">
        <v>1980</v>
      </c>
      <c r="B106" s="7">
        <v>6</v>
      </c>
      <c r="C106" s="7">
        <v>30</v>
      </c>
      <c r="D106" s="7">
        <v>27</v>
      </c>
      <c r="E106" s="7">
        <v>12</v>
      </c>
      <c r="F106" s="7" t="s">
        <v>11</v>
      </c>
    </row>
    <row r="107" spans="1:9" x14ac:dyDescent="0.35">
      <c r="A107" s="7">
        <v>1981</v>
      </c>
      <c r="B107" s="7">
        <v>4</v>
      </c>
      <c r="C107" s="7">
        <v>27</v>
      </c>
      <c r="D107" s="7">
        <v>24</v>
      </c>
      <c r="E107" s="7">
        <v>14</v>
      </c>
      <c r="F107" s="7" t="s">
        <v>11</v>
      </c>
      <c r="H107" s="2">
        <f>D106/D146</f>
        <v>0.42857142857142855</v>
      </c>
      <c r="I107" s="18">
        <f>(D146-D106)/D106</f>
        <v>1.3333333333333333</v>
      </c>
    </row>
    <row r="108" spans="1:9" x14ac:dyDescent="0.35">
      <c r="A108" s="7">
        <v>1982</v>
      </c>
      <c r="B108" s="7">
        <v>6</v>
      </c>
      <c r="C108" s="7">
        <v>30</v>
      </c>
      <c r="D108" s="7">
        <v>28</v>
      </c>
      <c r="E108" s="7">
        <v>14</v>
      </c>
      <c r="F108" s="7" t="s">
        <v>11</v>
      </c>
    </row>
    <row r="109" spans="1:9" x14ac:dyDescent="0.35">
      <c r="A109" s="7">
        <v>1983</v>
      </c>
      <c r="B109" s="7">
        <v>4</v>
      </c>
      <c r="C109" s="7">
        <v>37</v>
      </c>
      <c r="D109" s="7">
        <v>30</v>
      </c>
      <c r="E109" s="7">
        <v>8</v>
      </c>
      <c r="F109" s="7" t="s">
        <v>11</v>
      </c>
    </row>
    <row r="110" spans="1:9" x14ac:dyDescent="0.35">
      <c r="A110" s="7">
        <v>1984</v>
      </c>
      <c r="B110" s="7">
        <v>6</v>
      </c>
      <c r="C110" s="7">
        <v>38</v>
      </c>
      <c r="D110" s="7">
        <v>33</v>
      </c>
      <c r="E110" s="7">
        <v>13</v>
      </c>
      <c r="F110" s="7" t="s">
        <v>11</v>
      </c>
    </row>
    <row r="111" spans="1:9" x14ac:dyDescent="0.35">
      <c r="A111" s="7">
        <v>1985</v>
      </c>
      <c r="B111" s="7">
        <v>5</v>
      </c>
      <c r="C111" s="7">
        <v>36</v>
      </c>
      <c r="D111" s="7">
        <v>30</v>
      </c>
      <c r="E111" s="7">
        <v>13</v>
      </c>
      <c r="F111" s="7" t="s">
        <v>11</v>
      </c>
    </row>
    <row r="112" spans="1:9" x14ac:dyDescent="0.35">
      <c r="A112" s="7">
        <v>1986</v>
      </c>
      <c r="B112" s="7">
        <v>6</v>
      </c>
      <c r="C112" s="7">
        <v>37</v>
      </c>
      <c r="D112" s="7">
        <v>31</v>
      </c>
      <c r="E112" s="7">
        <v>15</v>
      </c>
      <c r="F112" s="7" t="s">
        <v>11</v>
      </c>
    </row>
    <row r="113" spans="1:6" x14ac:dyDescent="0.35">
      <c r="A113" s="7">
        <v>1987</v>
      </c>
      <c r="B113" s="7">
        <v>6</v>
      </c>
      <c r="C113" s="7">
        <v>36</v>
      </c>
      <c r="D113" s="7">
        <v>29</v>
      </c>
      <c r="E113" s="7">
        <v>8</v>
      </c>
      <c r="F113" s="7" t="s">
        <v>11</v>
      </c>
    </row>
    <row r="114" spans="1:6" x14ac:dyDescent="0.35">
      <c r="A114" s="7">
        <v>1988</v>
      </c>
      <c r="B114" s="7">
        <v>5</v>
      </c>
      <c r="C114" s="7">
        <v>34</v>
      </c>
      <c r="D114" s="7">
        <v>44</v>
      </c>
      <c r="E114" s="7">
        <v>11</v>
      </c>
      <c r="F114" s="7" t="s">
        <v>11</v>
      </c>
    </row>
    <row r="115" spans="1:6" x14ac:dyDescent="0.35">
      <c r="A115" s="7">
        <v>1989</v>
      </c>
      <c r="B115" s="7">
        <v>5</v>
      </c>
      <c r="C115" s="7">
        <v>37</v>
      </c>
      <c r="D115" s="7">
        <v>47</v>
      </c>
      <c r="E115" s="7">
        <v>14</v>
      </c>
      <c r="F115" s="7" t="s">
        <v>11</v>
      </c>
    </row>
    <row r="116" spans="1:6" x14ac:dyDescent="0.35">
      <c r="A116" s="7">
        <v>1990</v>
      </c>
      <c r="B116" s="7">
        <v>6</v>
      </c>
      <c r="C116" s="7">
        <v>32</v>
      </c>
      <c r="D116" s="7">
        <v>46</v>
      </c>
      <c r="E116" s="7">
        <v>16</v>
      </c>
      <c r="F116" s="7" t="s">
        <v>11</v>
      </c>
    </row>
    <row r="117" spans="1:6" x14ac:dyDescent="0.35">
      <c r="A117" s="7">
        <v>1991</v>
      </c>
      <c r="B117" s="7">
        <v>8</v>
      </c>
      <c r="C117" s="7">
        <v>40</v>
      </c>
      <c r="D117" s="7">
        <v>52</v>
      </c>
      <c r="E117" s="7">
        <v>14</v>
      </c>
      <c r="F117" s="7" t="s">
        <v>11</v>
      </c>
    </row>
    <row r="118" spans="1:6" x14ac:dyDescent="0.35">
      <c r="A118" s="7">
        <v>1992</v>
      </c>
      <c r="B118" s="7">
        <v>7</v>
      </c>
      <c r="C118" s="7">
        <v>39</v>
      </c>
      <c r="D118" s="7">
        <v>46</v>
      </c>
      <c r="E118" s="7">
        <v>13</v>
      </c>
      <c r="F118" s="7" t="s">
        <v>11</v>
      </c>
    </row>
    <row r="119" spans="1:6" x14ac:dyDescent="0.35">
      <c r="A119" s="7">
        <v>1993</v>
      </c>
      <c r="B119" s="7">
        <v>6</v>
      </c>
      <c r="C119" s="7">
        <v>35</v>
      </c>
      <c r="D119" s="7">
        <v>48</v>
      </c>
      <c r="E119" s="7">
        <v>11</v>
      </c>
      <c r="F119" s="7" t="s">
        <v>11</v>
      </c>
    </row>
    <row r="120" spans="1:6" x14ac:dyDescent="0.35">
      <c r="A120" s="7">
        <v>1994</v>
      </c>
      <c r="B120" s="7">
        <v>6</v>
      </c>
      <c r="C120" s="7">
        <v>37</v>
      </c>
      <c r="D120" s="7">
        <v>45</v>
      </c>
      <c r="E120" s="7">
        <v>15</v>
      </c>
      <c r="F120" s="7" t="s">
        <v>11</v>
      </c>
    </row>
    <row r="121" spans="1:6" x14ac:dyDescent="0.35">
      <c r="A121" s="7">
        <v>1995</v>
      </c>
      <c r="B121" s="7">
        <v>7</v>
      </c>
      <c r="C121" s="7">
        <v>40</v>
      </c>
      <c r="D121" s="7">
        <v>50</v>
      </c>
      <c r="E121" s="7">
        <v>13</v>
      </c>
      <c r="F121" s="7" t="s">
        <v>11</v>
      </c>
    </row>
    <row r="122" spans="1:6" x14ac:dyDescent="0.35">
      <c r="A122" s="7">
        <v>1996</v>
      </c>
      <c r="B122" s="7">
        <v>8</v>
      </c>
      <c r="C122" s="7">
        <v>39</v>
      </c>
      <c r="D122" s="7">
        <v>46</v>
      </c>
      <c r="E122" s="7">
        <v>13</v>
      </c>
      <c r="F122" s="7" t="s">
        <v>11</v>
      </c>
    </row>
    <row r="123" spans="1:6" x14ac:dyDescent="0.35">
      <c r="A123" s="7">
        <v>1997</v>
      </c>
      <c r="B123" s="7">
        <v>7</v>
      </c>
      <c r="C123" s="7">
        <v>40</v>
      </c>
      <c r="D123" s="7">
        <v>54</v>
      </c>
      <c r="E123" s="7">
        <v>12</v>
      </c>
      <c r="F123" s="7" t="s">
        <v>11</v>
      </c>
    </row>
    <row r="124" spans="1:6" x14ac:dyDescent="0.35">
      <c r="A124" s="7">
        <v>1998</v>
      </c>
      <c r="B124" s="7">
        <v>7</v>
      </c>
      <c r="C124" s="7">
        <v>45</v>
      </c>
      <c r="D124" s="7">
        <v>56</v>
      </c>
      <c r="E124" s="7">
        <v>15</v>
      </c>
      <c r="F124" s="7" t="s">
        <v>11</v>
      </c>
    </row>
    <row r="125" spans="1:6" x14ac:dyDescent="0.35">
      <c r="A125" s="7">
        <v>1999</v>
      </c>
      <c r="B125" s="7">
        <v>8</v>
      </c>
      <c r="C125" s="7">
        <v>38</v>
      </c>
      <c r="D125" s="7">
        <v>54</v>
      </c>
      <c r="E125" s="7">
        <v>9</v>
      </c>
      <c r="F125" s="7" t="s">
        <v>11</v>
      </c>
    </row>
    <row r="126" spans="1:6" x14ac:dyDescent="0.35">
      <c r="A126" s="7">
        <v>2000</v>
      </c>
      <c r="B126" s="7">
        <v>7</v>
      </c>
      <c r="C126" s="7">
        <v>42</v>
      </c>
      <c r="D126" s="7">
        <v>55</v>
      </c>
      <c r="E126" s="7">
        <v>11</v>
      </c>
      <c r="F126" s="7" t="s">
        <v>11</v>
      </c>
    </row>
    <row r="127" spans="1:6" x14ac:dyDescent="0.35">
      <c r="A127" s="7">
        <v>2001</v>
      </c>
      <c r="B127" s="7">
        <v>8</v>
      </c>
      <c r="C127" s="7">
        <v>36</v>
      </c>
      <c r="D127" s="7">
        <v>57</v>
      </c>
      <c r="E127" s="7">
        <v>13</v>
      </c>
      <c r="F127" s="7" t="s">
        <v>11</v>
      </c>
    </row>
    <row r="128" spans="1:6" x14ac:dyDescent="0.35">
      <c r="A128" s="7">
        <v>2002</v>
      </c>
      <c r="B128" s="7">
        <v>6</v>
      </c>
      <c r="C128" s="7">
        <v>41</v>
      </c>
      <c r="D128" s="7">
        <v>53</v>
      </c>
      <c r="E128" s="7">
        <v>11</v>
      </c>
      <c r="F128" s="7" t="s">
        <v>11</v>
      </c>
    </row>
    <row r="129" spans="1:6" x14ac:dyDescent="0.35">
      <c r="A129" s="7">
        <v>2003</v>
      </c>
      <c r="B129" s="7">
        <v>6</v>
      </c>
      <c r="C129" s="7">
        <v>40</v>
      </c>
      <c r="D129" s="7">
        <v>55</v>
      </c>
      <c r="E129" s="7">
        <v>9</v>
      </c>
      <c r="F129" s="7" t="s">
        <v>11</v>
      </c>
    </row>
    <row r="130" spans="1:6" x14ac:dyDescent="0.35">
      <c r="A130" s="7">
        <v>2004</v>
      </c>
      <c r="B130" s="7">
        <v>6</v>
      </c>
      <c r="C130" s="7">
        <v>41</v>
      </c>
      <c r="D130" s="7">
        <v>57</v>
      </c>
      <c r="E130" s="7">
        <v>13</v>
      </c>
      <c r="F130" s="7" t="s">
        <v>11</v>
      </c>
    </row>
    <row r="131" spans="1:6" x14ac:dyDescent="0.35">
      <c r="A131" s="7">
        <v>2005</v>
      </c>
      <c r="B131" s="7">
        <v>6</v>
      </c>
      <c r="C131" s="7">
        <v>44</v>
      </c>
      <c r="D131" s="7">
        <v>62</v>
      </c>
      <c r="E131" s="7">
        <v>15</v>
      </c>
      <c r="F131" s="7" t="s">
        <v>11</v>
      </c>
    </row>
    <row r="132" spans="1:6" x14ac:dyDescent="0.35">
      <c r="A132" s="7">
        <v>2006</v>
      </c>
      <c r="B132" s="7">
        <v>8</v>
      </c>
      <c r="C132" s="7">
        <v>36</v>
      </c>
      <c r="D132" s="7">
        <v>57</v>
      </c>
      <c r="E132" s="7">
        <v>13</v>
      </c>
      <c r="F132" s="7" t="s">
        <v>11</v>
      </c>
    </row>
    <row r="133" spans="1:6" x14ac:dyDescent="0.35">
      <c r="A133" s="7">
        <v>2007</v>
      </c>
      <c r="B133" s="7">
        <v>6</v>
      </c>
      <c r="C133" s="7">
        <v>42</v>
      </c>
      <c r="D133" s="7">
        <v>60</v>
      </c>
      <c r="E133" s="7">
        <v>13</v>
      </c>
      <c r="F133" s="7" t="s">
        <v>11</v>
      </c>
    </row>
    <row r="134" spans="1:6" x14ac:dyDescent="0.35">
      <c r="A134" s="7">
        <v>2008</v>
      </c>
      <c r="B134" s="7">
        <v>6</v>
      </c>
      <c r="C134" s="7">
        <v>40</v>
      </c>
      <c r="D134" s="7">
        <v>62</v>
      </c>
      <c r="E134" s="7">
        <v>11</v>
      </c>
      <c r="F134" s="7" t="s">
        <v>11</v>
      </c>
    </row>
    <row r="135" spans="1:6" x14ac:dyDescent="0.35">
      <c r="A135" s="7">
        <v>2009</v>
      </c>
      <c r="B135" s="7">
        <v>8</v>
      </c>
      <c r="C135" s="7">
        <v>37</v>
      </c>
      <c r="D135" s="7">
        <v>58</v>
      </c>
      <c r="E135" s="7">
        <v>9</v>
      </c>
      <c r="F135" s="7" t="s">
        <v>11</v>
      </c>
    </row>
    <row r="136" spans="1:6" x14ac:dyDescent="0.35">
      <c r="A136" s="7">
        <v>2010</v>
      </c>
      <c r="B136" s="7">
        <v>6</v>
      </c>
      <c r="C136" s="7">
        <v>39</v>
      </c>
      <c r="D136" s="7">
        <v>54</v>
      </c>
      <c r="E136" s="7">
        <v>10</v>
      </c>
      <c r="F136" s="7" t="s">
        <v>11</v>
      </c>
    </row>
    <row r="137" spans="1:6" x14ac:dyDescent="0.35">
      <c r="A137" s="7">
        <v>2011</v>
      </c>
      <c r="B137" s="7">
        <v>8</v>
      </c>
      <c r="C137" s="7">
        <v>38</v>
      </c>
      <c r="D137" s="7">
        <v>58</v>
      </c>
      <c r="E137" s="7">
        <v>10</v>
      </c>
      <c r="F137" s="7" t="s">
        <v>11</v>
      </c>
    </row>
    <row r="138" spans="1:6" x14ac:dyDescent="0.35">
      <c r="A138" s="7">
        <v>2012</v>
      </c>
      <c r="B138" s="7">
        <v>7</v>
      </c>
      <c r="C138" s="7">
        <v>41</v>
      </c>
      <c r="D138" s="7">
        <v>59</v>
      </c>
      <c r="E138" s="7">
        <v>10</v>
      </c>
      <c r="F138" s="7" t="s">
        <v>11</v>
      </c>
    </row>
    <row r="139" spans="1:6" x14ac:dyDescent="0.35">
      <c r="A139" s="7">
        <v>2013</v>
      </c>
      <c r="B139" s="7">
        <v>7</v>
      </c>
      <c r="C139" s="7">
        <v>44</v>
      </c>
      <c r="D139" s="7">
        <v>63</v>
      </c>
      <c r="E139" s="7">
        <v>11</v>
      </c>
      <c r="F139" s="7" t="s">
        <v>11</v>
      </c>
    </row>
    <row r="140" spans="1:6" x14ac:dyDescent="0.35">
      <c r="A140" s="7">
        <v>2014</v>
      </c>
      <c r="B140" s="7">
        <v>8</v>
      </c>
      <c r="C140" s="7">
        <v>40</v>
      </c>
      <c r="D140" s="7">
        <v>63</v>
      </c>
      <c r="E140" s="7">
        <v>11</v>
      </c>
      <c r="F140" s="7" t="s">
        <v>11</v>
      </c>
    </row>
    <row r="141" spans="1:6" x14ac:dyDescent="0.35">
      <c r="A141" s="7">
        <v>2015</v>
      </c>
      <c r="B141" s="7">
        <v>9</v>
      </c>
      <c r="C141" s="7">
        <v>41</v>
      </c>
      <c r="D141" s="7">
        <v>63</v>
      </c>
      <c r="E141" s="7">
        <v>14</v>
      </c>
      <c r="F141" s="7" t="s">
        <v>11</v>
      </c>
    </row>
    <row r="142" spans="1:6" x14ac:dyDescent="0.35">
      <c r="A142" s="7">
        <v>2016</v>
      </c>
      <c r="B142" s="7">
        <v>7</v>
      </c>
      <c r="C142" s="7">
        <v>41</v>
      </c>
      <c r="D142" s="7">
        <v>61</v>
      </c>
      <c r="E142" s="7">
        <v>13</v>
      </c>
      <c r="F142" s="7" t="s">
        <v>11</v>
      </c>
    </row>
    <row r="143" spans="1:6" x14ac:dyDescent="0.35">
      <c r="A143" s="7">
        <v>2017</v>
      </c>
      <c r="B143" s="7">
        <v>8</v>
      </c>
      <c r="C143" s="7">
        <v>41</v>
      </c>
      <c r="D143" s="7">
        <v>63</v>
      </c>
      <c r="E143" s="7">
        <v>15</v>
      </c>
      <c r="F143" s="7" t="s">
        <v>11</v>
      </c>
    </row>
    <row r="144" spans="1:6" x14ac:dyDescent="0.35">
      <c r="A144" s="7">
        <v>2018</v>
      </c>
      <c r="B144" s="7">
        <v>9</v>
      </c>
      <c r="C144" s="7">
        <v>42</v>
      </c>
      <c r="D144" s="7">
        <v>58</v>
      </c>
      <c r="E144" s="7">
        <v>14</v>
      </c>
      <c r="F144" s="7" t="s">
        <v>11</v>
      </c>
    </row>
    <row r="145" spans="1:7" x14ac:dyDescent="0.35">
      <c r="A145" s="7">
        <v>2019</v>
      </c>
      <c r="B145" s="7">
        <v>8</v>
      </c>
      <c r="C145" s="7">
        <v>43</v>
      </c>
      <c r="D145" s="7">
        <v>61</v>
      </c>
      <c r="E145" s="7">
        <v>15</v>
      </c>
      <c r="F145" s="7" t="s">
        <v>11</v>
      </c>
    </row>
    <row r="146" spans="1:7" x14ac:dyDescent="0.35">
      <c r="A146" s="7">
        <v>2020</v>
      </c>
      <c r="B146" s="7">
        <v>9</v>
      </c>
      <c r="C146" s="7">
        <v>42</v>
      </c>
      <c r="D146" s="7">
        <v>63</v>
      </c>
      <c r="E146" s="7">
        <v>16</v>
      </c>
      <c r="F146" s="7" t="s">
        <v>11</v>
      </c>
      <c r="G146" s="4">
        <f>MAX(B94:E146)</f>
        <v>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46"/>
  <sheetViews>
    <sheetView zoomScale="40" zoomScaleNormal="40" workbookViewId="0">
      <selection activeCell="I146" sqref="A1:I146"/>
    </sheetView>
  </sheetViews>
  <sheetFormatPr defaultColWidth="9.1796875" defaultRowHeight="14.5" x14ac:dyDescent="0.35"/>
  <cols>
    <col min="1" max="1" width="5.54296875" style="14" bestFit="1" customWidth="1"/>
    <col min="2" max="2" width="21.7265625" style="14" bestFit="1" customWidth="1"/>
    <col min="3" max="3" width="5.7265625" style="14" bestFit="1" customWidth="1"/>
    <col min="4" max="4" width="12.7265625" style="14" bestFit="1" customWidth="1"/>
    <col min="5" max="5" width="5.7265625" style="13" bestFit="1" customWidth="1"/>
    <col min="6" max="6" width="67.453125" style="14" bestFit="1" customWidth="1"/>
    <col min="7" max="7" width="5.54296875" style="14" bestFit="1" customWidth="1"/>
    <col min="8" max="8" width="5" style="14" bestFit="1" customWidth="1"/>
    <col min="9" max="9" width="5.7265625" style="14" bestFit="1" customWidth="1"/>
    <col min="10" max="16384" width="9.1796875" style="14"/>
  </cols>
  <sheetData>
    <row r="1" spans="1:44" s="10" customFormat="1" x14ac:dyDescent="0.35">
      <c r="A1" s="8" t="s">
        <v>0</v>
      </c>
      <c r="B1" s="8" t="s">
        <v>12</v>
      </c>
      <c r="C1" s="8" t="s">
        <v>3</v>
      </c>
      <c r="D1" s="8" t="s">
        <v>13</v>
      </c>
      <c r="E1" s="9" t="s">
        <v>4</v>
      </c>
      <c r="F1" s="8" t="s">
        <v>5</v>
      </c>
      <c r="J1" s="25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</row>
    <row r="2" spans="1:44" s="10" customFormat="1" x14ac:dyDescent="0.35">
      <c r="A2" s="11">
        <v>1999</v>
      </c>
      <c r="B2" s="19">
        <v>0.4375</v>
      </c>
      <c r="C2" s="20">
        <v>1.2057399369999999</v>
      </c>
      <c r="D2" s="19">
        <v>0.34455074899999999</v>
      </c>
      <c r="E2" s="21">
        <v>0.78871950000000002</v>
      </c>
      <c r="F2" s="11" t="s">
        <v>10</v>
      </c>
      <c r="G2" s="10">
        <f>MIN(A2:A146)</f>
        <v>1967</v>
      </c>
      <c r="J2" s="25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</row>
    <row r="3" spans="1:44" s="10" customFormat="1" x14ac:dyDescent="0.35">
      <c r="A3" s="11">
        <v>2000</v>
      </c>
      <c r="B3" s="19">
        <v>0.38888888900000002</v>
      </c>
      <c r="C3" s="20">
        <v>1.275891587</v>
      </c>
      <c r="D3" s="19">
        <v>1.2057399369999999</v>
      </c>
      <c r="E3" s="21">
        <v>0.34455074899999999</v>
      </c>
      <c r="F3" s="11" t="s">
        <v>10</v>
      </c>
      <c r="G3" s="10">
        <f>MAX(A2:A146)</f>
        <v>2020</v>
      </c>
      <c r="J3" s="25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</row>
    <row r="4" spans="1:44" s="10" customFormat="1" x14ac:dyDescent="0.35">
      <c r="A4" s="11">
        <v>2001</v>
      </c>
      <c r="B4" s="19">
        <v>0.68421052599999999</v>
      </c>
      <c r="C4" s="20">
        <v>1.170611023</v>
      </c>
      <c r="D4" s="19">
        <v>1.275891587</v>
      </c>
      <c r="E4" s="21">
        <v>1.2057399369999999</v>
      </c>
      <c r="F4" s="11" t="s">
        <v>10</v>
      </c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</row>
    <row r="5" spans="1:44" s="10" customFormat="1" x14ac:dyDescent="0.35">
      <c r="A5" s="11">
        <v>2002</v>
      </c>
      <c r="B5" s="19">
        <v>0.63157894699999995</v>
      </c>
      <c r="C5" s="20">
        <v>1.3357753480000001</v>
      </c>
      <c r="D5" s="19">
        <v>1.170611023</v>
      </c>
      <c r="E5" s="21">
        <v>1.275891587</v>
      </c>
      <c r="F5" s="11" t="s">
        <v>10</v>
      </c>
      <c r="I5" s="1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</row>
    <row r="6" spans="1:44" s="10" customFormat="1" x14ac:dyDescent="0.35">
      <c r="A6" s="11">
        <v>2003</v>
      </c>
      <c r="B6" s="19">
        <v>0.52941176499999998</v>
      </c>
      <c r="C6" s="20">
        <v>0.64799210699999998</v>
      </c>
      <c r="D6" s="19">
        <v>1.3357753480000001</v>
      </c>
      <c r="E6" s="21">
        <v>1.170611023</v>
      </c>
      <c r="F6" s="11" t="s">
        <v>10</v>
      </c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</row>
    <row r="7" spans="1:44" s="10" customFormat="1" x14ac:dyDescent="0.35">
      <c r="A7" s="11">
        <v>2004</v>
      </c>
      <c r="B7" s="19">
        <v>0.94117647100000001</v>
      </c>
      <c r="C7" s="20">
        <v>0.78846793400000004</v>
      </c>
      <c r="D7" s="19">
        <v>0.64799210699999998</v>
      </c>
      <c r="E7" s="21">
        <v>1.3357753480000001</v>
      </c>
      <c r="F7" s="11" t="s">
        <v>10</v>
      </c>
      <c r="J7" s="25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5"/>
      <c r="AB7" s="25"/>
      <c r="AC7" s="25" t="s">
        <v>14</v>
      </c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</row>
    <row r="8" spans="1:44" s="10" customFormat="1" x14ac:dyDescent="0.35">
      <c r="A8" s="11">
        <v>2005</v>
      </c>
      <c r="B8" s="19">
        <v>0.75</v>
      </c>
      <c r="C8" s="20">
        <v>1.313801075</v>
      </c>
      <c r="D8" s="19">
        <v>0.78846793400000004</v>
      </c>
      <c r="E8" s="21">
        <v>0.64799210699999998</v>
      </c>
      <c r="F8" s="11" t="s">
        <v>10</v>
      </c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</row>
    <row r="9" spans="1:44" s="10" customFormat="1" x14ac:dyDescent="0.35">
      <c r="A9" s="11">
        <v>2006</v>
      </c>
      <c r="B9" s="19">
        <v>0.73684210500000002</v>
      </c>
      <c r="C9" s="20">
        <v>1.5336110570000001</v>
      </c>
      <c r="D9" s="19">
        <v>1.313801075</v>
      </c>
      <c r="E9" s="21">
        <v>0.78846793400000004</v>
      </c>
      <c r="F9" s="11" t="s">
        <v>10</v>
      </c>
      <c r="J9" s="25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</row>
    <row r="10" spans="1:44" s="10" customFormat="1" x14ac:dyDescent="0.35">
      <c r="A10" s="11">
        <v>2007</v>
      </c>
      <c r="B10" s="19">
        <v>0.85</v>
      </c>
      <c r="C10" s="20">
        <v>1.3930753259999999</v>
      </c>
      <c r="D10" s="19">
        <v>1.5336110570000001</v>
      </c>
      <c r="E10" s="21">
        <v>1.313801075</v>
      </c>
      <c r="F10" s="11" t="s">
        <v>10</v>
      </c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</row>
    <row r="11" spans="1:44" s="10" customFormat="1" x14ac:dyDescent="0.35">
      <c r="A11" s="11">
        <v>2008</v>
      </c>
      <c r="B11" s="19">
        <v>0.7</v>
      </c>
      <c r="C11" s="20">
        <v>1.795702959</v>
      </c>
      <c r="D11" s="19">
        <v>1.3930753259999999</v>
      </c>
      <c r="E11" s="21">
        <v>1.5336110570000001</v>
      </c>
      <c r="F11" s="11" t="s">
        <v>10</v>
      </c>
      <c r="J11" s="25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</row>
    <row r="12" spans="1:44" s="10" customFormat="1" x14ac:dyDescent="0.35">
      <c r="A12" s="11">
        <v>2009</v>
      </c>
      <c r="B12" s="19">
        <v>0.86666666699999995</v>
      </c>
      <c r="C12" s="20">
        <v>1.0490480820000001</v>
      </c>
      <c r="D12" s="19">
        <v>1.795702959</v>
      </c>
      <c r="E12" s="21">
        <v>1.3930753259999999</v>
      </c>
      <c r="F12" s="11" t="s">
        <v>10</v>
      </c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</row>
    <row r="13" spans="1:44" s="10" customFormat="1" x14ac:dyDescent="0.35">
      <c r="A13" s="11">
        <v>2010</v>
      </c>
      <c r="B13" s="19">
        <v>0.82352941199999996</v>
      </c>
      <c r="C13" s="20">
        <v>0.36224503600000002</v>
      </c>
      <c r="D13" s="19">
        <v>1.0490480820000001</v>
      </c>
      <c r="E13" s="21">
        <v>1.795702959</v>
      </c>
      <c r="F13" s="11" t="s">
        <v>10</v>
      </c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</row>
    <row r="14" spans="1:44" s="10" customFormat="1" x14ac:dyDescent="0.35">
      <c r="A14" s="11">
        <v>2011</v>
      </c>
      <c r="B14" s="19">
        <v>0.88888888899999996</v>
      </c>
      <c r="C14" s="20">
        <v>0.54287091399999998</v>
      </c>
      <c r="D14" s="19">
        <v>0.36224503600000002</v>
      </c>
      <c r="E14" s="21">
        <v>1.0490480820000001</v>
      </c>
      <c r="F14" s="11" t="s">
        <v>10</v>
      </c>
      <c r="J14" s="25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s="10" customFormat="1" x14ac:dyDescent="0.35">
      <c r="A15" s="11">
        <v>2012</v>
      </c>
      <c r="B15" s="19">
        <v>0.55000000000000004</v>
      </c>
      <c r="C15" s="20">
        <v>0.97903305299999999</v>
      </c>
      <c r="D15" s="19">
        <v>0.54287091399999998</v>
      </c>
      <c r="E15" s="21">
        <v>0.36224503600000002</v>
      </c>
      <c r="F15" s="11" t="s">
        <v>10</v>
      </c>
      <c r="J15" s="25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</row>
    <row r="16" spans="1:44" s="10" customFormat="1" x14ac:dyDescent="0.35">
      <c r="A16" s="11">
        <v>2013</v>
      </c>
      <c r="B16" s="19">
        <v>0.68181818199999999</v>
      </c>
      <c r="C16" s="20">
        <v>1.384407749</v>
      </c>
      <c r="D16" s="19">
        <v>0.97903305299999999</v>
      </c>
      <c r="E16" s="21">
        <v>0.54287091399999998</v>
      </c>
      <c r="F16" s="11" t="s">
        <v>10</v>
      </c>
      <c r="J16" s="25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</row>
    <row r="17" spans="1:44" s="10" customFormat="1" x14ac:dyDescent="0.35">
      <c r="A17" s="11">
        <v>2014</v>
      </c>
      <c r="B17" s="19">
        <v>1</v>
      </c>
      <c r="C17" s="20">
        <v>1.9073491490000001</v>
      </c>
      <c r="D17" s="19">
        <v>1.384407749</v>
      </c>
      <c r="E17" s="21">
        <v>0.97903305299999999</v>
      </c>
      <c r="F17" s="11" t="s">
        <v>10</v>
      </c>
      <c r="J17" s="25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</row>
    <row r="18" spans="1:44" s="10" customFormat="1" x14ac:dyDescent="0.35">
      <c r="A18" s="11">
        <v>2015</v>
      </c>
      <c r="B18" s="19">
        <v>0.75</v>
      </c>
      <c r="C18" s="20">
        <v>1.849405612</v>
      </c>
      <c r="D18" s="19">
        <v>1.9073491490000001</v>
      </c>
      <c r="E18" s="21">
        <v>1.384407749</v>
      </c>
      <c r="F18" s="11" t="s">
        <v>10</v>
      </c>
      <c r="J18" s="25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</row>
    <row r="19" spans="1:44" s="10" customFormat="1" x14ac:dyDescent="0.35">
      <c r="A19" s="11">
        <v>2016</v>
      </c>
      <c r="B19" s="19">
        <v>0.8</v>
      </c>
      <c r="C19" s="20">
        <v>2.1101448829999998</v>
      </c>
      <c r="D19" s="19">
        <v>1.849405612</v>
      </c>
      <c r="E19" s="21">
        <v>1.9073491490000001</v>
      </c>
      <c r="F19" s="11" t="s">
        <v>10</v>
      </c>
      <c r="J19" s="25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</row>
    <row r="20" spans="1:44" s="10" customFormat="1" x14ac:dyDescent="0.35">
      <c r="A20" s="11">
        <v>2017</v>
      </c>
      <c r="B20" s="19">
        <v>0.90476190499999998</v>
      </c>
      <c r="C20" s="20">
        <v>1.1882858519999999</v>
      </c>
      <c r="D20" s="19">
        <v>2.1101448829999998</v>
      </c>
      <c r="E20" s="21">
        <v>1.849405612</v>
      </c>
      <c r="F20" s="11" t="s">
        <v>10</v>
      </c>
      <c r="J20" s="25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</row>
    <row r="21" spans="1:44" s="10" customFormat="1" x14ac:dyDescent="0.35">
      <c r="A21" s="11">
        <v>2018</v>
      </c>
      <c r="B21" s="19">
        <v>0.68181818199999999</v>
      </c>
      <c r="C21" s="20">
        <v>2.115864255</v>
      </c>
      <c r="D21" s="19">
        <v>1.1882858519999999</v>
      </c>
      <c r="E21" s="21">
        <v>2.1101448829999998</v>
      </c>
      <c r="F21" s="11" t="s">
        <v>10</v>
      </c>
      <c r="J21" s="25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</row>
    <row r="22" spans="1:44" s="10" customFormat="1" x14ac:dyDescent="0.35">
      <c r="A22" s="11">
        <v>2019</v>
      </c>
      <c r="B22" s="19">
        <v>0.77272727299999999</v>
      </c>
      <c r="C22" s="20">
        <v>1.727925221</v>
      </c>
      <c r="D22" s="19">
        <v>2.115864255</v>
      </c>
      <c r="E22" s="21">
        <v>1.1882858519999999</v>
      </c>
      <c r="F22" s="11" t="s">
        <v>10</v>
      </c>
      <c r="J22" s="25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</row>
    <row r="23" spans="1:44" s="10" customFormat="1" x14ac:dyDescent="0.35">
      <c r="A23" s="11">
        <v>2020</v>
      </c>
      <c r="B23" s="19">
        <v>0.81818181800000001</v>
      </c>
      <c r="C23" s="20">
        <v>2.3608940540000001</v>
      </c>
      <c r="D23" s="19">
        <v>1.727925221</v>
      </c>
      <c r="E23" s="21">
        <v>2.115864255</v>
      </c>
      <c r="F23" s="11" t="s">
        <v>10</v>
      </c>
      <c r="G23" s="15">
        <f>MAX(B2:B23)</f>
        <v>1</v>
      </c>
      <c r="H23" s="15">
        <f>MAX(D2:D23)</f>
        <v>2.115864255</v>
      </c>
      <c r="I23" s="15">
        <f>MIN(D2:D23)</f>
        <v>0.34455074899999999</v>
      </c>
      <c r="J23" s="25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</row>
    <row r="24" spans="1:44" s="10" customFormat="1" x14ac:dyDescent="0.35">
      <c r="A24" s="12">
        <v>1997</v>
      </c>
      <c r="B24" s="22">
        <v>4.0714285710000002</v>
      </c>
      <c r="C24" s="20">
        <v>0.90630192300000001</v>
      </c>
      <c r="D24" s="22">
        <v>0.41321340600000001</v>
      </c>
      <c r="E24" s="21">
        <v>0.78769958399999995</v>
      </c>
      <c r="F24" s="12" t="s">
        <v>6</v>
      </c>
      <c r="J24" s="25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</row>
    <row r="25" spans="1:44" s="10" customFormat="1" x14ac:dyDescent="0.35">
      <c r="A25" s="12">
        <v>1998</v>
      </c>
      <c r="B25" s="22">
        <v>4.461538462</v>
      </c>
      <c r="C25" s="20">
        <v>0.83190618199999999</v>
      </c>
      <c r="D25" s="22">
        <v>0.90630192300000001</v>
      </c>
      <c r="E25" s="21">
        <v>0.41321340600000001</v>
      </c>
      <c r="F25" s="12" t="s">
        <v>6</v>
      </c>
      <c r="J25" s="25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</row>
    <row r="26" spans="1:44" s="10" customFormat="1" x14ac:dyDescent="0.35">
      <c r="A26" s="12">
        <v>1999</v>
      </c>
      <c r="B26" s="22">
        <v>5.8</v>
      </c>
      <c r="C26" s="20">
        <v>0.72798013500000003</v>
      </c>
      <c r="D26" s="22">
        <v>0.83190618199999999</v>
      </c>
      <c r="E26" s="21">
        <v>0.90630192300000001</v>
      </c>
      <c r="F26" s="12" t="s">
        <v>6</v>
      </c>
      <c r="J26" s="25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</row>
    <row r="27" spans="1:44" s="10" customFormat="1" x14ac:dyDescent="0.35">
      <c r="A27" s="12">
        <v>2000</v>
      </c>
      <c r="B27" s="22">
        <v>4.4166666670000003</v>
      </c>
      <c r="C27" s="20">
        <v>0.40235971500000001</v>
      </c>
      <c r="D27" s="22">
        <v>0.72798013500000003</v>
      </c>
      <c r="E27" s="21">
        <v>0.83190618199999999</v>
      </c>
      <c r="F27" s="12" t="s">
        <v>6</v>
      </c>
      <c r="J27" s="25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</row>
    <row r="28" spans="1:44" s="10" customFormat="1" x14ac:dyDescent="0.35">
      <c r="A28" s="12">
        <v>2001</v>
      </c>
      <c r="B28" s="22">
        <v>5.307692308</v>
      </c>
      <c r="C28" s="20">
        <v>0.68739062100000003</v>
      </c>
      <c r="D28" s="22">
        <v>0.40235971500000001</v>
      </c>
      <c r="E28" s="21">
        <v>0.72798013500000003</v>
      </c>
      <c r="F28" s="12" t="s">
        <v>6</v>
      </c>
      <c r="J28" s="25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</row>
    <row r="29" spans="1:44" s="10" customFormat="1" x14ac:dyDescent="0.35">
      <c r="A29" s="12">
        <v>2002</v>
      </c>
      <c r="B29" s="22">
        <v>6.0833333329999997</v>
      </c>
      <c r="C29" s="20">
        <v>0.51145468000000005</v>
      </c>
      <c r="D29" s="22">
        <v>0.68739062100000003</v>
      </c>
      <c r="E29" s="21">
        <v>0.40235971500000001</v>
      </c>
      <c r="F29" s="12" t="s">
        <v>6</v>
      </c>
      <c r="J29" s="25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</row>
    <row r="30" spans="1:44" s="10" customFormat="1" x14ac:dyDescent="0.35">
      <c r="A30" s="12">
        <v>2003</v>
      </c>
      <c r="B30" s="22">
        <v>5.3333333329999997</v>
      </c>
      <c r="C30" s="20">
        <v>0.92846386599999997</v>
      </c>
      <c r="D30" s="22">
        <v>0.51145468000000005</v>
      </c>
      <c r="E30" s="21">
        <v>0.68739062100000003</v>
      </c>
      <c r="F30" s="12" t="s">
        <v>6</v>
      </c>
      <c r="J30" s="25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</row>
    <row r="31" spans="1:44" s="10" customFormat="1" x14ac:dyDescent="0.35">
      <c r="A31" s="12">
        <v>2004</v>
      </c>
      <c r="B31" s="22">
        <v>5.5833333329999997</v>
      </c>
      <c r="C31" s="20">
        <v>0.731647732</v>
      </c>
      <c r="D31" s="22">
        <v>0.92846386599999997</v>
      </c>
      <c r="E31" s="21">
        <v>0.51145468000000005</v>
      </c>
      <c r="F31" s="12" t="s">
        <v>6</v>
      </c>
      <c r="J31" s="25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</row>
    <row r="32" spans="1:44" s="10" customFormat="1" x14ac:dyDescent="0.35">
      <c r="A32" s="12">
        <v>2005</v>
      </c>
      <c r="B32" s="22">
        <v>5.0714285710000002</v>
      </c>
      <c r="C32" s="20">
        <v>0.731169403</v>
      </c>
      <c r="D32" s="22">
        <v>0.731647732</v>
      </c>
      <c r="E32" s="21">
        <v>0.92846386599999997</v>
      </c>
      <c r="F32" s="12" t="s">
        <v>6</v>
      </c>
      <c r="J32" s="25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</row>
    <row r="33" spans="1:44" s="10" customFormat="1" x14ac:dyDescent="0.35">
      <c r="A33" s="12">
        <v>2006</v>
      </c>
      <c r="B33" s="22">
        <v>5.9166666670000003</v>
      </c>
      <c r="C33" s="20">
        <v>0.93801283199999996</v>
      </c>
      <c r="D33" s="22">
        <v>0.731169403</v>
      </c>
      <c r="E33" s="21">
        <v>0.731647732</v>
      </c>
      <c r="F33" s="12" t="s">
        <v>6</v>
      </c>
      <c r="J33" s="25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</row>
    <row r="34" spans="1:44" s="10" customFormat="1" x14ac:dyDescent="0.35">
      <c r="A34" s="12">
        <v>2007</v>
      </c>
      <c r="B34" s="22">
        <v>5.692307692</v>
      </c>
      <c r="C34" s="20">
        <v>0.74972198099999998</v>
      </c>
      <c r="D34" s="22">
        <v>0.93801283199999996</v>
      </c>
      <c r="E34" s="21">
        <v>0.731169403</v>
      </c>
      <c r="F34" s="12" t="s">
        <v>6</v>
      </c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</row>
    <row r="35" spans="1:44" s="10" customFormat="1" x14ac:dyDescent="0.35">
      <c r="A35" s="12">
        <v>2008</v>
      </c>
      <c r="B35" s="22">
        <v>5.461538462</v>
      </c>
      <c r="C35" s="20">
        <v>0.62239723400000002</v>
      </c>
      <c r="D35" s="22">
        <v>0.74972198099999998</v>
      </c>
      <c r="E35" s="21">
        <v>0.93801283199999996</v>
      </c>
      <c r="F35" s="12" t="s">
        <v>6</v>
      </c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</row>
    <row r="36" spans="1:44" s="10" customFormat="1" x14ac:dyDescent="0.35">
      <c r="A36" s="12">
        <v>2009</v>
      </c>
      <c r="B36" s="22">
        <v>5.538461538</v>
      </c>
      <c r="C36" s="20">
        <v>0.56260804200000003</v>
      </c>
      <c r="D36" s="22">
        <v>0.62239723400000002</v>
      </c>
      <c r="E36" s="21">
        <v>0.74972198099999998</v>
      </c>
      <c r="F36" s="12" t="s">
        <v>6</v>
      </c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</row>
    <row r="37" spans="1:44" s="10" customFormat="1" x14ac:dyDescent="0.35">
      <c r="A37" s="12">
        <v>2010</v>
      </c>
      <c r="B37" s="22">
        <v>5</v>
      </c>
      <c r="C37" s="20">
        <v>0.50495037099999995</v>
      </c>
      <c r="D37" s="22">
        <v>0.56260804200000003</v>
      </c>
      <c r="E37" s="21">
        <v>0.62239723400000002</v>
      </c>
      <c r="F37" s="12" t="s">
        <v>6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</row>
    <row r="38" spans="1:44" s="10" customFormat="1" x14ac:dyDescent="0.35">
      <c r="A38" s="12">
        <v>2011</v>
      </c>
      <c r="B38" s="22">
        <v>5.1428571429999996</v>
      </c>
      <c r="C38" s="20">
        <v>0.81018899300000002</v>
      </c>
      <c r="D38" s="22">
        <v>0.50495037099999995</v>
      </c>
      <c r="E38" s="21">
        <v>0.56260804200000003</v>
      </c>
      <c r="F38" s="12" t="s">
        <v>6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</row>
    <row r="39" spans="1:44" s="10" customFormat="1" x14ac:dyDescent="0.35">
      <c r="A39" s="12">
        <v>2012</v>
      </c>
      <c r="B39" s="22">
        <v>7.2222222220000001</v>
      </c>
      <c r="C39" s="20">
        <v>0.715592165</v>
      </c>
      <c r="D39" s="22">
        <v>0.81018899300000002</v>
      </c>
      <c r="E39" s="21">
        <v>0.50495037099999995</v>
      </c>
      <c r="F39" s="12" t="s">
        <v>6</v>
      </c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</row>
    <row r="40" spans="1:44" s="10" customFormat="1" x14ac:dyDescent="0.35">
      <c r="A40" s="12">
        <v>2013</v>
      </c>
      <c r="B40" s="22">
        <v>4.3333333329999997</v>
      </c>
      <c r="C40" s="20">
        <v>0.45506342399999999</v>
      </c>
      <c r="D40" s="22">
        <v>0.715592165</v>
      </c>
      <c r="E40" s="21">
        <v>0.81018899300000002</v>
      </c>
      <c r="F40" s="12" t="s">
        <v>6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</row>
    <row r="41" spans="1:44" s="10" customFormat="1" x14ac:dyDescent="0.35">
      <c r="A41" s="12">
        <v>2014</v>
      </c>
      <c r="B41" s="22">
        <v>4.3125</v>
      </c>
      <c r="C41" s="20">
        <v>1.0099546930000001</v>
      </c>
      <c r="D41" s="22">
        <v>0.45506342399999999</v>
      </c>
      <c r="E41" s="21">
        <v>0.715592165</v>
      </c>
      <c r="F41" s="12" t="s">
        <v>6</v>
      </c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</row>
    <row r="42" spans="1:44" s="10" customFormat="1" x14ac:dyDescent="0.35">
      <c r="A42" s="12">
        <v>2015</v>
      </c>
      <c r="B42" s="22">
        <v>4</v>
      </c>
      <c r="C42" s="20">
        <v>0.71355911800000005</v>
      </c>
      <c r="D42" s="22">
        <v>1.0099546930000001</v>
      </c>
      <c r="E42" s="21">
        <v>0.45506342399999999</v>
      </c>
      <c r="F42" s="12" t="s">
        <v>6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</row>
    <row r="43" spans="1:44" s="10" customFormat="1" x14ac:dyDescent="0.35">
      <c r="A43" s="12">
        <v>2016</v>
      </c>
      <c r="B43" s="22">
        <v>5.307692308</v>
      </c>
      <c r="C43" s="20">
        <v>0.78195035400000001</v>
      </c>
      <c r="D43" s="22">
        <v>0.71355911800000005</v>
      </c>
      <c r="E43" s="21">
        <v>1.0099546930000001</v>
      </c>
      <c r="F43" s="12" t="s">
        <v>6</v>
      </c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</row>
    <row r="44" spans="1:44" s="10" customFormat="1" x14ac:dyDescent="0.35">
      <c r="A44" s="12">
        <v>2017</v>
      </c>
      <c r="B44" s="22">
        <v>6.9</v>
      </c>
      <c r="C44" s="20">
        <v>0.98498351200000001</v>
      </c>
      <c r="D44" s="22">
        <v>0.78195035400000001</v>
      </c>
      <c r="E44" s="21">
        <v>0.71355911800000005</v>
      </c>
      <c r="F44" s="12" t="s">
        <v>6</v>
      </c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</row>
    <row r="45" spans="1:44" s="10" customFormat="1" x14ac:dyDescent="0.35">
      <c r="A45" s="12">
        <v>2018</v>
      </c>
      <c r="B45" s="22">
        <v>4.5999999999999996</v>
      </c>
      <c r="C45" s="20">
        <v>0.54308497099999997</v>
      </c>
      <c r="D45" s="22">
        <v>0.98498351200000001</v>
      </c>
      <c r="E45" s="21">
        <v>0.78195035400000001</v>
      </c>
      <c r="F45" s="12" t="s">
        <v>6</v>
      </c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</row>
    <row r="46" spans="1:44" s="10" customFormat="1" x14ac:dyDescent="0.35">
      <c r="A46" s="12">
        <v>2019</v>
      </c>
      <c r="B46" s="22">
        <v>5.75</v>
      </c>
      <c r="C46" s="20">
        <v>0.68537951500000005</v>
      </c>
      <c r="D46" s="22">
        <v>0.54308497099999997</v>
      </c>
      <c r="E46" s="21">
        <v>0.98498351200000001</v>
      </c>
      <c r="F46" s="12" t="s">
        <v>6</v>
      </c>
    </row>
    <row r="47" spans="1:44" s="10" customFormat="1" x14ac:dyDescent="0.35">
      <c r="A47" s="12">
        <v>2020</v>
      </c>
      <c r="B47" s="22">
        <v>4.9166666670000003</v>
      </c>
      <c r="C47" s="20">
        <v>0.84880973599999998</v>
      </c>
      <c r="D47" s="22">
        <v>0.68537951500000005</v>
      </c>
      <c r="E47" s="21">
        <v>0.54308497099999997</v>
      </c>
      <c r="F47" s="12" t="s">
        <v>6</v>
      </c>
      <c r="G47" s="15">
        <f>MAX(B24:B47)</f>
        <v>7.2222222220000001</v>
      </c>
      <c r="H47" s="15">
        <f>MAX(D24:D47)</f>
        <v>1.0099546930000001</v>
      </c>
      <c r="I47" s="15">
        <f>MIN(D24:D47)</f>
        <v>0.40235971500000001</v>
      </c>
    </row>
    <row r="48" spans="1:44" s="10" customFormat="1" x14ac:dyDescent="0.35">
      <c r="A48" s="16">
        <v>1971</v>
      </c>
      <c r="B48" s="23">
        <v>1.5</v>
      </c>
      <c r="C48" s="20">
        <v>0.320716628</v>
      </c>
      <c r="D48" s="23">
        <v>-0.118358456</v>
      </c>
      <c r="E48" s="21">
        <v>0.12392072899999999</v>
      </c>
      <c r="F48" s="16" t="s">
        <v>7</v>
      </c>
    </row>
    <row r="49" spans="1:6" s="10" customFormat="1" x14ac:dyDescent="0.35">
      <c r="A49" s="16">
        <v>1972</v>
      </c>
      <c r="B49" s="23">
        <v>0.83333333300000001</v>
      </c>
      <c r="C49" s="20">
        <v>-0.22395489399999999</v>
      </c>
      <c r="D49" s="23">
        <v>0.320716628</v>
      </c>
      <c r="E49" s="21">
        <v>-0.118358456</v>
      </c>
      <c r="F49" s="16" t="s">
        <v>7</v>
      </c>
    </row>
    <row r="50" spans="1:6" s="10" customFormat="1" x14ac:dyDescent="0.35">
      <c r="A50" s="16">
        <v>1973</v>
      </c>
      <c r="B50" s="23">
        <v>0.91666666699999999</v>
      </c>
      <c r="C50" s="20">
        <v>-3.7484605999999997E-2</v>
      </c>
      <c r="D50" s="23">
        <v>-0.22395489399999999</v>
      </c>
      <c r="E50" s="21">
        <v>0.320716628</v>
      </c>
      <c r="F50" s="16" t="s">
        <v>7</v>
      </c>
    </row>
    <row r="51" spans="1:6" s="10" customFormat="1" x14ac:dyDescent="0.35">
      <c r="A51" s="16">
        <v>1977</v>
      </c>
      <c r="B51" s="23">
        <v>1</v>
      </c>
      <c r="C51" s="20">
        <v>-0.1727342</v>
      </c>
      <c r="D51" s="23">
        <v>0.188542722</v>
      </c>
      <c r="E51" s="21">
        <v>9.3488626000000005E-2</v>
      </c>
      <c r="F51" s="16" t="s">
        <v>7</v>
      </c>
    </row>
    <row r="52" spans="1:6" s="10" customFormat="1" x14ac:dyDescent="0.35">
      <c r="A52" s="16">
        <v>1978</v>
      </c>
      <c r="B52" s="23">
        <v>0.71428571399999996</v>
      </c>
      <c r="C52" s="20">
        <v>-0.10593548699999999</v>
      </c>
      <c r="D52" s="23">
        <v>-0.1727342</v>
      </c>
      <c r="E52" s="21">
        <v>0.188542722</v>
      </c>
      <c r="F52" s="16" t="s">
        <v>7</v>
      </c>
    </row>
    <row r="53" spans="1:6" s="10" customFormat="1" x14ac:dyDescent="0.35">
      <c r="A53" s="16">
        <v>1979</v>
      </c>
      <c r="B53" s="23">
        <v>0.625</v>
      </c>
      <c r="C53" s="20">
        <v>-0.32068267299999997</v>
      </c>
      <c r="D53" s="23">
        <v>-0.10593548699999999</v>
      </c>
      <c r="E53" s="21">
        <v>-0.1727342</v>
      </c>
      <c r="F53" s="16" t="s">
        <v>7</v>
      </c>
    </row>
    <row r="54" spans="1:6" s="10" customFormat="1" x14ac:dyDescent="0.35">
      <c r="A54" s="16">
        <v>1980</v>
      </c>
      <c r="B54" s="23">
        <v>0.80952380999999995</v>
      </c>
      <c r="C54" s="20">
        <v>9.7320340000000005E-2</v>
      </c>
      <c r="D54" s="23">
        <v>-0.32068267299999997</v>
      </c>
      <c r="E54" s="21">
        <v>-0.10593548699999999</v>
      </c>
      <c r="F54" s="16" t="s">
        <v>7</v>
      </c>
    </row>
    <row r="55" spans="1:6" s="10" customFormat="1" x14ac:dyDescent="0.35">
      <c r="A55" s="16">
        <v>1982</v>
      </c>
      <c r="B55" s="23">
        <v>0.68421052599999999</v>
      </c>
      <c r="C55" s="20">
        <v>0.207365248</v>
      </c>
      <c r="D55" s="23">
        <v>6.2033178000000001E-2</v>
      </c>
      <c r="E55" s="21">
        <v>9.7320340000000005E-2</v>
      </c>
      <c r="F55" s="16" t="s">
        <v>7</v>
      </c>
    </row>
    <row r="56" spans="1:6" s="10" customFormat="1" x14ac:dyDescent="0.35">
      <c r="A56" s="16">
        <v>1983</v>
      </c>
      <c r="B56" s="23">
        <v>0.65217391300000005</v>
      </c>
      <c r="C56" s="20">
        <v>1.2472363E-2</v>
      </c>
      <c r="D56" s="23">
        <v>0.207365248</v>
      </c>
      <c r="E56" s="21">
        <v>6.2033178000000001E-2</v>
      </c>
      <c r="F56" s="16" t="s">
        <v>7</v>
      </c>
    </row>
    <row r="57" spans="1:6" s="10" customFormat="1" x14ac:dyDescent="0.35">
      <c r="A57" s="16">
        <v>1984</v>
      </c>
      <c r="B57" s="23">
        <v>1</v>
      </c>
      <c r="C57" s="20">
        <v>0.26203002800000003</v>
      </c>
      <c r="D57" s="23">
        <v>1.2472363E-2</v>
      </c>
      <c r="E57" s="21">
        <v>0.207365248</v>
      </c>
      <c r="F57" s="16" t="s">
        <v>7</v>
      </c>
    </row>
    <row r="58" spans="1:6" s="10" customFormat="1" x14ac:dyDescent="0.35">
      <c r="A58" s="16">
        <v>1985</v>
      </c>
      <c r="B58" s="23">
        <v>1</v>
      </c>
      <c r="C58" s="20">
        <v>-0.10117794500000001</v>
      </c>
      <c r="D58" s="23">
        <v>0.26203002800000003</v>
      </c>
      <c r="E58" s="21">
        <v>1.2472363E-2</v>
      </c>
      <c r="F58" s="16" t="s">
        <v>7</v>
      </c>
    </row>
    <row r="59" spans="1:6" s="10" customFormat="1" x14ac:dyDescent="0.35">
      <c r="A59" s="16">
        <v>1986</v>
      </c>
      <c r="B59" s="23">
        <v>1.111111111</v>
      </c>
      <c r="C59" s="20">
        <v>-0.37746798799999998</v>
      </c>
      <c r="D59" s="23">
        <v>-0.10117794500000001</v>
      </c>
      <c r="E59" s="21">
        <v>0.26203002800000003</v>
      </c>
      <c r="F59" s="16" t="s">
        <v>7</v>
      </c>
    </row>
    <row r="60" spans="1:6" s="10" customFormat="1" x14ac:dyDescent="0.35">
      <c r="A60" s="16">
        <v>1987</v>
      </c>
      <c r="B60" s="23">
        <v>1.071428571</v>
      </c>
      <c r="C60" s="20">
        <v>1.0598611000000001E-2</v>
      </c>
      <c r="D60" s="23">
        <v>-0.37746798799999998</v>
      </c>
      <c r="E60" s="21">
        <v>-0.10117794500000001</v>
      </c>
      <c r="F60" s="16" t="s">
        <v>7</v>
      </c>
    </row>
    <row r="61" spans="1:6" s="10" customFormat="1" x14ac:dyDescent="0.35">
      <c r="A61" s="16">
        <v>1988</v>
      </c>
      <c r="B61" s="23">
        <v>1.0357142859999999</v>
      </c>
      <c r="C61" s="20">
        <v>-6.8720919999999998E-3</v>
      </c>
      <c r="D61" s="23">
        <v>1.0598611000000001E-2</v>
      </c>
      <c r="E61" s="21">
        <v>-0.37746798799999998</v>
      </c>
      <c r="F61" s="16" t="s">
        <v>7</v>
      </c>
    </row>
    <row r="62" spans="1:6" s="10" customFormat="1" x14ac:dyDescent="0.35">
      <c r="A62" s="16">
        <v>1989</v>
      </c>
      <c r="B62" s="23">
        <v>1.111111111</v>
      </c>
      <c r="C62" s="20">
        <v>0.32565566099999999</v>
      </c>
      <c r="D62" s="23">
        <v>-6.8720919999999998E-3</v>
      </c>
      <c r="E62" s="21">
        <v>1.0598611000000001E-2</v>
      </c>
      <c r="F62" s="16" t="s">
        <v>7</v>
      </c>
    </row>
    <row r="63" spans="1:6" s="10" customFormat="1" x14ac:dyDescent="0.35">
      <c r="A63" s="16">
        <v>1990</v>
      </c>
      <c r="B63" s="23">
        <v>1.111111111</v>
      </c>
      <c r="C63" s="20">
        <v>0.35387808700000001</v>
      </c>
      <c r="D63" s="23">
        <v>0.32565566099999999</v>
      </c>
      <c r="E63" s="21">
        <v>-6.8720919999999998E-3</v>
      </c>
      <c r="F63" s="16" t="s">
        <v>7</v>
      </c>
    </row>
    <row r="64" spans="1:6" s="10" customFormat="1" x14ac:dyDescent="0.35">
      <c r="A64" s="16">
        <v>1991</v>
      </c>
      <c r="B64" s="23">
        <v>1.1071428569999999</v>
      </c>
      <c r="C64" s="20">
        <v>8.6693664000000004E-2</v>
      </c>
      <c r="D64" s="23">
        <v>0.35387808700000001</v>
      </c>
      <c r="E64" s="21">
        <v>0.32565566099999999</v>
      </c>
      <c r="F64" s="16" t="s">
        <v>7</v>
      </c>
    </row>
    <row r="65" spans="1:6" s="10" customFormat="1" x14ac:dyDescent="0.35">
      <c r="A65" s="16">
        <v>1992</v>
      </c>
      <c r="B65" s="23">
        <v>1.0689655170000001</v>
      </c>
      <c r="C65" s="20">
        <v>-4.4069366999999998E-2</v>
      </c>
      <c r="D65" s="23">
        <v>8.6693664000000004E-2</v>
      </c>
      <c r="E65" s="21">
        <v>0.35387808700000001</v>
      </c>
      <c r="F65" s="16" t="s">
        <v>7</v>
      </c>
    </row>
    <row r="66" spans="1:6" s="10" customFormat="1" x14ac:dyDescent="0.35">
      <c r="A66" s="16">
        <v>1993</v>
      </c>
      <c r="B66" s="23">
        <v>1.2142857140000001</v>
      </c>
      <c r="C66" s="20">
        <v>-7.3674164E-2</v>
      </c>
      <c r="D66" s="23">
        <v>-4.4069366999999998E-2</v>
      </c>
      <c r="E66" s="21">
        <v>8.6693664000000004E-2</v>
      </c>
      <c r="F66" s="16" t="s">
        <v>7</v>
      </c>
    </row>
    <row r="67" spans="1:6" s="10" customFormat="1" x14ac:dyDescent="0.35">
      <c r="A67" s="16">
        <v>1994</v>
      </c>
      <c r="B67" s="23">
        <v>1.346153846</v>
      </c>
      <c r="C67" s="20">
        <v>-0.107786718</v>
      </c>
      <c r="D67" s="23">
        <v>-7.3674164E-2</v>
      </c>
      <c r="E67" s="21">
        <v>-4.4069366999999998E-2</v>
      </c>
      <c r="F67" s="16" t="s">
        <v>7</v>
      </c>
    </row>
    <row r="68" spans="1:6" s="10" customFormat="1" x14ac:dyDescent="0.35">
      <c r="A68" s="16">
        <v>1995</v>
      </c>
      <c r="B68" s="23">
        <v>1.2272727269999999</v>
      </c>
      <c r="C68" s="20">
        <v>0.44351623899999998</v>
      </c>
      <c r="D68" s="23">
        <v>-0.107786718</v>
      </c>
      <c r="E68" s="21">
        <v>-7.3674164E-2</v>
      </c>
      <c r="F68" s="16" t="s">
        <v>7</v>
      </c>
    </row>
    <row r="69" spans="1:6" s="10" customFormat="1" x14ac:dyDescent="0.35">
      <c r="A69" s="16">
        <v>1996</v>
      </c>
      <c r="B69" s="23">
        <v>1.25</v>
      </c>
      <c r="C69" s="20">
        <v>0.21641476000000001</v>
      </c>
      <c r="D69" s="23">
        <v>0.44351623899999998</v>
      </c>
      <c r="E69" s="21">
        <v>-0.107786718</v>
      </c>
      <c r="F69" s="16" t="s">
        <v>7</v>
      </c>
    </row>
    <row r="70" spans="1:6" s="10" customFormat="1" x14ac:dyDescent="0.35">
      <c r="A70" s="16">
        <v>1997</v>
      </c>
      <c r="B70" s="23">
        <v>1.653846154</v>
      </c>
      <c r="C70" s="20">
        <v>0.71689936300000001</v>
      </c>
      <c r="D70" s="23">
        <v>0.21641476000000001</v>
      </c>
      <c r="E70" s="21">
        <v>0.44351623899999998</v>
      </c>
      <c r="F70" s="16" t="s">
        <v>7</v>
      </c>
    </row>
    <row r="71" spans="1:6" s="10" customFormat="1" x14ac:dyDescent="0.35">
      <c r="A71" s="16">
        <v>1998</v>
      </c>
      <c r="B71" s="23">
        <v>1.5333333330000001</v>
      </c>
      <c r="C71" s="20">
        <v>0.51726524299999999</v>
      </c>
      <c r="D71" s="23">
        <v>0.71689936300000001</v>
      </c>
      <c r="E71" s="21">
        <v>0.21641476000000001</v>
      </c>
      <c r="F71" s="16" t="s">
        <v>7</v>
      </c>
    </row>
    <row r="72" spans="1:6" s="10" customFormat="1" x14ac:dyDescent="0.35">
      <c r="A72" s="16">
        <v>1999</v>
      </c>
      <c r="B72" s="23">
        <v>1.6206896550000001</v>
      </c>
      <c r="C72" s="20">
        <v>0.43151854000000001</v>
      </c>
      <c r="D72" s="23">
        <v>0.51726524299999999</v>
      </c>
      <c r="E72" s="21">
        <v>0.71689936300000001</v>
      </c>
      <c r="F72" s="16" t="s">
        <v>7</v>
      </c>
    </row>
    <row r="73" spans="1:6" s="10" customFormat="1" x14ac:dyDescent="0.35">
      <c r="A73" s="16">
        <v>2000</v>
      </c>
      <c r="B73" s="23">
        <v>1.5172413789999999</v>
      </c>
      <c r="C73" s="20">
        <v>0.30204261399999999</v>
      </c>
      <c r="D73" s="23">
        <v>0.43151854000000001</v>
      </c>
      <c r="E73" s="21">
        <v>0.51726524299999999</v>
      </c>
      <c r="F73" s="16" t="s">
        <v>7</v>
      </c>
    </row>
    <row r="74" spans="1:6" s="10" customFormat="1" x14ac:dyDescent="0.35">
      <c r="A74" s="16">
        <v>2001</v>
      </c>
      <c r="B74" s="23">
        <v>1.388888889</v>
      </c>
      <c r="C74" s="20">
        <v>0.62433929399999999</v>
      </c>
      <c r="D74" s="23">
        <v>0.30204261399999999</v>
      </c>
      <c r="E74" s="21">
        <v>0.43151854000000001</v>
      </c>
      <c r="F74" s="16" t="s">
        <v>7</v>
      </c>
    </row>
    <row r="75" spans="1:6" s="10" customFormat="1" x14ac:dyDescent="0.35">
      <c r="A75" s="16">
        <v>2002</v>
      </c>
      <c r="B75" s="23">
        <v>1.3333333329999999</v>
      </c>
      <c r="C75" s="20">
        <v>0.67243262699999995</v>
      </c>
      <c r="D75" s="23">
        <v>0.62433929399999999</v>
      </c>
      <c r="E75" s="21">
        <v>0.30204261399999999</v>
      </c>
      <c r="F75" s="16" t="s">
        <v>7</v>
      </c>
    </row>
    <row r="76" spans="1:6" s="10" customFormat="1" x14ac:dyDescent="0.35">
      <c r="A76" s="16">
        <v>2003</v>
      </c>
      <c r="B76" s="23">
        <v>1.5454545449999999</v>
      </c>
      <c r="C76" s="20">
        <v>0.91401762799999997</v>
      </c>
      <c r="D76" s="23">
        <v>0.67243262699999995</v>
      </c>
      <c r="E76" s="21">
        <v>0.62433929399999999</v>
      </c>
      <c r="F76" s="16" t="s">
        <v>7</v>
      </c>
    </row>
    <row r="77" spans="1:6" s="10" customFormat="1" x14ac:dyDescent="0.35">
      <c r="A77" s="16">
        <v>2004</v>
      </c>
      <c r="B77" s="23">
        <v>1.6</v>
      </c>
      <c r="C77" s="20">
        <v>0.69039591199999994</v>
      </c>
      <c r="D77" s="23">
        <v>0.91401762799999997</v>
      </c>
      <c r="E77" s="21">
        <v>0.67243262699999995</v>
      </c>
      <c r="F77" s="16" t="s">
        <v>7</v>
      </c>
    </row>
    <row r="78" spans="1:6" s="10" customFormat="1" x14ac:dyDescent="0.35">
      <c r="A78" s="16">
        <v>2005</v>
      </c>
      <c r="B78" s="23">
        <v>1.6176470590000001</v>
      </c>
      <c r="C78" s="20">
        <v>0.71948925699999999</v>
      </c>
      <c r="D78" s="23">
        <v>0.69039591199999994</v>
      </c>
      <c r="E78" s="21">
        <v>0.91401762799999997</v>
      </c>
      <c r="F78" s="16" t="s">
        <v>7</v>
      </c>
    </row>
    <row r="79" spans="1:6" s="10" customFormat="1" x14ac:dyDescent="0.35">
      <c r="A79" s="16">
        <v>2006</v>
      </c>
      <c r="B79" s="23">
        <v>1.757575758</v>
      </c>
      <c r="C79" s="20">
        <v>0.78761976099999997</v>
      </c>
      <c r="D79" s="23">
        <v>0.71948925699999999</v>
      </c>
      <c r="E79" s="21">
        <v>0.69039591199999994</v>
      </c>
      <c r="F79" s="16" t="s">
        <v>7</v>
      </c>
    </row>
    <row r="80" spans="1:6" s="10" customFormat="1" x14ac:dyDescent="0.35">
      <c r="A80" s="16">
        <v>2007</v>
      </c>
      <c r="B80" s="23">
        <v>1.75</v>
      </c>
      <c r="C80" s="20">
        <v>0.91667779599999999</v>
      </c>
      <c r="D80" s="23">
        <v>0.78761976099999997</v>
      </c>
      <c r="E80" s="21">
        <v>0.71948925699999999</v>
      </c>
      <c r="F80" s="16" t="s">
        <v>7</v>
      </c>
    </row>
    <row r="81" spans="1:9" s="10" customFormat="1" x14ac:dyDescent="0.35">
      <c r="A81" s="16">
        <v>2008</v>
      </c>
      <c r="B81" s="23">
        <v>1.9310344829999999</v>
      </c>
      <c r="C81" s="20">
        <v>0.76543480100000005</v>
      </c>
      <c r="D81" s="23">
        <v>0.91667779599999999</v>
      </c>
      <c r="E81" s="21">
        <v>0.78761976099999997</v>
      </c>
      <c r="F81" s="16" t="s">
        <v>7</v>
      </c>
    </row>
    <row r="82" spans="1:9" s="10" customFormat="1" x14ac:dyDescent="0.35">
      <c r="A82" s="16">
        <v>2009</v>
      </c>
      <c r="B82" s="23">
        <v>1.903225806</v>
      </c>
      <c r="C82" s="20">
        <v>0.75237448299999998</v>
      </c>
      <c r="D82" s="23">
        <v>0.76543480100000005</v>
      </c>
      <c r="E82" s="21">
        <v>0.91667779599999999</v>
      </c>
      <c r="F82" s="16" t="s">
        <v>7</v>
      </c>
    </row>
    <row r="83" spans="1:9" s="10" customFormat="1" x14ac:dyDescent="0.35">
      <c r="A83" s="16">
        <v>2010</v>
      </c>
      <c r="B83" s="23">
        <v>1.875</v>
      </c>
      <c r="C83" s="20">
        <v>0.75564045800000001</v>
      </c>
      <c r="D83" s="23">
        <v>0.75237448299999998</v>
      </c>
      <c r="E83" s="21">
        <v>0.76543480100000005</v>
      </c>
      <c r="F83" s="16" t="s">
        <v>7</v>
      </c>
    </row>
    <row r="84" spans="1:9" s="10" customFormat="1" x14ac:dyDescent="0.35">
      <c r="A84" s="16">
        <v>2011</v>
      </c>
      <c r="B84" s="23">
        <v>1.7352941180000001</v>
      </c>
      <c r="C84" s="20">
        <v>0.419166019</v>
      </c>
      <c r="D84" s="23">
        <v>0.75564045800000001</v>
      </c>
      <c r="E84" s="21">
        <v>0.75237448299999998</v>
      </c>
      <c r="F84" s="16" t="s">
        <v>7</v>
      </c>
    </row>
    <row r="85" spans="1:9" s="10" customFormat="1" x14ac:dyDescent="0.35">
      <c r="A85" s="16">
        <v>2012</v>
      </c>
      <c r="B85" s="23">
        <v>1.8709677419999999</v>
      </c>
      <c r="C85" s="20">
        <v>0.41288586900000002</v>
      </c>
      <c r="D85" s="23">
        <v>0.419166019</v>
      </c>
      <c r="E85" s="21">
        <v>0.75564045800000001</v>
      </c>
      <c r="F85" s="16" t="s">
        <v>7</v>
      </c>
    </row>
    <row r="86" spans="1:9" s="10" customFormat="1" x14ac:dyDescent="0.35">
      <c r="A86" s="16">
        <v>2013</v>
      </c>
      <c r="B86" s="23">
        <v>1.7272727269999999</v>
      </c>
      <c r="C86" s="20">
        <v>0.52485868899999999</v>
      </c>
      <c r="D86" s="23">
        <v>0.41288586900000002</v>
      </c>
      <c r="E86" s="21">
        <v>0.419166019</v>
      </c>
      <c r="F86" s="16" t="s">
        <v>7</v>
      </c>
    </row>
    <row r="87" spans="1:9" s="10" customFormat="1" x14ac:dyDescent="0.35">
      <c r="A87" s="16">
        <v>2014</v>
      </c>
      <c r="B87" s="23">
        <v>1.611111111</v>
      </c>
      <c r="C87" s="20">
        <v>0.79852477899999996</v>
      </c>
      <c r="D87" s="23">
        <v>0.52485868899999999</v>
      </c>
      <c r="E87" s="21">
        <v>0.41288586900000002</v>
      </c>
      <c r="F87" s="16" t="s">
        <v>7</v>
      </c>
    </row>
    <row r="88" spans="1:9" s="10" customFormat="1" x14ac:dyDescent="0.35">
      <c r="A88" s="16">
        <v>2015</v>
      </c>
      <c r="B88" s="23">
        <v>1.638888889</v>
      </c>
      <c r="C88" s="20">
        <v>0.181650334</v>
      </c>
      <c r="D88" s="23">
        <v>0.79852477899999996</v>
      </c>
      <c r="E88" s="21">
        <v>0.52485868899999999</v>
      </c>
      <c r="F88" s="16" t="s">
        <v>7</v>
      </c>
    </row>
    <row r="89" spans="1:9" s="10" customFormat="1" x14ac:dyDescent="0.35">
      <c r="A89" s="16">
        <v>2016</v>
      </c>
      <c r="B89" s="23">
        <v>1.8666666670000001</v>
      </c>
      <c r="C89" s="20">
        <v>0.57527888299999996</v>
      </c>
      <c r="D89" s="23">
        <v>0.181650334</v>
      </c>
      <c r="E89" s="21">
        <v>0.79852477899999996</v>
      </c>
      <c r="F89" s="16" t="s">
        <v>7</v>
      </c>
    </row>
    <row r="90" spans="1:9" s="10" customFormat="1" x14ac:dyDescent="0.35">
      <c r="A90" s="16">
        <v>2017</v>
      </c>
      <c r="B90" s="23">
        <v>1.8</v>
      </c>
      <c r="C90" s="20">
        <v>0.58851339300000005</v>
      </c>
      <c r="D90" s="23">
        <v>0.57527888299999996</v>
      </c>
      <c r="E90" s="21">
        <v>0.181650334</v>
      </c>
      <c r="F90" s="16" t="s">
        <v>7</v>
      </c>
    </row>
    <row r="91" spans="1:9" s="10" customFormat="1" x14ac:dyDescent="0.35">
      <c r="A91" s="16">
        <v>2018</v>
      </c>
      <c r="B91" s="23">
        <v>1.75</v>
      </c>
      <c r="C91" s="20">
        <v>0.22703041099999999</v>
      </c>
      <c r="D91" s="23">
        <v>0.58851339300000005</v>
      </c>
      <c r="E91" s="21">
        <v>0.57527888299999996</v>
      </c>
      <c r="F91" s="16" t="s">
        <v>7</v>
      </c>
    </row>
    <row r="92" spans="1:9" s="10" customFormat="1" x14ac:dyDescent="0.35">
      <c r="A92" s="16">
        <v>2019</v>
      </c>
      <c r="B92" s="23">
        <v>2.1851851849999999</v>
      </c>
      <c r="C92" s="20">
        <v>0.64404368400000001</v>
      </c>
      <c r="D92" s="23">
        <v>0.22703041099999999</v>
      </c>
      <c r="E92" s="21">
        <v>0.58851339300000005</v>
      </c>
      <c r="F92" s="16" t="s">
        <v>7</v>
      </c>
    </row>
    <row r="93" spans="1:9" s="10" customFormat="1" x14ac:dyDescent="0.35">
      <c r="A93" s="16">
        <v>2020</v>
      </c>
      <c r="B93" s="23">
        <v>1.928571429</v>
      </c>
      <c r="C93" s="20">
        <v>0.36813564700000001</v>
      </c>
      <c r="D93" s="23">
        <v>0.64404368400000001</v>
      </c>
      <c r="E93" s="21">
        <v>0.22703041099999999</v>
      </c>
      <c r="F93" s="16" t="s">
        <v>7</v>
      </c>
      <c r="G93" s="15">
        <f>MAX(B48:B93)</f>
        <v>2.1851851849999999</v>
      </c>
      <c r="H93" s="15">
        <f>MAX(D48:D93)</f>
        <v>0.91667779599999999</v>
      </c>
      <c r="I93" s="15">
        <f>MIN(D48:D93)</f>
        <v>-0.37746798799999998</v>
      </c>
    </row>
    <row r="94" spans="1:9" s="10" customFormat="1" x14ac:dyDescent="0.35">
      <c r="A94" s="17">
        <v>1967</v>
      </c>
      <c r="B94" s="24">
        <v>0.571428571</v>
      </c>
      <c r="C94" s="20">
        <v>0.222857521</v>
      </c>
      <c r="D94" s="24">
        <v>-0.257398403</v>
      </c>
      <c r="E94" s="21">
        <v>-0.38846462300000001</v>
      </c>
      <c r="F94" s="17" t="s">
        <v>11</v>
      </c>
    </row>
    <row r="95" spans="1:9" s="10" customFormat="1" x14ac:dyDescent="0.35">
      <c r="A95" s="17">
        <v>1968</v>
      </c>
      <c r="B95" s="24">
        <v>0.5625</v>
      </c>
      <c r="C95" s="20">
        <v>0.10712456200000001</v>
      </c>
      <c r="D95" s="24">
        <v>0.222857521</v>
      </c>
      <c r="E95" s="21">
        <v>-0.257398403</v>
      </c>
      <c r="F95" s="17" t="s">
        <v>11</v>
      </c>
    </row>
    <row r="96" spans="1:9" s="10" customFormat="1" x14ac:dyDescent="0.35">
      <c r="A96" s="17">
        <v>1970</v>
      </c>
      <c r="B96" s="24">
        <v>0.64705882400000003</v>
      </c>
      <c r="C96" s="20">
        <v>-0.39042277399999997</v>
      </c>
      <c r="D96" s="24">
        <v>-3.6086550000000002E-2</v>
      </c>
      <c r="E96" s="21">
        <v>0.10712456200000001</v>
      </c>
      <c r="F96" s="17" t="s">
        <v>11</v>
      </c>
    </row>
    <row r="97" spans="1:6" s="10" customFormat="1" x14ac:dyDescent="0.35">
      <c r="A97" s="17">
        <v>1971</v>
      </c>
      <c r="B97" s="24">
        <v>0.76190476200000001</v>
      </c>
      <c r="C97" s="20">
        <v>0.19604449800000001</v>
      </c>
      <c r="D97" s="24">
        <v>-0.39042277399999997</v>
      </c>
      <c r="E97" s="21">
        <v>-3.6086550000000002E-2</v>
      </c>
      <c r="F97" s="17" t="s">
        <v>11</v>
      </c>
    </row>
    <row r="98" spans="1:6" s="10" customFormat="1" x14ac:dyDescent="0.35">
      <c r="A98" s="17">
        <v>1972</v>
      </c>
      <c r="B98" s="24">
        <v>1</v>
      </c>
      <c r="C98" s="20">
        <v>0.10790476</v>
      </c>
      <c r="D98" s="24">
        <v>0.19604449800000001</v>
      </c>
      <c r="E98" s="21">
        <v>-0.39042277399999997</v>
      </c>
      <c r="F98" s="17" t="s">
        <v>11</v>
      </c>
    </row>
    <row r="99" spans="1:6" s="10" customFormat="1" x14ac:dyDescent="0.35">
      <c r="A99" s="17">
        <v>1973</v>
      </c>
      <c r="B99" s="24">
        <v>1.1764705879999999</v>
      </c>
      <c r="C99" s="20">
        <v>0.37979597900000001</v>
      </c>
      <c r="D99" s="24">
        <v>0.10790476</v>
      </c>
      <c r="E99" s="21">
        <v>0.19604449800000001</v>
      </c>
      <c r="F99" s="17" t="s">
        <v>11</v>
      </c>
    </row>
    <row r="100" spans="1:6" s="10" customFormat="1" x14ac:dyDescent="0.35">
      <c r="A100" s="17">
        <v>1974</v>
      </c>
      <c r="B100" s="24">
        <v>0.25</v>
      </c>
      <c r="C100" s="20">
        <v>0.19711004800000001</v>
      </c>
      <c r="D100" s="24">
        <v>0.37979597900000001</v>
      </c>
      <c r="E100" s="21">
        <v>0.10790476</v>
      </c>
      <c r="F100" s="17" t="s">
        <v>11</v>
      </c>
    </row>
    <row r="101" spans="1:6" s="10" customFormat="1" x14ac:dyDescent="0.35">
      <c r="A101" s="17">
        <v>1975</v>
      </c>
      <c r="B101" s="24">
        <v>0.571428571</v>
      </c>
      <c r="C101" s="20">
        <v>0.50711170500000002</v>
      </c>
      <c r="D101" s="24">
        <v>0.19711004800000001</v>
      </c>
      <c r="E101" s="21">
        <v>0.37979597900000001</v>
      </c>
      <c r="F101" s="17" t="s">
        <v>11</v>
      </c>
    </row>
    <row r="102" spans="1:6" s="10" customFormat="1" x14ac:dyDescent="0.35">
      <c r="A102" s="17">
        <v>1976</v>
      </c>
      <c r="B102" s="24">
        <v>0.71428571399999996</v>
      </c>
      <c r="C102" s="20">
        <v>0.36311492899999998</v>
      </c>
      <c r="D102" s="24">
        <v>0.50711170500000002</v>
      </c>
      <c r="E102" s="21">
        <v>0.19711004800000001</v>
      </c>
      <c r="F102" s="17" t="s">
        <v>11</v>
      </c>
    </row>
    <row r="103" spans="1:6" s="10" customFormat="1" x14ac:dyDescent="0.35">
      <c r="A103" s="17">
        <v>1977</v>
      </c>
      <c r="B103" s="24">
        <v>0.63636363600000001</v>
      </c>
      <c r="C103" s="20">
        <v>2.2206940000000001E-3</v>
      </c>
      <c r="D103" s="24">
        <v>0.36311492899999998</v>
      </c>
      <c r="E103" s="21">
        <v>0.50711170500000002</v>
      </c>
      <c r="F103" s="17" t="s">
        <v>11</v>
      </c>
    </row>
    <row r="104" spans="1:6" s="10" customFormat="1" x14ac:dyDescent="0.35">
      <c r="A104" s="17">
        <v>1978</v>
      </c>
      <c r="B104" s="24">
        <v>1.0416666670000001</v>
      </c>
      <c r="C104" s="20">
        <v>-0.19214925999999999</v>
      </c>
      <c r="D104" s="24">
        <v>2.2206940000000001E-3</v>
      </c>
      <c r="E104" s="21">
        <v>0.36311492899999998</v>
      </c>
      <c r="F104" s="17" t="s">
        <v>11</v>
      </c>
    </row>
    <row r="105" spans="1:6" s="10" customFormat="1" x14ac:dyDescent="0.35">
      <c r="A105" s="17">
        <v>1979</v>
      </c>
      <c r="B105" s="24">
        <v>0.88</v>
      </c>
      <c r="C105" s="20">
        <v>-0.7594206</v>
      </c>
      <c r="D105" s="24">
        <v>-0.19214925999999999</v>
      </c>
      <c r="E105" s="21">
        <v>2.2206940000000001E-3</v>
      </c>
      <c r="F105" s="17" t="s">
        <v>11</v>
      </c>
    </row>
    <row r="106" spans="1:6" s="10" customFormat="1" x14ac:dyDescent="0.35">
      <c r="A106" s="17">
        <v>1980</v>
      </c>
      <c r="B106" s="24">
        <v>0.9</v>
      </c>
      <c r="C106" s="20">
        <v>-0.114399533</v>
      </c>
      <c r="D106" s="24">
        <v>-0.7594206</v>
      </c>
      <c r="E106" s="21">
        <v>-0.19214925999999999</v>
      </c>
      <c r="F106" s="17" t="s">
        <v>11</v>
      </c>
    </row>
    <row r="107" spans="1:6" s="10" customFormat="1" x14ac:dyDescent="0.35">
      <c r="A107" s="17">
        <v>1981</v>
      </c>
      <c r="B107" s="24">
        <v>0.88888888899999996</v>
      </c>
      <c r="C107" s="20">
        <v>-0.27273400800000003</v>
      </c>
      <c r="D107" s="24">
        <v>-0.114399533</v>
      </c>
      <c r="E107" s="21">
        <v>-0.7594206</v>
      </c>
      <c r="F107" s="17" t="s">
        <v>11</v>
      </c>
    </row>
    <row r="108" spans="1:6" s="10" customFormat="1" x14ac:dyDescent="0.35">
      <c r="A108" s="17">
        <v>1982</v>
      </c>
      <c r="B108" s="24">
        <v>0.93333333299999999</v>
      </c>
      <c r="C108" s="20">
        <v>0.150065002</v>
      </c>
      <c r="D108" s="24">
        <v>-0.27273400800000003</v>
      </c>
      <c r="E108" s="21">
        <v>-0.114399533</v>
      </c>
      <c r="F108" s="17" t="s">
        <v>11</v>
      </c>
    </row>
    <row r="109" spans="1:6" s="10" customFormat="1" x14ac:dyDescent="0.35">
      <c r="A109" s="17">
        <v>1983</v>
      </c>
      <c r="B109" s="24">
        <v>0.81081081099999996</v>
      </c>
      <c r="C109" s="20">
        <v>0.12661904399999999</v>
      </c>
      <c r="D109" s="24">
        <v>0.150065002</v>
      </c>
      <c r="E109" s="21">
        <v>-0.27273400800000003</v>
      </c>
      <c r="F109" s="17" t="s">
        <v>11</v>
      </c>
    </row>
    <row r="110" spans="1:6" s="10" customFormat="1" x14ac:dyDescent="0.35">
      <c r="A110" s="17">
        <v>1984</v>
      </c>
      <c r="B110" s="24">
        <v>0.86842105300000005</v>
      </c>
      <c r="C110" s="20">
        <v>1.551293E-3</v>
      </c>
      <c r="D110" s="24">
        <v>0.12661904399999999</v>
      </c>
      <c r="E110" s="21">
        <v>0.150065002</v>
      </c>
      <c r="F110" s="17" t="s">
        <v>11</v>
      </c>
    </row>
    <row r="111" spans="1:6" s="10" customFormat="1" x14ac:dyDescent="0.35">
      <c r="A111" s="17">
        <v>1985</v>
      </c>
      <c r="B111" s="24">
        <v>0.83333333300000001</v>
      </c>
      <c r="C111" s="20">
        <v>-0.31126253999999998</v>
      </c>
      <c r="D111" s="24">
        <v>1.551293E-3</v>
      </c>
      <c r="E111" s="21">
        <v>0.12661904399999999</v>
      </c>
      <c r="F111" s="17" t="s">
        <v>11</v>
      </c>
    </row>
    <row r="112" spans="1:6" s="10" customFormat="1" x14ac:dyDescent="0.35">
      <c r="A112" s="17">
        <v>1986</v>
      </c>
      <c r="B112" s="24">
        <v>0.837837838</v>
      </c>
      <c r="C112" s="20">
        <v>-0.59295991299999995</v>
      </c>
      <c r="D112" s="24">
        <v>-0.31126253999999998</v>
      </c>
      <c r="E112" s="21">
        <v>1.551293E-3</v>
      </c>
      <c r="F112" s="17" t="s">
        <v>11</v>
      </c>
    </row>
    <row r="113" spans="1:6" s="10" customFormat="1" x14ac:dyDescent="0.35">
      <c r="A113" s="17">
        <v>1987</v>
      </c>
      <c r="B113" s="24">
        <v>0.80555555599999995</v>
      </c>
      <c r="C113" s="20">
        <v>-0.44658818900000002</v>
      </c>
      <c r="D113" s="24">
        <v>-0.59295991299999995</v>
      </c>
      <c r="E113" s="21">
        <v>-0.31126253999999998</v>
      </c>
      <c r="F113" s="17" t="s">
        <v>11</v>
      </c>
    </row>
    <row r="114" spans="1:6" s="10" customFormat="1" x14ac:dyDescent="0.35">
      <c r="A114" s="17">
        <v>1988</v>
      </c>
      <c r="B114" s="24">
        <v>1.294117647</v>
      </c>
      <c r="C114" s="20">
        <v>0.47217725399999999</v>
      </c>
      <c r="D114" s="24">
        <v>-0.44658818900000002</v>
      </c>
      <c r="E114" s="21">
        <v>-0.59295991299999995</v>
      </c>
      <c r="F114" s="17" t="s">
        <v>11</v>
      </c>
    </row>
    <row r="115" spans="1:6" s="10" customFormat="1" x14ac:dyDescent="0.35">
      <c r="A115" s="17">
        <v>1989</v>
      </c>
      <c r="B115" s="24">
        <v>1.2702702699999999</v>
      </c>
      <c r="C115" s="20">
        <v>1.042397977</v>
      </c>
      <c r="D115" s="24">
        <v>0.47217725399999999</v>
      </c>
      <c r="E115" s="21">
        <v>-0.44658818900000002</v>
      </c>
      <c r="F115" s="17" t="s">
        <v>11</v>
      </c>
    </row>
    <row r="116" spans="1:6" s="10" customFormat="1" x14ac:dyDescent="0.35">
      <c r="A116" s="17">
        <v>1990</v>
      </c>
      <c r="B116" s="24">
        <v>1.4375</v>
      </c>
      <c r="C116" s="20">
        <v>1.0716892010000001</v>
      </c>
      <c r="D116" s="24">
        <v>1.042397977</v>
      </c>
      <c r="E116" s="21">
        <v>0.47217725399999999</v>
      </c>
      <c r="F116" s="17" t="s">
        <v>11</v>
      </c>
    </row>
    <row r="117" spans="1:6" s="10" customFormat="1" x14ac:dyDescent="0.35">
      <c r="A117" s="17">
        <v>1991</v>
      </c>
      <c r="B117" s="24">
        <v>1.3</v>
      </c>
      <c r="C117" s="20">
        <v>0.35906477199999998</v>
      </c>
      <c r="D117" s="24">
        <v>1.0716892010000001</v>
      </c>
      <c r="E117" s="21">
        <v>1.042397977</v>
      </c>
      <c r="F117" s="17" t="s">
        <v>11</v>
      </c>
    </row>
    <row r="118" spans="1:6" s="10" customFormat="1" x14ac:dyDescent="0.35">
      <c r="A118" s="17">
        <v>1992</v>
      </c>
      <c r="B118" s="24">
        <v>1.1794871790000001</v>
      </c>
      <c r="C118" s="20">
        <v>0.68404502700000003</v>
      </c>
      <c r="D118" s="24">
        <v>0.35906477199999998</v>
      </c>
      <c r="E118" s="21">
        <v>1.0716892010000001</v>
      </c>
      <c r="F118" s="17" t="s">
        <v>11</v>
      </c>
    </row>
    <row r="119" spans="1:6" s="10" customFormat="1" x14ac:dyDescent="0.35">
      <c r="A119" s="17">
        <v>1993</v>
      </c>
      <c r="B119" s="24">
        <v>1.371428571</v>
      </c>
      <c r="C119" s="20">
        <v>-8.6767010000000002E-3</v>
      </c>
      <c r="D119" s="24">
        <v>0.68404502700000003</v>
      </c>
      <c r="E119" s="21">
        <v>0.35906477199999998</v>
      </c>
      <c r="F119" s="17" t="s">
        <v>11</v>
      </c>
    </row>
    <row r="120" spans="1:6" s="10" customFormat="1" x14ac:dyDescent="0.35">
      <c r="A120" s="17">
        <v>1994</v>
      </c>
      <c r="B120" s="24">
        <v>1.2162162160000001</v>
      </c>
      <c r="C120" s="20">
        <v>0.50678631399999996</v>
      </c>
      <c r="D120" s="24">
        <v>-8.6767010000000002E-3</v>
      </c>
      <c r="E120" s="21">
        <v>0.68404502700000003</v>
      </c>
      <c r="F120" s="17" t="s">
        <v>11</v>
      </c>
    </row>
    <row r="121" spans="1:6" s="10" customFormat="1" x14ac:dyDescent="0.35">
      <c r="A121" s="17">
        <v>1995</v>
      </c>
      <c r="B121" s="24">
        <v>1.25</v>
      </c>
      <c r="C121" s="20">
        <v>0.94874109900000003</v>
      </c>
      <c r="D121" s="24">
        <v>0.50678631399999996</v>
      </c>
      <c r="E121" s="21">
        <v>-8.6767010000000002E-3</v>
      </c>
      <c r="F121" s="17" t="s">
        <v>11</v>
      </c>
    </row>
    <row r="122" spans="1:6" s="10" customFormat="1" x14ac:dyDescent="0.35">
      <c r="A122" s="17">
        <v>1996</v>
      </c>
      <c r="B122" s="24">
        <v>1.1794871790000001</v>
      </c>
      <c r="C122" s="20">
        <v>-0.29706562800000003</v>
      </c>
      <c r="D122" s="24">
        <v>0.94874109900000003</v>
      </c>
      <c r="E122" s="21">
        <v>0.50678631399999996</v>
      </c>
      <c r="F122" s="17" t="s">
        <v>11</v>
      </c>
    </row>
    <row r="123" spans="1:6" s="10" customFormat="1" x14ac:dyDescent="0.35">
      <c r="A123" s="17">
        <v>1997</v>
      </c>
      <c r="B123" s="24">
        <v>1.35</v>
      </c>
      <c r="C123" s="20">
        <v>0.82694815399999999</v>
      </c>
      <c r="D123" s="24">
        <v>-0.29706562800000003</v>
      </c>
      <c r="E123" s="21">
        <v>0.94874109900000003</v>
      </c>
      <c r="F123" s="17" t="s">
        <v>11</v>
      </c>
    </row>
    <row r="124" spans="1:6" s="10" customFormat="1" x14ac:dyDescent="0.35">
      <c r="A124" s="17">
        <v>1998</v>
      </c>
      <c r="B124" s="24">
        <v>1.244444444</v>
      </c>
      <c r="C124" s="20">
        <v>0.70779070799999999</v>
      </c>
      <c r="D124" s="24">
        <v>0.82694815399999999</v>
      </c>
      <c r="E124" s="21">
        <v>-0.29706562800000003</v>
      </c>
      <c r="F124" s="17" t="s">
        <v>11</v>
      </c>
    </row>
    <row r="125" spans="1:6" s="10" customFormat="1" x14ac:dyDescent="0.35">
      <c r="A125" s="17">
        <v>1999</v>
      </c>
      <c r="B125" s="24">
        <v>1.4210526320000001</v>
      </c>
      <c r="C125" s="20">
        <v>1.1146117520000001</v>
      </c>
      <c r="D125" s="24">
        <v>0.70779070799999999</v>
      </c>
      <c r="E125" s="21">
        <v>0.82694815399999999</v>
      </c>
      <c r="F125" s="17" t="s">
        <v>11</v>
      </c>
    </row>
    <row r="126" spans="1:6" s="10" customFormat="1" x14ac:dyDescent="0.35">
      <c r="A126" s="17">
        <v>2000</v>
      </c>
      <c r="B126" s="24">
        <v>1.30952381</v>
      </c>
      <c r="C126" s="20">
        <v>0.81394453700000002</v>
      </c>
      <c r="D126" s="24">
        <v>1.1146117520000001</v>
      </c>
      <c r="E126" s="21">
        <v>0.70779070799999999</v>
      </c>
      <c r="F126" s="17" t="s">
        <v>11</v>
      </c>
    </row>
    <row r="127" spans="1:6" s="10" customFormat="1" x14ac:dyDescent="0.35">
      <c r="A127" s="17">
        <v>2001</v>
      </c>
      <c r="B127" s="24">
        <v>1.5833333329999999</v>
      </c>
      <c r="C127" s="20">
        <v>0.84170787300000005</v>
      </c>
      <c r="D127" s="24">
        <v>0.81394453700000002</v>
      </c>
      <c r="E127" s="21">
        <v>1.1146117520000001</v>
      </c>
      <c r="F127" s="17" t="s">
        <v>11</v>
      </c>
    </row>
    <row r="128" spans="1:6" s="10" customFormat="1" x14ac:dyDescent="0.35">
      <c r="A128" s="17">
        <v>2002</v>
      </c>
      <c r="B128" s="24">
        <v>1.292682927</v>
      </c>
      <c r="C128" s="20">
        <v>1.3764597620000001</v>
      </c>
      <c r="D128" s="24">
        <v>0.84170787300000005</v>
      </c>
      <c r="E128" s="21">
        <v>0.81394453700000002</v>
      </c>
      <c r="F128" s="17" t="s">
        <v>11</v>
      </c>
    </row>
    <row r="129" spans="1:6" s="10" customFormat="1" x14ac:dyDescent="0.35">
      <c r="A129" s="17">
        <v>2003</v>
      </c>
      <c r="B129" s="24">
        <v>1.375</v>
      </c>
      <c r="C129" s="20">
        <v>1.27246806</v>
      </c>
      <c r="D129" s="24">
        <v>1.3764597620000001</v>
      </c>
      <c r="E129" s="21">
        <v>0.84170787300000005</v>
      </c>
      <c r="F129" s="17" t="s">
        <v>11</v>
      </c>
    </row>
    <row r="130" spans="1:6" s="10" customFormat="1" x14ac:dyDescent="0.35">
      <c r="A130" s="17">
        <v>2004</v>
      </c>
      <c r="B130" s="24">
        <v>1.3902439019999999</v>
      </c>
      <c r="C130" s="20">
        <v>1.0778844540000001</v>
      </c>
      <c r="D130" s="24">
        <v>1.27246806</v>
      </c>
      <c r="E130" s="21">
        <v>1.3764597620000001</v>
      </c>
      <c r="F130" s="17" t="s">
        <v>11</v>
      </c>
    </row>
    <row r="131" spans="1:6" s="10" customFormat="1" x14ac:dyDescent="0.35">
      <c r="A131" s="17">
        <v>2005</v>
      </c>
      <c r="B131" s="24">
        <v>1.4090909089999999</v>
      </c>
      <c r="C131" s="20">
        <v>0.98519051999999996</v>
      </c>
      <c r="D131" s="24">
        <v>1.0778844540000001</v>
      </c>
      <c r="E131" s="21">
        <v>1.27246806</v>
      </c>
      <c r="F131" s="17" t="s">
        <v>11</v>
      </c>
    </row>
    <row r="132" spans="1:6" s="10" customFormat="1" x14ac:dyDescent="0.35">
      <c r="A132" s="17">
        <v>2006</v>
      </c>
      <c r="B132" s="24">
        <v>1.5833333329999999</v>
      </c>
      <c r="C132" s="20">
        <v>1.4871421819999999</v>
      </c>
      <c r="D132" s="24">
        <v>0.98519051999999996</v>
      </c>
      <c r="E132" s="21">
        <v>1.0778844540000001</v>
      </c>
      <c r="F132" s="17" t="s">
        <v>11</v>
      </c>
    </row>
    <row r="133" spans="1:6" s="10" customFormat="1" x14ac:dyDescent="0.35">
      <c r="A133" s="17">
        <v>2007</v>
      </c>
      <c r="B133" s="24">
        <v>1.428571429</v>
      </c>
      <c r="C133" s="20">
        <v>1.3818389740000001</v>
      </c>
      <c r="D133" s="24">
        <v>1.4871421819999999</v>
      </c>
      <c r="E133" s="21">
        <v>0.98519051999999996</v>
      </c>
      <c r="F133" s="17" t="s">
        <v>11</v>
      </c>
    </row>
    <row r="134" spans="1:6" s="10" customFormat="1" x14ac:dyDescent="0.35">
      <c r="A134" s="17">
        <v>2008</v>
      </c>
      <c r="B134" s="24">
        <v>1.55</v>
      </c>
      <c r="C134" s="20">
        <v>1.2323515540000001</v>
      </c>
      <c r="D134" s="24">
        <v>1.3818389740000001</v>
      </c>
      <c r="E134" s="21">
        <v>1.4871421819999999</v>
      </c>
      <c r="F134" s="17" t="s">
        <v>11</v>
      </c>
    </row>
    <row r="135" spans="1:6" s="10" customFormat="1" x14ac:dyDescent="0.35">
      <c r="A135" s="17">
        <v>2009</v>
      </c>
      <c r="B135" s="24">
        <v>1.5675675680000001</v>
      </c>
      <c r="C135" s="20">
        <v>1.1130843619999999</v>
      </c>
      <c r="D135" s="24">
        <v>1.2323515540000001</v>
      </c>
      <c r="E135" s="21">
        <v>1.3818389740000001</v>
      </c>
      <c r="F135" s="17" t="s">
        <v>11</v>
      </c>
    </row>
    <row r="136" spans="1:6" s="10" customFormat="1" x14ac:dyDescent="0.35">
      <c r="A136" s="17">
        <v>2010</v>
      </c>
      <c r="B136" s="24">
        <v>1.384615385</v>
      </c>
      <c r="C136" s="20">
        <v>0.29173897700000001</v>
      </c>
      <c r="D136" s="24">
        <v>1.1130843619999999</v>
      </c>
      <c r="E136" s="21">
        <v>1.2323515540000001</v>
      </c>
      <c r="F136" s="17" t="s">
        <v>11</v>
      </c>
    </row>
    <row r="137" spans="1:6" s="10" customFormat="1" x14ac:dyDescent="0.35">
      <c r="A137" s="17">
        <v>2011</v>
      </c>
      <c r="B137" s="24">
        <v>1.5263157890000001</v>
      </c>
      <c r="C137" s="20">
        <v>0.81105612699999996</v>
      </c>
      <c r="D137" s="24">
        <v>0.29173897700000001</v>
      </c>
      <c r="E137" s="21">
        <v>1.1130843619999999</v>
      </c>
      <c r="F137" s="17" t="s">
        <v>11</v>
      </c>
    </row>
    <row r="138" spans="1:6" s="10" customFormat="1" x14ac:dyDescent="0.35">
      <c r="A138" s="17">
        <v>2012</v>
      </c>
      <c r="B138" s="24">
        <v>1.4390243899999999</v>
      </c>
      <c r="C138" s="20">
        <v>0.74386050500000001</v>
      </c>
      <c r="D138" s="24">
        <v>0.81105612699999996</v>
      </c>
      <c r="E138" s="21">
        <v>0.29173897700000001</v>
      </c>
      <c r="F138" s="17" t="s">
        <v>11</v>
      </c>
    </row>
    <row r="139" spans="1:6" s="10" customFormat="1" x14ac:dyDescent="0.35">
      <c r="A139" s="17">
        <v>2013</v>
      </c>
      <c r="B139" s="24">
        <v>1.431818182</v>
      </c>
      <c r="C139" s="20">
        <v>0.370146003</v>
      </c>
      <c r="D139" s="24">
        <v>0.74386050500000001</v>
      </c>
      <c r="E139" s="21">
        <v>0.81105612699999996</v>
      </c>
      <c r="F139" s="17" t="s">
        <v>11</v>
      </c>
    </row>
    <row r="140" spans="1:6" s="10" customFormat="1" x14ac:dyDescent="0.35">
      <c r="A140" s="17">
        <v>2014</v>
      </c>
      <c r="B140" s="24">
        <v>1.575</v>
      </c>
      <c r="C140" s="20">
        <v>1.9170100160000001</v>
      </c>
      <c r="D140" s="24">
        <v>0.370146003</v>
      </c>
      <c r="E140" s="21">
        <v>0.74386050500000001</v>
      </c>
      <c r="F140" s="17" t="s">
        <v>11</v>
      </c>
    </row>
    <row r="141" spans="1:6" s="10" customFormat="1" x14ac:dyDescent="0.35">
      <c r="A141" s="17">
        <v>2015</v>
      </c>
      <c r="B141" s="24">
        <v>1.536585366</v>
      </c>
      <c r="C141" s="20">
        <v>1.0095316480000001</v>
      </c>
      <c r="D141" s="24">
        <v>1.9170100160000001</v>
      </c>
      <c r="E141" s="21">
        <v>0.370146003</v>
      </c>
      <c r="F141" s="17" t="s">
        <v>11</v>
      </c>
    </row>
    <row r="142" spans="1:6" s="10" customFormat="1" x14ac:dyDescent="0.35">
      <c r="A142" s="17">
        <v>2016</v>
      </c>
      <c r="B142" s="24">
        <v>1.4878048779999999</v>
      </c>
      <c r="C142" s="20">
        <v>1.554792682</v>
      </c>
      <c r="D142" s="24">
        <v>1.0095316480000001</v>
      </c>
      <c r="E142" s="21">
        <v>1.9170100160000001</v>
      </c>
      <c r="F142" s="17" t="s">
        <v>11</v>
      </c>
    </row>
    <row r="143" spans="1:6" s="10" customFormat="1" x14ac:dyDescent="0.35">
      <c r="A143" s="17">
        <v>2017</v>
      </c>
      <c r="B143" s="24">
        <v>1.536585366</v>
      </c>
      <c r="C143" s="20">
        <v>1.3879615009999999</v>
      </c>
      <c r="D143" s="24">
        <v>1.554792682</v>
      </c>
      <c r="E143" s="21">
        <v>1.0095316480000001</v>
      </c>
      <c r="F143" s="17" t="s">
        <v>11</v>
      </c>
    </row>
    <row r="144" spans="1:6" s="10" customFormat="1" x14ac:dyDescent="0.35">
      <c r="A144" s="17">
        <v>2018</v>
      </c>
      <c r="B144" s="24">
        <v>1.380952381</v>
      </c>
      <c r="C144" s="20">
        <v>1.276523273</v>
      </c>
      <c r="D144" s="24">
        <v>1.3879615009999999</v>
      </c>
      <c r="E144" s="21">
        <v>1.554792682</v>
      </c>
      <c r="F144" s="17" t="s">
        <v>11</v>
      </c>
    </row>
    <row r="145" spans="1:9" s="10" customFormat="1" x14ac:dyDescent="0.35">
      <c r="A145" s="17">
        <v>2019</v>
      </c>
      <c r="B145" s="24">
        <v>1.4186046510000001</v>
      </c>
      <c r="C145" s="20">
        <v>1.3825287879999999</v>
      </c>
      <c r="D145" s="24">
        <v>1.276523273</v>
      </c>
      <c r="E145" s="21">
        <v>1.3879615009999999</v>
      </c>
      <c r="F145" s="17" t="s">
        <v>11</v>
      </c>
    </row>
    <row r="146" spans="1:9" s="10" customFormat="1" x14ac:dyDescent="0.35">
      <c r="A146" s="17">
        <v>2020</v>
      </c>
      <c r="B146" s="24">
        <v>1.5</v>
      </c>
      <c r="C146" s="20">
        <v>1.7276663809999999</v>
      </c>
      <c r="D146" s="24">
        <v>1.3825287879999999</v>
      </c>
      <c r="E146" s="21">
        <v>1.276523273</v>
      </c>
      <c r="F146" s="17" t="s">
        <v>11</v>
      </c>
      <c r="G146" s="15">
        <f>MAX(B94:B146)</f>
        <v>1.5833333329999999</v>
      </c>
      <c r="H146" s="15">
        <f>MAX(D94:D146)</f>
        <v>1.9170100160000001</v>
      </c>
      <c r="I146" s="15">
        <f>MIN(D94:D146)</f>
        <v>-0.7594206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629"/>
  <sheetViews>
    <sheetView tabSelected="1" topLeftCell="G1" zoomScale="70" zoomScaleNormal="70" workbookViewId="0">
      <selection activeCell="AE23" sqref="AE23"/>
    </sheetView>
  </sheetViews>
  <sheetFormatPr defaultRowHeight="14.5" x14ac:dyDescent="0.35"/>
  <cols>
    <col min="1" max="1" width="6.26953125" bestFit="1" customWidth="1"/>
    <col min="2" max="2" width="8.7265625" bestFit="1" customWidth="1"/>
    <col min="3" max="3" width="7.7265625" bestFit="1" customWidth="1"/>
    <col min="4" max="4" width="11.54296875" bestFit="1" customWidth="1"/>
    <col min="5" max="5" width="10.26953125" bestFit="1" customWidth="1"/>
    <col min="6" max="6" width="67.453125" bestFit="1" customWidth="1"/>
    <col min="7" max="7" width="8.7265625" style="4" customWidth="1"/>
    <col min="8" max="8" width="13" style="2" bestFit="1" customWidth="1"/>
    <col min="9" max="9" width="6" style="2" bestFit="1" customWidth="1"/>
    <col min="10" max="21" width="9.1796875" style="2"/>
    <col min="22" max="22" width="5.453125" style="2" customWidth="1"/>
    <col min="23" max="43" width="9.1796875" style="2"/>
  </cols>
  <sheetData>
    <row r="1" spans="1:43" x14ac:dyDescent="0.35">
      <c r="B1" s="27" t="s">
        <v>15</v>
      </c>
      <c r="C1" s="27"/>
      <c r="D1" s="27"/>
      <c r="E1" s="27"/>
      <c r="F1" s="27"/>
      <c r="H1" s="4"/>
      <c r="I1" s="4"/>
      <c r="J1" s="4"/>
      <c r="L1" s="28" t="s">
        <v>16</v>
      </c>
      <c r="M1" s="28"/>
      <c r="N1" s="28"/>
      <c r="O1" s="28"/>
      <c r="P1" s="28"/>
      <c r="Q1" s="28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x14ac:dyDescent="0.35">
      <c r="A2" t="s">
        <v>0</v>
      </c>
      <c r="B2" t="s">
        <v>8</v>
      </c>
      <c r="C2" t="s">
        <v>2</v>
      </c>
      <c r="D2" t="s">
        <v>1</v>
      </c>
      <c r="E2" t="s">
        <v>9</v>
      </c>
      <c r="F2" t="s">
        <v>5</v>
      </c>
      <c r="G2" s="4"/>
      <c r="H2" s="4"/>
      <c r="I2" s="4"/>
      <c r="J2" s="4"/>
      <c r="K2" s="8" t="s">
        <v>0</v>
      </c>
      <c r="L2" s="8" t="s">
        <v>12</v>
      </c>
      <c r="M2" s="8" t="s">
        <v>3</v>
      </c>
      <c r="N2" s="8" t="s">
        <v>13</v>
      </c>
      <c r="O2" s="9" t="s">
        <v>4</v>
      </c>
      <c r="P2" s="8" t="s">
        <v>5</v>
      </c>
      <c r="Q2" s="10"/>
      <c r="R2" s="10"/>
      <c r="S2" s="10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x14ac:dyDescent="0.35">
      <c r="A3" s="5">
        <v>1999</v>
      </c>
      <c r="B3" s="5">
        <v>0</v>
      </c>
      <c r="C3" s="5">
        <v>16</v>
      </c>
      <c r="D3" s="5">
        <v>7</v>
      </c>
      <c r="E3" s="5">
        <v>3</v>
      </c>
      <c r="F3" s="5" t="s">
        <v>10</v>
      </c>
      <c r="G3" s="4">
        <f>MIN(A3:A147)</f>
        <v>1967</v>
      </c>
      <c r="H3" s="4"/>
      <c r="I3" s="4"/>
      <c r="J3" s="4"/>
      <c r="K3" s="11">
        <v>1999</v>
      </c>
      <c r="L3" s="19">
        <v>0.4375</v>
      </c>
      <c r="M3" s="20">
        <v>1.2057399369999999</v>
      </c>
      <c r="N3" s="19">
        <v>0.34455074899999999</v>
      </c>
      <c r="O3" s="21">
        <v>0.78871950000000002</v>
      </c>
      <c r="P3" s="11" t="s">
        <v>10</v>
      </c>
      <c r="Q3" s="10">
        <f>MIN(K3:K147)</f>
        <v>1967</v>
      </c>
      <c r="R3" s="10"/>
      <c r="S3" s="10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x14ac:dyDescent="0.35">
      <c r="A4" s="5">
        <v>2000</v>
      </c>
      <c r="B4" s="5">
        <v>0</v>
      </c>
      <c r="C4" s="5">
        <v>18</v>
      </c>
      <c r="D4" s="5">
        <v>7</v>
      </c>
      <c r="E4" s="5">
        <v>1</v>
      </c>
      <c r="F4" s="5" t="s">
        <v>10</v>
      </c>
      <c r="G4" s="4">
        <f>MAX(A3:A147)</f>
        <v>2020</v>
      </c>
      <c r="H4" s="4"/>
      <c r="I4" s="4"/>
      <c r="J4" s="4"/>
      <c r="K4" s="11">
        <v>2000</v>
      </c>
      <c r="L4" s="19">
        <v>0.38888888900000002</v>
      </c>
      <c r="M4" s="20">
        <v>1.275891587</v>
      </c>
      <c r="N4" s="19">
        <v>1.2057399369999999</v>
      </c>
      <c r="O4" s="21">
        <v>0.34455074899999999</v>
      </c>
      <c r="P4" s="11" t="s">
        <v>10</v>
      </c>
      <c r="Q4" s="10">
        <f>MAX(K3:K147)</f>
        <v>2020</v>
      </c>
      <c r="R4" s="10"/>
      <c r="S4" s="10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x14ac:dyDescent="0.35">
      <c r="A5" s="5">
        <v>2001</v>
      </c>
      <c r="B5" s="5">
        <v>1</v>
      </c>
      <c r="C5" s="5">
        <v>19</v>
      </c>
      <c r="D5" s="5">
        <v>13</v>
      </c>
      <c r="E5" s="5">
        <v>3</v>
      </c>
      <c r="F5" s="5" t="s">
        <v>10</v>
      </c>
      <c r="G5" s="4"/>
      <c r="H5" s="4"/>
      <c r="I5" s="4"/>
      <c r="J5" s="4"/>
      <c r="K5" s="11">
        <v>2001</v>
      </c>
      <c r="L5" s="19">
        <v>0.68421052599999999</v>
      </c>
      <c r="M5" s="20">
        <v>1.170611023</v>
      </c>
      <c r="N5" s="19">
        <v>1.275891587</v>
      </c>
      <c r="O5" s="21">
        <v>1.2057399369999999</v>
      </c>
      <c r="P5" s="11" t="s">
        <v>10</v>
      </c>
      <c r="Q5" s="10"/>
      <c r="R5" s="10"/>
      <c r="S5" s="10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x14ac:dyDescent="0.35">
      <c r="A6" s="5">
        <v>2002</v>
      </c>
      <c r="B6" s="5">
        <v>1</v>
      </c>
      <c r="C6" s="5">
        <v>19</v>
      </c>
      <c r="D6" s="5">
        <v>12</v>
      </c>
      <c r="E6" s="5">
        <v>3</v>
      </c>
      <c r="F6" s="5" t="s">
        <v>10</v>
      </c>
      <c r="G6" s="4"/>
      <c r="H6" s="4"/>
      <c r="I6" s="4"/>
      <c r="J6" s="4"/>
      <c r="K6" s="11">
        <v>2002</v>
      </c>
      <c r="L6" s="19">
        <v>0.63157894699999995</v>
      </c>
      <c r="M6" s="20">
        <v>1.3357753480000001</v>
      </c>
      <c r="N6" s="19">
        <v>1.170611023</v>
      </c>
      <c r="O6" s="21">
        <v>1.275891587</v>
      </c>
      <c r="P6" s="11" t="s">
        <v>10</v>
      </c>
      <c r="Q6" s="10"/>
      <c r="R6" s="10"/>
      <c r="S6" s="15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s="2" customFormat="1" x14ac:dyDescent="0.35">
      <c r="A7" s="5">
        <v>2003</v>
      </c>
      <c r="B7" s="5">
        <v>2</v>
      </c>
      <c r="C7" s="5">
        <v>17</v>
      </c>
      <c r="D7" s="5">
        <v>9</v>
      </c>
      <c r="E7" s="5">
        <v>3</v>
      </c>
      <c r="F7" s="5" t="s">
        <v>10</v>
      </c>
      <c r="G7" s="4"/>
      <c r="H7" s="4"/>
      <c r="I7" s="4"/>
      <c r="J7" s="4"/>
      <c r="K7" s="11">
        <v>2003</v>
      </c>
      <c r="L7" s="19">
        <v>0.52941176499999998</v>
      </c>
      <c r="M7" s="20">
        <v>0.64799210699999998</v>
      </c>
      <c r="N7" s="19">
        <v>1.3357753480000001</v>
      </c>
      <c r="O7" s="21">
        <v>1.170611023</v>
      </c>
      <c r="P7" s="11" t="s">
        <v>10</v>
      </c>
      <c r="Q7" s="10"/>
      <c r="R7" s="10"/>
      <c r="S7" s="10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s="2" customFormat="1" x14ac:dyDescent="0.35">
      <c r="A8" s="5">
        <v>2004</v>
      </c>
      <c r="B8" s="5">
        <v>0</v>
      </c>
      <c r="C8" s="5">
        <v>17</v>
      </c>
      <c r="D8" s="5">
        <v>16</v>
      </c>
      <c r="E8" s="5">
        <v>3</v>
      </c>
      <c r="F8" s="5" t="s">
        <v>10</v>
      </c>
      <c r="G8" s="4"/>
      <c r="H8" s="4"/>
      <c r="I8" s="4"/>
      <c r="J8" s="4"/>
      <c r="K8" s="11">
        <v>2004</v>
      </c>
      <c r="L8" s="19">
        <v>0.94117647100000001</v>
      </c>
      <c r="M8" s="20">
        <v>0.78846793400000004</v>
      </c>
      <c r="N8" s="19">
        <v>0.64799210699999998</v>
      </c>
      <c r="O8" s="21">
        <v>1.3357753480000001</v>
      </c>
      <c r="P8" s="11" t="s">
        <v>10</v>
      </c>
      <c r="Q8" s="10"/>
      <c r="R8" s="10"/>
      <c r="S8" s="10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s="2" customFormat="1" x14ac:dyDescent="0.35">
      <c r="A9" s="5">
        <v>2005</v>
      </c>
      <c r="B9" s="5">
        <v>2</v>
      </c>
      <c r="C9" s="5">
        <v>16</v>
      </c>
      <c r="D9" s="5">
        <v>12</v>
      </c>
      <c r="E9" s="5">
        <v>3</v>
      </c>
      <c r="F9" s="5" t="s">
        <v>10</v>
      </c>
      <c r="G9" s="4"/>
      <c r="H9" s="4"/>
      <c r="I9" s="4"/>
      <c r="J9" s="4"/>
      <c r="K9" s="11">
        <v>2005</v>
      </c>
      <c r="L9" s="19">
        <v>0.75</v>
      </c>
      <c r="M9" s="20">
        <v>1.313801075</v>
      </c>
      <c r="N9" s="19">
        <v>0.78846793400000004</v>
      </c>
      <c r="O9" s="21">
        <v>0.64799210699999998</v>
      </c>
      <c r="P9" s="11" t="s">
        <v>10</v>
      </c>
      <c r="Q9" s="10"/>
      <c r="R9" s="10"/>
      <c r="S9" s="10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s="2" customFormat="1" x14ac:dyDescent="0.35">
      <c r="A10" s="5">
        <v>2006</v>
      </c>
      <c r="B10" s="5">
        <v>1</v>
      </c>
      <c r="C10" s="5">
        <v>19</v>
      </c>
      <c r="D10" s="5">
        <v>14</v>
      </c>
      <c r="E10" s="5">
        <v>4</v>
      </c>
      <c r="F10" s="5" t="s">
        <v>10</v>
      </c>
      <c r="G10" s="4"/>
      <c r="H10" s="4"/>
      <c r="I10" s="4"/>
      <c r="J10" s="4"/>
      <c r="K10" s="11">
        <v>2006</v>
      </c>
      <c r="L10" s="19">
        <v>0.73684210500000002</v>
      </c>
      <c r="M10" s="20">
        <v>1.5336110570000001</v>
      </c>
      <c r="N10" s="19">
        <v>1.313801075</v>
      </c>
      <c r="O10" s="21">
        <v>0.78846793400000004</v>
      </c>
      <c r="P10" s="11" t="s">
        <v>10</v>
      </c>
      <c r="Q10" s="10"/>
      <c r="R10" s="10"/>
      <c r="S10" s="10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43" s="2" customFormat="1" x14ac:dyDescent="0.35">
      <c r="A11" s="5">
        <v>2007</v>
      </c>
      <c r="B11" s="5">
        <v>2</v>
      </c>
      <c r="C11" s="5">
        <v>20</v>
      </c>
      <c r="D11" s="5">
        <v>17</v>
      </c>
      <c r="E11" s="5">
        <v>2</v>
      </c>
      <c r="F11" s="5" t="s">
        <v>10</v>
      </c>
      <c r="G11" s="4"/>
      <c r="H11" s="4"/>
      <c r="I11" s="4"/>
      <c r="J11" s="4"/>
      <c r="K11" s="11">
        <v>2007</v>
      </c>
      <c r="L11" s="19">
        <v>0.85</v>
      </c>
      <c r="M11" s="20">
        <v>1.3930753259999999</v>
      </c>
      <c r="N11" s="19">
        <v>1.5336110570000001</v>
      </c>
      <c r="O11" s="21">
        <v>1.313801075</v>
      </c>
      <c r="P11" s="11" t="s">
        <v>10</v>
      </c>
      <c r="Q11" s="10"/>
      <c r="R11" s="10"/>
      <c r="S11" s="10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s="2" customFormat="1" x14ac:dyDescent="0.35">
      <c r="A12" s="5">
        <v>2008</v>
      </c>
      <c r="B12" s="5">
        <v>0</v>
      </c>
      <c r="C12" s="5">
        <v>20</v>
      </c>
      <c r="D12" s="5">
        <v>14</v>
      </c>
      <c r="E12" s="5">
        <v>4</v>
      </c>
      <c r="F12" s="5" t="s">
        <v>10</v>
      </c>
      <c r="G12" s="4"/>
      <c r="H12" s="4"/>
      <c r="I12" s="4"/>
      <c r="J12" s="4"/>
      <c r="K12" s="11">
        <v>2008</v>
      </c>
      <c r="L12" s="19">
        <v>0.7</v>
      </c>
      <c r="M12" s="20">
        <v>1.795702959</v>
      </c>
      <c r="N12" s="19">
        <v>1.3930753259999999</v>
      </c>
      <c r="O12" s="21">
        <v>1.5336110570000001</v>
      </c>
      <c r="P12" s="11" t="s">
        <v>10</v>
      </c>
      <c r="Q12" s="10"/>
      <c r="R12" s="10"/>
      <c r="S12" s="10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</row>
    <row r="13" spans="1:43" s="2" customFormat="1" x14ac:dyDescent="0.35">
      <c r="A13" s="5">
        <v>2009</v>
      </c>
      <c r="B13" s="5">
        <v>0</v>
      </c>
      <c r="C13" s="5">
        <v>15</v>
      </c>
      <c r="D13" s="5">
        <v>13</v>
      </c>
      <c r="E13" s="5">
        <v>5</v>
      </c>
      <c r="F13" s="5" t="s">
        <v>10</v>
      </c>
      <c r="G13" s="4"/>
      <c r="H13" s="4"/>
      <c r="I13" s="4"/>
      <c r="J13" s="4"/>
      <c r="K13" s="11">
        <v>2009</v>
      </c>
      <c r="L13" s="19">
        <v>0.86666666699999995</v>
      </c>
      <c r="M13" s="20">
        <v>1.0490480820000001</v>
      </c>
      <c r="N13" s="19">
        <v>1.795702959</v>
      </c>
      <c r="O13" s="21">
        <v>1.3930753259999999</v>
      </c>
      <c r="P13" s="11" t="s">
        <v>10</v>
      </c>
      <c r="Q13" s="10"/>
      <c r="R13" s="10"/>
      <c r="S13" s="10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</row>
    <row r="14" spans="1:43" s="2" customFormat="1" x14ac:dyDescent="0.35">
      <c r="A14" s="5">
        <v>2010</v>
      </c>
      <c r="B14" s="5">
        <v>0</v>
      </c>
      <c r="C14" s="5">
        <v>17</v>
      </c>
      <c r="D14" s="5">
        <v>14</v>
      </c>
      <c r="E14" s="5">
        <v>6</v>
      </c>
      <c r="F14" s="5" t="s">
        <v>10</v>
      </c>
      <c r="G14" s="4"/>
      <c r="H14" s="4"/>
      <c r="I14" s="4"/>
      <c r="J14" s="4"/>
      <c r="K14" s="11">
        <v>2010</v>
      </c>
      <c r="L14" s="19">
        <v>0.82352941199999996</v>
      </c>
      <c r="M14" s="20">
        <v>0.36224503600000002</v>
      </c>
      <c r="N14" s="19">
        <v>1.0490480820000001</v>
      </c>
      <c r="O14" s="21">
        <v>1.795702959</v>
      </c>
      <c r="P14" s="11" t="s">
        <v>10</v>
      </c>
      <c r="Q14" s="10"/>
      <c r="R14" s="10"/>
      <c r="S14" s="10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</row>
    <row r="15" spans="1:43" s="2" customFormat="1" x14ac:dyDescent="0.35">
      <c r="A15" s="5">
        <v>2011</v>
      </c>
      <c r="B15" s="5">
        <v>1</v>
      </c>
      <c r="C15" s="5">
        <v>18</v>
      </c>
      <c r="D15" s="5">
        <v>16</v>
      </c>
      <c r="E15" s="5">
        <v>3</v>
      </c>
      <c r="F15" s="5" t="s">
        <v>10</v>
      </c>
      <c r="G15" s="4"/>
      <c r="H15" s="4"/>
      <c r="I15" s="4"/>
      <c r="J15" s="4"/>
      <c r="K15" s="11">
        <v>2011</v>
      </c>
      <c r="L15" s="19">
        <v>0.88888888899999996</v>
      </c>
      <c r="M15" s="20">
        <v>0.54287091399999998</v>
      </c>
      <c r="N15" s="19">
        <v>0.36224503600000002</v>
      </c>
      <c r="O15" s="21">
        <v>1.0490480820000001</v>
      </c>
      <c r="P15" s="11" t="s">
        <v>10</v>
      </c>
      <c r="Q15" s="10"/>
      <c r="R15" s="10"/>
      <c r="S15" s="10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</row>
    <row r="16" spans="1:43" s="2" customFormat="1" x14ac:dyDescent="0.35">
      <c r="A16" s="5">
        <v>2012</v>
      </c>
      <c r="B16" s="5">
        <v>0</v>
      </c>
      <c r="C16" s="5">
        <v>20</v>
      </c>
      <c r="D16" s="5">
        <v>11</v>
      </c>
      <c r="E16" s="5">
        <v>6</v>
      </c>
      <c r="F16" s="5" t="s">
        <v>10</v>
      </c>
      <c r="G16" s="4"/>
      <c r="H16" s="4"/>
      <c r="I16" s="4"/>
      <c r="J16" s="4"/>
      <c r="K16" s="11">
        <v>2012</v>
      </c>
      <c r="L16" s="19">
        <v>0.55000000000000004</v>
      </c>
      <c r="M16" s="20">
        <v>0.97903305299999999</v>
      </c>
      <c r="N16" s="19">
        <v>0.54287091399999998</v>
      </c>
      <c r="O16" s="21">
        <v>0.36224503600000002</v>
      </c>
      <c r="P16" s="11" t="s">
        <v>10</v>
      </c>
      <c r="Q16" s="10"/>
      <c r="R16" s="10"/>
      <c r="S16" s="10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</row>
    <row r="17" spans="1:43" s="2" customFormat="1" x14ac:dyDescent="0.35">
      <c r="A17" s="5">
        <v>2013</v>
      </c>
      <c r="B17" s="5">
        <v>0</v>
      </c>
      <c r="C17" s="5">
        <v>22</v>
      </c>
      <c r="D17" s="5">
        <v>15</v>
      </c>
      <c r="E17" s="5">
        <v>5</v>
      </c>
      <c r="F17" s="5" t="s">
        <v>10</v>
      </c>
      <c r="G17" s="4"/>
      <c r="H17" s="4"/>
      <c r="I17" s="4"/>
      <c r="J17" s="4"/>
      <c r="K17" s="11">
        <v>2013</v>
      </c>
      <c r="L17" s="19">
        <v>0.68181818199999999</v>
      </c>
      <c r="M17" s="20">
        <v>1.384407749</v>
      </c>
      <c r="N17" s="19">
        <v>0.97903305299999999</v>
      </c>
      <c r="O17" s="21">
        <v>0.54287091399999998</v>
      </c>
      <c r="P17" s="11" t="s">
        <v>10</v>
      </c>
      <c r="Q17" s="10"/>
      <c r="R17" s="10"/>
      <c r="S17" s="10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</row>
    <row r="18" spans="1:43" s="2" customFormat="1" x14ac:dyDescent="0.35">
      <c r="A18" s="5">
        <v>2014</v>
      </c>
      <c r="B18" s="5">
        <v>0</v>
      </c>
      <c r="C18" s="5">
        <v>22</v>
      </c>
      <c r="D18" s="5">
        <v>22</v>
      </c>
      <c r="E18" s="5">
        <v>6</v>
      </c>
      <c r="F18" s="5" t="s">
        <v>10</v>
      </c>
      <c r="G18" s="4"/>
      <c r="H18" s="4"/>
      <c r="I18" s="4"/>
      <c r="J18" s="4"/>
      <c r="K18" s="11">
        <v>2014</v>
      </c>
      <c r="L18" s="19">
        <v>1</v>
      </c>
      <c r="M18" s="20">
        <v>1.9073491490000001</v>
      </c>
      <c r="N18" s="19">
        <v>1.384407749</v>
      </c>
      <c r="O18" s="21">
        <v>0.97903305299999999</v>
      </c>
      <c r="P18" s="11" t="s">
        <v>10</v>
      </c>
      <c r="Q18" s="10"/>
      <c r="R18" s="10"/>
      <c r="S18" s="10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</row>
    <row r="19" spans="1:43" s="2" customFormat="1" x14ac:dyDescent="0.35">
      <c r="A19" s="5">
        <v>2015</v>
      </c>
      <c r="B19" s="5">
        <v>1</v>
      </c>
      <c r="C19" s="5">
        <v>20</v>
      </c>
      <c r="D19" s="5">
        <v>15</v>
      </c>
      <c r="E19" s="5">
        <v>7</v>
      </c>
      <c r="F19" s="5" t="s">
        <v>10</v>
      </c>
      <c r="G19" s="4"/>
      <c r="H19" s="4"/>
      <c r="I19" s="4"/>
      <c r="J19" s="4"/>
      <c r="K19" s="11">
        <v>2015</v>
      </c>
      <c r="L19" s="19">
        <v>0.75</v>
      </c>
      <c r="M19" s="20">
        <v>1.849405612</v>
      </c>
      <c r="N19" s="19">
        <v>1.9073491490000001</v>
      </c>
      <c r="O19" s="21">
        <v>1.384407749</v>
      </c>
      <c r="P19" s="11" t="s">
        <v>10</v>
      </c>
      <c r="Q19" s="10"/>
      <c r="R19" s="10"/>
      <c r="S19" s="10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</row>
    <row r="20" spans="1:43" s="2" customFormat="1" x14ac:dyDescent="0.35">
      <c r="A20" s="5">
        <v>2016</v>
      </c>
      <c r="B20" s="5">
        <v>0</v>
      </c>
      <c r="C20" s="5">
        <v>20</v>
      </c>
      <c r="D20" s="5">
        <v>16</v>
      </c>
      <c r="E20" s="5">
        <v>5</v>
      </c>
      <c r="F20" s="5" t="s">
        <v>10</v>
      </c>
      <c r="G20" s="4"/>
      <c r="H20" s="4"/>
      <c r="I20" s="4"/>
      <c r="J20" s="4"/>
      <c r="K20" s="11">
        <v>2016</v>
      </c>
      <c r="L20" s="19">
        <v>0.8</v>
      </c>
      <c r="M20" s="20">
        <v>2.1101448829999998</v>
      </c>
      <c r="N20" s="19">
        <v>1.849405612</v>
      </c>
      <c r="O20" s="21">
        <v>1.9073491490000001</v>
      </c>
      <c r="P20" s="11" t="s">
        <v>10</v>
      </c>
      <c r="Q20" s="10"/>
      <c r="R20" s="10"/>
      <c r="S20" s="10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</row>
    <row r="21" spans="1:43" s="2" customFormat="1" x14ac:dyDescent="0.35">
      <c r="A21" s="5">
        <v>2017</v>
      </c>
      <c r="B21" s="5">
        <v>1</v>
      </c>
      <c r="C21" s="5">
        <v>21</v>
      </c>
      <c r="D21" s="5">
        <v>19</v>
      </c>
      <c r="E21" s="5">
        <v>9</v>
      </c>
      <c r="F21" s="5" t="s">
        <v>10</v>
      </c>
      <c r="G21" s="4"/>
      <c r="H21" s="4"/>
      <c r="I21" s="4"/>
      <c r="J21" s="4"/>
      <c r="K21" s="11">
        <v>2017</v>
      </c>
      <c r="L21" s="19">
        <v>0.90476190499999998</v>
      </c>
      <c r="M21" s="20">
        <v>1.1882858519999999</v>
      </c>
      <c r="N21" s="19">
        <v>2.1101448829999998</v>
      </c>
      <c r="O21" s="21">
        <v>1.849405612</v>
      </c>
      <c r="P21" s="11" t="s">
        <v>10</v>
      </c>
      <c r="Q21" s="10"/>
      <c r="R21" s="10"/>
      <c r="S21" s="10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</row>
    <row r="22" spans="1:43" s="2" customFormat="1" x14ac:dyDescent="0.35">
      <c r="A22" s="5">
        <v>2018</v>
      </c>
      <c r="B22" s="5">
        <v>1</v>
      </c>
      <c r="C22" s="5">
        <v>22</v>
      </c>
      <c r="D22" s="5">
        <v>15</v>
      </c>
      <c r="E22" s="5">
        <v>7</v>
      </c>
      <c r="F22" s="5" t="s">
        <v>10</v>
      </c>
      <c r="G22" s="4"/>
      <c r="H22" s="4"/>
      <c r="I22" s="4"/>
      <c r="J22" s="4"/>
      <c r="K22" s="11">
        <v>2018</v>
      </c>
      <c r="L22" s="19">
        <v>0.68181818199999999</v>
      </c>
      <c r="M22" s="20">
        <v>2.115864255</v>
      </c>
      <c r="N22" s="19">
        <v>1.1882858519999999</v>
      </c>
      <c r="O22" s="21">
        <v>2.1101448829999998</v>
      </c>
      <c r="P22" s="11" t="s">
        <v>10</v>
      </c>
      <c r="Q22" s="10"/>
      <c r="R22" s="10"/>
      <c r="S22" s="10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</row>
    <row r="23" spans="1:43" s="2" customFormat="1" x14ac:dyDescent="0.35">
      <c r="A23" s="5">
        <v>2019</v>
      </c>
      <c r="B23" s="5">
        <v>1</v>
      </c>
      <c r="C23" s="5">
        <v>22</v>
      </c>
      <c r="D23" s="5">
        <v>17</v>
      </c>
      <c r="E23" s="5">
        <v>11</v>
      </c>
      <c r="F23" s="5" t="s">
        <v>10</v>
      </c>
      <c r="G23" s="4"/>
      <c r="H23" s="4"/>
      <c r="I23" s="4"/>
      <c r="J23" s="4"/>
      <c r="K23" s="11">
        <v>2019</v>
      </c>
      <c r="L23" s="19">
        <v>0.77272727299999999</v>
      </c>
      <c r="M23" s="20">
        <v>1.727925221</v>
      </c>
      <c r="N23" s="19">
        <v>2.115864255</v>
      </c>
      <c r="O23" s="21">
        <v>1.1882858519999999</v>
      </c>
      <c r="P23" s="11" t="s">
        <v>10</v>
      </c>
      <c r="Q23" s="10"/>
      <c r="R23" s="10"/>
      <c r="S23" s="10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</row>
    <row r="24" spans="1:43" s="2" customFormat="1" x14ac:dyDescent="0.35">
      <c r="A24" s="5">
        <v>2020</v>
      </c>
      <c r="B24" s="5">
        <v>1</v>
      </c>
      <c r="C24" s="5">
        <v>22</v>
      </c>
      <c r="D24" s="5">
        <v>18</v>
      </c>
      <c r="E24" s="5">
        <v>7</v>
      </c>
      <c r="F24" s="5" t="s">
        <v>10</v>
      </c>
      <c r="G24" s="4">
        <f>MAX(B3:E24)</f>
        <v>22</v>
      </c>
      <c r="H24" s="4"/>
      <c r="I24" s="4"/>
      <c r="J24" s="4"/>
      <c r="K24" s="11">
        <v>2020</v>
      </c>
      <c r="L24" s="19">
        <v>0.81818181800000001</v>
      </c>
      <c r="M24" s="20">
        <v>2.3608940540000001</v>
      </c>
      <c r="N24" s="19">
        <v>1.727925221</v>
      </c>
      <c r="O24" s="21">
        <v>2.115864255</v>
      </c>
      <c r="P24" s="11" t="s">
        <v>10</v>
      </c>
      <c r="Q24" s="15">
        <f>MAX(L3:L24)</f>
        <v>1</v>
      </c>
      <c r="R24" s="15">
        <f>MAX(N3:N24)</f>
        <v>2.115864255</v>
      </c>
      <c r="S24" s="15">
        <f>MIN(N3:N24)</f>
        <v>0.34455074899999999</v>
      </c>
      <c r="T24" s="4"/>
      <c r="U24" s="4"/>
      <c r="V24" s="4"/>
      <c r="W24" s="4"/>
      <c r="X24" s="4"/>
      <c r="Y24" s="4"/>
      <c r="Z24" s="4" t="s">
        <v>14</v>
      </c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</row>
    <row r="25" spans="1:43" s="2" customFormat="1" x14ac:dyDescent="0.35">
      <c r="A25" s="1">
        <v>1997</v>
      </c>
      <c r="B25" s="1">
        <v>6</v>
      </c>
      <c r="C25" s="1">
        <v>14</v>
      </c>
      <c r="D25" s="1">
        <v>57</v>
      </c>
      <c r="E25" s="1">
        <v>17</v>
      </c>
      <c r="F25" s="1" t="s">
        <v>6</v>
      </c>
      <c r="G25" s="4"/>
      <c r="H25" s="4"/>
      <c r="I25" s="4"/>
      <c r="J25" s="4"/>
      <c r="K25" s="12">
        <v>1997</v>
      </c>
      <c r="L25" s="22">
        <v>4.0714285710000002</v>
      </c>
      <c r="M25" s="20">
        <v>0.90630192300000001</v>
      </c>
      <c r="N25" s="22">
        <v>0.41321340600000001</v>
      </c>
      <c r="O25" s="21">
        <v>0.78769958399999995</v>
      </c>
      <c r="P25" s="12" t="s">
        <v>6</v>
      </c>
      <c r="Q25" s="10"/>
      <c r="R25" s="10"/>
      <c r="S25" s="10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</row>
    <row r="26" spans="1:43" s="2" customFormat="1" x14ac:dyDescent="0.35">
      <c r="A26" s="1">
        <v>1998</v>
      </c>
      <c r="B26" s="1">
        <v>4</v>
      </c>
      <c r="C26" s="1">
        <v>13</v>
      </c>
      <c r="D26" s="1">
        <v>58</v>
      </c>
      <c r="E26" s="1">
        <v>15</v>
      </c>
      <c r="F26" s="1" t="s">
        <v>6</v>
      </c>
      <c r="G26" s="4"/>
      <c r="H26" s="4"/>
      <c r="I26" s="4"/>
      <c r="J26" s="4"/>
      <c r="K26" s="12">
        <v>1998</v>
      </c>
      <c r="L26" s="22">
        <v>4.461538462</v>
      </c>
      <c r="M26" s="20">
        <v>0.83190618199999999</v>
      </c>
      <c r="N26" s="22">
        <v>0.90630192300000001</v>
      </c>
      <c r="O26" s="21">
        <v>0.41321340600000001</v>
      </c>
      <c r="P26" s="12" t="s">
        <v>6</v>
      </c>
      <c r="Q26" s="10"/>
      <c r="R26" s="10"/>
      <c r="S26" s="10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</row>
    <row r="27" spans="1:43" s="2" customFormat="1" x14ac:dyDescent="0.35">
      <c r="A27" s="1">
        <v>1999</v>
      </c>
      <c r="B27" s="1">
        <v>8</v>
      </c>
      <c r="C27" s="1">
        <v>10</v>
      </c>
      <c r="D27" s="1">
        <v>58</v>
      </c>
      <c r="E27" s="1">
        <v>19</v>
      </c>
      <c r="F27" s="1" t="s">
        <v>6</v>
      </c>
      <c r="G27" s="4"/>
      <c r="H27" s="4"/>
      <c r="I27" s="4"/>
      <c r="J27" s="4"/>
      <c r="K27" s="12">
        <v>1999</v>
      </c>
      <c r="L27" s="22">
        <v>5.8</v>
      </c>
      <c r="M27" s="20">
        <v>0.72798013500000003</v>
      </c>
      <c r="N27" s="22">
        <v>0.83190618199999999</v>
      </c>
      <c r="O27" s="21">
        <v>0.90630192300000001</v>
      </c>
      <c r="P27" s="12" t="s">
        <v>6</v>
      </c>
      <c r="Q27" s="10"/>
      <c r="R27" s="10"/>
      <c r="S27" s="10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</row>
    <row r="28" spans="1:43" s="2" customFormat="1" x14ac:dyDescent="0.35">
      <c r="A28" s="1">
        <v>2000</v>
      </c>
      <c r="B28" s="1">
        <v>8</v>
      </c>
      <c r="C28" s="1">
        <v>12</v>
      </c>
      <c r="D28" s="1">
        <v>53</v>
      </c>
      <c r="E28" s="1">
        <v>12</v>
      </c>
      <c r="F28" s="1" t="s">
        <v>6</v>
      </c>
      <c r="G28" s="4"/>
      <c r="H28" s="4"/>
      <c r="I28" s="4"/>
      <c r="J28" s="4"/>
      <c r="K28" s="12">
        <v>2000</v>
      </c>
      <c r="L28" s="22">
        <v>4.4166666670000003</v>
      </c>
      <c r="M28" s="20">
        <v>0.40235971500000001</v>
      </c>
      <c r="N28" s="22">
        <v>0.72798013500000003</v>
      </c>
      <c r="O28" s="21">
        <v>0.83190618199999999</v>
      </c>
      <c r="P28" s="12" t="s">
        <v>6</v>
      </c>
      <c r="Q28" s="10"/>
      <c r="R28" s="10"/>
      <c r="S28" s="10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</row>
    <row r="29" spans="1:43" s="2" customFormat="1" x14ac:dyDescent="0.35">
      <c r="A29" s="1">
        <v>2001</v>
      </c>
      <c r="B29" s="1">
        <v>12</v>
      </c>
      <c r="C29" s="1">
        <v>13</v>
      </c>
      <c r="D29" s="1">
        <v>69</v>
      </c>
      <c r="E29" s="1">
        <v>45</v>
      </c>
      <c r="F29" s="1" t="s">
        <v>6</v>
      </c>
      <c r="G29" s="4"/>
      <c r="H29" s="4"/>
      <c r="I29" s="4"/>
      <c r="J29" s="4"/>
      <c r="K29" s="12">
        <v>2001</v>
      </c>
      <c r="L29" s="22">
        <v>5.307692308</v>
      </c>
      <c r="M29" s="20">
        <v>0.68739062100000003</v>
      </c>
      <c r="N29" s="22">
        <v>0.40235971500000001</v>
      </c>
      <c r="O29" s="21">
        <v>0.72798013500000003</v>
      </c>
      <c r="P29" s="12" t="s">
        <v>6</v>
      </c>
      <c r="Q29" s="10"/>
      <c r="R29" s="10"/>
      <c r="S29" s="10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</row>
    <row r="30" spans="1:43" s="2" customFormat="1" x14ac:dyDescent="0.35">
      <c r="A30" s="1">
        <v>2002</v>
      </c>
      <c r="B30" s="1">
        <v>11</v>
      </c>
      <c r="C30" s="1">
        <v>12</v>
      </c>
      <c r="D30" s="1">
        <v>73</v>
      </c>
      <c r="E30" s="1">
        <v>59</v>
      </c>
      <c r="F30" s="1" t="s">
        <v>6</v>
      </c>
      <c r="G30" s="4"/>
      <c r="H30" s="4"/>
      <c r="I30" s="4"/>
      <c r="J30" s="4"/>
      <c r="K30" s="12">
        <v>2002</v>
      </c>
      <c r="L30" s="22">
        <v>6.0833333329999997</v>
      </c>
      <c r="M30" s="20">
        <v>0.51145468000000005</v>
      </c>
      <c r="N30" s="22">
        <v>0.68739062100000003</v>
      </c>
      <c r="O30" s="21">
        <v>0.40235971500000001</v>
      </c>
      <c r="P30" s="12" t="s">
        <v>6</v>
      </c>
      <c r="Q30" s="10"/>
      <c r="R30" s="10"/>
      <c r="S30" s="10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</row>
    <row r="31" spans="1:43" s="2" customFormat="1" x14ac:dyDescent="0.35">
      <c r="A31" s="1">
        <v>2003</v>
      </c>
      <c r="B31" s="1">
        <v>11</v>
      </c>
      <c r="C31" s="1">
        <v>12</v>
      </c>
      <c r="D31" s="1">
        <v>64</v>
      </c>
      <c r="E31" s="1">
        <v>39</v>
      </c>
      <c r="F31" s="1" t="s">
        <v>6</v>
      </c>
      <c r="G31" s="4"/>
      <c r="H31" s="4"/>
      <c r="I31" s="4"/>
      <c r="J31" s="4"/>
      <c r="K31" s="12">
        <v>2003</v>
      </c>
      <c r="L31" s="22">
        <v>5.3333333329999997</v>
      </c>
      <c r="M31" s="20">
        <v>0.92846386599999997</v>
      </c>
      <c r="N31" s="22">
        <v>0.51145468000000005</v>
      </c>
      <c r="O31" s="21">
        <v>0.68739062100000003</v>
      </c>
      <c r="P31" s="12" t="s">
        <v>6</v>
      </c>
      <c r="Q31" s="10"/>
      <c r="R31" s="10"/>
      <c r="S31" s="10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</row>
    <row r="32" spans="1:43" s="2" customFormat="1" x14ac:dyDescent="0.35">
      <c r="A32" s="1">
        <v>2004</v>
      </c>
      <c r="B32" s="1">
        <v>10</v>
      </c>
      <c r="C32" s="1">
        <v>12</v>
      </c>
      <c r="D32" s="1">
        <v>67</v>
      </c>
      <c r="E32" s="1">
        <v>43</v>
      </c>
      <c r="F32" s="1" t="s">
        <v>6</v>
      </c>
      <c r="G32" s="4"/>
      <c r="H32" s="4"/>
      <c r="I32" s="4"/>
      <c r="J32" s="4"/>
      <c r="K32" s="12">
        <v>2004</v>
      </c>
      <c r="L32" s="22">
        <v>5.5833333329999997</v>
      </c>
      <c r="M32" s="20">
        <v>0.731647732</v>
      </c>
      <c r="N32" s="22">
        <v>0.92846386599999997</v>
      </c>
      <c r="O32" s="21">
        <v>0.51145468000000005</v>
      </c>
      <c r="P32" s="12" t="s">
        <v>6</v>
      </c>
      <c r="Q32" s="10"/>
      <c r="R32" s="10"/>
      <c r="S32" s="10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</row>
    <row r="33" spans="1:43" s="2" customFormat="1" x14ac:dyDescent="0.35">
      <c r="A33" s="1">
        <v>2005</v>
      </c>
      <c r="B33" s="1">
        <v>14</v>
      </c>
      <c r="C33" s="1">
        <v>14</v>
      </c>
      <c r="D33" s="1">
        <v>71</v>
      </c>
      <c r="E33" s="1">
        <v>66</v>
      </c>
      <c r="F33" s="1" t="s">
        <v>6</v>
      </c>
      <c r="G33" s="4"/>
      <c r="H33" s="4"/>
      <c r="I33" s="4"/>
      <c r="J33" s="4"/>
      <c r="K33" s="12">
        <v>2005</v>
      </c>
      <c r="L33" s="22">
        <v>5.0714285710000002</v>
      </c>
      <c r="M33" s="20">
        <v>0.731169403</v>
      </c>
      <c r="N33" s="22">
        <v>0.731647732</v>
      </c>
      <c r="O33" s="21">
        <v>0.92846386599999997</v>
      </c>
      <c r="P33" s="12" t="s">
        <v>6</v>
      </c>
      <c r="Q33" s="10"/>
      <c r="R33" s="10"/>
      <c r="S33" s="10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</row>
    <row r="34" spans="1:43" s="2" customFormat="1" x14ac:dyDescent="0.35">
      <c r="A34" s="1">
        <v>2006</v>
      </c>
      <c r="B34" s="1">
        <v>16</v>
      </c>
      <c r="C34" s="1">
        <v>12</v>
      </c>
      <c r="D34" s="1">
        <v>71</v>
      </c>
      <c r="E34" s="1">
        <v>68</v>
      </c>
      <c r="F34" s="1" t="s">
        <v>6</v>
      </c>
      <c r="G34" s="4"/>
      <c r="H34" s="4"/>
      <c r="I34" s="4"/>
      <c r="J34" s="4"/>
      <c r="K34" s="12">
        <v>2006</v>
      </c>
      <c r="L34" s="22">
        <v>5.9166666670000003</v>
      </c>
      <c r="M34" s="20">
        <v>0.93801283199999996</v>
      </c>
      <c r="N34" s="22">
        <v>0.731169403</v>
      </c>
      <c r="O34" s="21">
        <v>0.731647732</v>
      </c>
      <c r="P34" s="12" t="s">
        <v>6</v>
      </c>
      <c r="Q34" s="10"/>
      <c r="R34" s="10"/>
      <c r="S34" s="10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</row>
    <row r="35" spans="1:43" s="2" customFormat="1" x14ac:dyDescent="0.35">
      <c r="A35" s="1">
        <v>2007</v>
      </c>
      <c r="B35" s="1">
        <v>14</v>
      </c>
      <c r="C35" s="1">
        <v>13</v>
      </c>
      <c r="D35" s="1">
        <v>74</v>
      </c>
      <c r="E35" s="1">
        <v>68</v>
      </c>
      <c r="F35" s="1" t="s">
        <v>6</v>
      </c>
      <c r="G35" s="4"/>
      <c r="H35" s="4"/>
      <c r="I35" s="4"/>
      <c r="J35" s="4"/>
      <c r="K35" s="12">
        <v>2007</v>
      </c>
      <c r="L35" s="22">
        <v>5.692307692</v>
      </c>
      <c r="M35" s="20">
        <v>0.74972198099999998</v>
      </c>
      <c r="N35" s="22">
        <v>0.93801283199999996</v>
      </c>
      <c r="O35" s="21">
        <v>0.731169403</v>
      </c>
      <c r="P35" s="12" t="s">
        <v>6</v>
      </c>
      <c r="Q35" s="10"/>
      <c r="R35" s="10"/>
      <c r="S35" s="10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</row>
    <row r="36" spans="1:43" s="2" customFormat="1" x14ac:dyDescent="0.35">
      <c r="A36" s="1">
        <v>2008</v>
      </c>
      <c r="B36" s="1">
        <v>13</v>
      </c>
      <c r="C36" s="1">
        <v>13</v>
      </c>
      <c r="D36" s="1">
        <v>71</v>
      </c>
      <c r="E36" s="1">
        <v>67</v>
      </c>
      <c r="F36" s="1" t="s">
        <v>6</v>
      </c>
      <c r="G36" s="4"/>
      <c r="H36" s="4"/>
      <c r="I36" s="4"/>
      <c r="J36" s="4"/>
      <c r="K36" s="12">
        <v>2008</v>
      </c>
      <c r="L36" s="22">
        <v>5.461538462</v>
      </c>
      <c r="M36" s="20">
        <v>0.62239723400000002</v>
      </c>
      <c r="N36" s="22">
        <v>0.74972198099999998</v>
      </c>
      <c r="O36" s="21">
        <v>0.93801283199999996</v>
      </c>
      <c r="P36" s="12" t="s">
        <v>6</v>
      </c>
      <c r="Q36" s="10"/>
      <c r="R36" s="10"/>
      <c r="S36" s="10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</row>
    <row r="37" spans="1:43" s="2" customFormat="1" x14ac:dyDescent="0.35">
      <c r="A37" s="1">
        <v>2009</v>
      </c>
      <c r="B37" s="1">
        <v>12</v>
      </c>
      <c r="C37" s="1">
        <v>13</v>
      </c>
      <c r="D37" s="1">
        <v>72</v>
      </c>
      <c r="E37" s="1">
        <v>62</v>
      </c>
      <c r="F37" s="1" t="s">
        <v>6</v>
      </c>
      <c r="G37" s="4"/>
      <c r="H37" s="4"/>
      <c r="I37" s="4"/>
      <c r="J37" s="4"/>
      <c r="K37" s="12">
        <v>2009</v>
      </c>
      <c r="L37" s="22">
        <v>5.538461538</v>
      </c>
      <c r="M37" s="20">
        <v>0.56260804200000003</v>
      </c>
      <c r="N37" s="22">
        <v>0.62239723400000002</v>
      </c>
      <c r="O37" s="21">
        <v>0.74972198099999998</v>
      </c>
      <c r="P37" s="12" t="s">
        <v>6</v>
      </c>
      <c r="Q37" s="10"/>
      <c r="R37" s="10"/>
      <c r="S37" s="10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</row>
    <row r="38" spans="1:43" s="2" customFormat="1" x14ac:dyDescent="0.35">
      <c r="A38" s="1">
        <v>2010</v>
      </c>
      <c r="B38" s="1">
        <v>15</v>
      </c>
      <c r="C38" s="1">
        <v>14</v>
      </c>
      <c r="D38" s="1">
        <v>70</v>
      </c>
      <c r="E38" s="1">
        <v>62</v>
      </c>
      <c r="F38" s="1" t="s">
        <v>6</v>
      </c>
      <c r="G38" s="4"/>
      <c r="H38" s="4"/>
      <c r="I38" s="4"/>
      <c r="J38" s="4"/>
      <c r="K38" s="12">
        <v>2010</v>
      </c>
      <c r="L38" s="22">
        <v>5</v>
      </c>
      <c r="M38" s="20">
        <v>0.50495037099999995</v>
      </c>
      <c r="N38" s="22">
        <v>0.56260804200000003</v>
      </c>
      <c r="O38" s="21">
        <v>0.62239723400000002</v>
      </c>
      <c r="P38" s="12" t="s">
        <v>6</v>
      </c>
      <c r="Q38" s="10"/>
      <c r="R38" s="10"/>
      <c r="S38" s="10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</row>
    <row r="39" spans="1:43" s="2" customFormat="1" x14ac:dyDescent="0.35">
      <c r="A39" s="1">
        <v>2011</v>
      </c>
      <c r="B39" s="1">
        <v>14</v>
      </c>
      <c r="C39" s="1">
        <v>14</v>
      </c>
      <c r="D39" s="1">
        <v>72</v>
      </c>
      <c r="E39" s="1">
        <v>74</v>
      </c>
      <c r="F39" s="1" t="s">
        <v>6</v>
      </c>
      <c r="G39" s="4"/>
      <c r="H39" s="4"/>
      <c r="I39" s="4"/>
      <c r="J39" s="4"/>
      <c r="K39" s="12">
        <v>2011</v>
      </c>
      <c r="L39" s="22">
        <v>5.1428571429999996</v>
      </c>
      <c r="M39" s="20">
        <v>0.81018899300000002</v>
      </c>
      <c r="N39" s="22">
        <v>0.50495037099999995</v>
      </c>
      <c r="O39" s="21">
        <v>0.56260804200000003</v>
      </c>
      <c r="P39" s="12" t="s">
        <v>6</v>
      </c>
      <c r="Q39" s="10"/>
      <c r="R39" s="10"/>
      <c r="S39" s="10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</row>
    <row r="40" spans="1:43" s="2" customFormat="1" x14ac:dyDescent="0.35">
      <c r="A40" s="1">
        <v>2012</v>
      </c>
      <c r="B40" s="1">
        <v>13</v>
      </c>
      <c r="C40" s="1">
        <v>9</v>
      </c>
      <c r="D40" s="1">
        <v>65</v>
      </c>
      <c r="E40" s="1">
        <v>49</v>
      </c>
      <c r="F40" s="1" t="s">
        <v>6</v>
      </c>
      <c r="G40" s="4"/>
      <c r="H40" s="4"/>
      <c r="I40" s="4"/>
      <c r="J40" s="4"/>
      <c r="K40" s="12">
        <v>2012</v>
      </c>
      <c r="L40" s="22">
        <v>7.2222222220000001</v>
      </c>
      <c r="M40" s="20">
        <v>0.715592165</v>
      </c>
      <c r="N40" s="22">
        <v>0.81018899300000002</v>
      </c>
      <c r="O40" s="21">
        <v>0.50495037099999995</v>
      </c>
      <c r="P40" s="12" t="s">
        <v>6</v>
      </c>
      <c r="Q40" s="10"/>
      <c r="R40" s="10"/>
      <c r="S40" s="10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  <row r="41" spans="1:43" s="2" customFormat="1" x14ac:dyDescent="0.35">
      <c r="A41" s="1">
        <v>2013</v>
      </c>
      <c r="B41" s="1">
        <v>16</v>
      </c>
      <c r="C41" s="1">
        <v>18</v>
      </c>
      <c r="D41" s="1">
        <v>78</v>
      </c>
      <c r="E41" s="1">
        <v>72</v>
      </c>
      <c r="F41" s="1" t="s">
        <v>6</v>
      </c>
      <c r="G41" s="4"/>
      <c r="H41" s="4"/>
      <c r="I41" s="4"/>
      <c r="J41" s="4"/>
      <c r="K41" s="12">
        <v>2013</v>
      </c>
      <c r="L41" s="22">
        <v>4.3333333329999997</v>
      </c>
      <c r="M41" s="20">
        <v>0.45506342399999999</v>
      </c>
      <c r="N41" s="22">
        <v>0.715592165</v>
      </c>
      <c r="O41" s="21">
        <v>0.81018899300000002</v>
      </c>
      <c r="P41" s="12" t="s">
        <v>6</v>
      </c>
      <c r="Q41" s="10"/>
      <c r="R41" s="10"/>
      <c r="S41" s="10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</row>
    <row r="42" spans="1:43" s="2" customFormat="1" x14ac:dyDescent="0.35">
      <c r="A42" s="1">
        <v>2014</v>
      </c>
      <c r="B42" s="1">
        <v>15</v>
      </c>
      <c r="C42" s="1">
        <v>16</v>
      </c>
      <c r="D42" s="1">
        <v>69</v>
      </c>
      <c r="E42" s="1">
        <v>69</v>
      </c>
      <c r="F42" s="1" t="s">
        <v>6</v>
      </c>
      <c r="G42" s="4"/>
      <c r="H42" s="4"/>
      <c r="I42" s="4"/>
      <c r="J42" s="4"/>
      <c r="K42" s="12">
        <v>2014</v>
      </c>
      <c r="L42" s="22">
        <v>4.3125</v>
      </c>
      <c r="M42" s="20">
        <v>1.0099546930000001</v>
      </c>
      <c r="N42" s="22">
        <v>0.45506342399999999</v>
      </c>
      <c r="O42" s="21">
        <v>0.715592165</v>
      </c>
      <c r="P42" s="12" t="s">
        <v>6</v>
      </c>
      <c r="Q42" s="10"/>
      <c r="R42" s="10"/>
      <c r="S42" s="10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1:43" s="2" customFormat="1" x14ac:dyDescent="0.35">
      <c r="A43" s="1">
        <v>2015</v>
      </c>
      <c r="B43" s="1">
        <v>15</v>
      </c>
      <c r="C43" s="1">
        <v>17</v>
      </c>
      <c r="D43" s="1">
        <v>68</v>
      </c>
      <c r="E43" s="1">
        <v>69</v>
      </c>
      <c r="F43" s="1" t="s">
        <v>6</v>
      </c>
      <c r="G43" s="4"/>
      <c r="H43" s="4"/>
      <c r="I43" s="4"/>
      <c r="J43" s="4"/>
      <c r="K43" s="12">
        <v>2015</v>
      </c>
      <c r="L43" s="22">
        <v>4</v>
      </c>
      <c r="M43" s="20">
        <v>0.71355911800000005</v>
      </c>
      <c r="N43" s="22">
        <v>1.0099546930000001</v>
      </c>
      <c r="O43" s="21">
        <v>0.45506342399999999</v>
      </c>
      <c r="P43" s="12" t="s">
        <v>6</v>
      </c>
      <c r="Q43" s="10"/>
      <c r="R43" s="10"/>
      <c r="S43" s="10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s="2" customFormat="1" x14ac:dyDescent="0.35">
      <c r="A44" s="1">
        <v>2016</v>
      </c>
      <c r="B44" s="1">
        <v>16</v>
      </c>
      <c r="C44" s="1">
        <v>13</v>
      </c>
      <c r="D44" s="1">
        <v>69</v>
      </c>
      <c r="E44" s="1">
        <v>63</v>
      </c>
      <c r="F44" s="1" t="s">
        <v>6</v>
      </c>
      <c r="G44" s="4"/>
      <c r="H44" s="4"/>
      <c r="I44" s="4"/>
      <c r="J44" s="4"/>
      <c r="K44" s="12">
        <v>2016</v>
      </c>
      <c r="L44" s="22">
        <v>5.307692308</v>
      </c>
      <c r="M44" s="20">
        <v>0.78195035400000001</v>
      </c>
      <c r="N44" s="22">
        <v>0.71355911800000005</v>
      </c>
      <c r="O44" s="21">
        <v>1.0099546930000001</v>
      </c>
      <c r="P44" s="12" t="s">
        <v>6</v>
      </c>
      <c r="Q44" s="10"/>
      <c r="R44" s="10"/>
      <c r="S44" s="10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s="2" customFormat="1" x14ac:dyDescent="0.35">
      <c r="A45" s="1">
        <v>2017</v>
      </c>
      <c r="B45" s="1">
        <v>16</v>
      </c>
      <c r="C45" s="1">
        <v>10</v>
      </c>
      <c r="D45" s="1">
        <v>69</v>
      </c>
      <c r="E45" s="1">
        <v>64</v>
      </c>
      <c r="F45" s="1" t="s">
        <v>6</v>
      </c>
      <c r="G45" s="4"/>
      <c r="H45" s="4"/>
      <c r="I45" s="4"/>
      <c r="J45" s="4"/>
      <c r="K45" s="12">
        <v>2017</v>
      </c>
      <c r="L45" s="22">
        <v>6.9</v>
      </c>
      <c r="M45" s="20">
        <v>0.98498351200000001</v>
      </c>
      <c r="N45" s="22">
        <v>0.78195035400000001</v>
      </c>
      <c r="O45" s="21">
        <v>0.71355911800000005</v>
      </c>
      <c r="P45" s="12" t="s">
        <v>6</v>
      </c>
      <c r="Q45" s="10"/>
      <c r="R45" s="10"/>
      <c r="S45" s="10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s="2" customFormat="1" x14ac:dyDescent="0.35">
      <c r="A46" s="1">
        <v>2018</v>
      </c>
      <c r="B46" s="1">
        <v>15</v>
      </c>
      <c r="C46" s="1">
        <v>15</v>
      </c>
      <c r="D46" s="1">
        <v>69</v>
      </c>
      <c r="E46" s="1">
        <v>61</v>
      </c>
      <c r="F46" s="1" t="s">
        <v>6</v>
      </c>
      <c r="G46" s="4"/>
      <c r="H46" s="4"/>
      <c r="I46" s="4"/>
      <c r="J46" s="4"/>
      <c r="K46" s="12">
        <v>2018</v>
      </c>
      <c r="L46" s="22">
        <v>4.5999999999999996</v>
      </c>
      <c r="M46" s="20">
        <v>0.54308497099999997</v>
      </c>
      <c r="N46" s="22">
        <v>0.98498351200000001</v>
      </c>
      <c r="O46" s="21">
        <v>0.78195035400000001</v>
      </c>
      <c r="P46" s="12" t="s">
        <v>6</v>
      </c>
      <c r="Q46" s="10"/>
      <c r="R46" s="10"/>
      <c r="S46" s="10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s="2" customFormat="1" x14ac:dyDescent="0.35">
      <c r="A47" s="1">
        <v>2019</v>
      </c>
      <c r="B47" s="1">
        <v>10</v>
      </c>
      <c r="C47" s="1">
        <v>12</v>
      </c>
      <c r="D47" s="1">
        <v>69</v>
      </c>
      <c r="E47" s="1">
        <v>25</v>
      </c>
      <c r="F47" s="1" t="s">
        <v>6</v>
      </c>
      <c r="G47" s="4"/>
      <c r="H47" s="4"/>
      <c r="I47" s="4"/>
      <c r="J47" s="4"/>
      <c r="K47" s="12">
        <v>2019</v>
      </c>
      <c r="L47" s="22">
        <v>5.75</v>
      </c>
      <c r="M47" s="20">
        <v>0.68537951500000005</v>
      </c>
      <c r="N47" s="22">
        <v>0.54308497099999997</v>
      </c>
      <c r="O47" s="21">
        <v>0.98498351200000001</v>
      </c>
      <c r="P47" s="12" t="s">
        <v>6</v>
      </c>
      <c r="Q47" s="10"/>
      <c r="R47" s="10"/>
      <c r="S47" s="10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s="2" customFormat="1" x14ac:dyDescent="0.35">
      <c r="A48" s="1">
        <v>2020</v>
      </c>
      <c r="B48" s="1">
        <v>11</v>
      </c>
      <c r="C48" s="1">
        <v>12</v>
      </c>
      <c r="D48" s="1">
        <v>59</v>
      </c>
      <c r="E48" s="1">
        <v>25</v>
      </c>
      <c r="F48" s="1" t="s">
        <v>6</v>
      </c>
      <c r="G48" s="4">
        <f>MAX(B25:E48)</f>
        <v>78</v>
      </c>
      <c r="H48" s="4"/>
      <c r="I48" s="4"/>
      <c r="J48" s="4"/>
      <c r="K48" s="12">
        <v>2020</v>
      </c>
      <c r="L48" s="22">
        <v>4.9166666670000003</v>
      </c>
      <c r="M48" s="20">
        <v>0.84880973599999998</v>
      </c>
      <c r="N48" s="22">
        <v>0.68537951500000005</v>
      </c>
      <c r="O48" s="21">
        <v>0.54308497099999997</v>
      </c>
      <c r="P48" s="12" t="s">
        <v>6</v>
      </c>
      <c r="Q48" s="15">
        <f>MAX(L25:L48)</f>
        <v>7.2222222220000001</v>
      </c>
      <c r="R48" s="15">
        <f>MAX(N25:N48)</f>
        <v>1.0099546930000001</v>
      </c>
      <c r="S48" s="15">
        <f>MIN(N25:N48)</f>
        <v>0.40235971500000001</v>
      </c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s="2" customFormat="1" x14ac:dyDescent="0.35">
      <c r="A49" s="6">
        <v>1971</v>
      </c>
      <c r="B49" s="6">
        <v>0</v>
      </c>
      <c r="C49" s="6">
        <v>6</v>
      </c>
      <c r="D49" s="6">
        <v>9</v>
      </c>
      <c r="E49" s="6">
        <v>2</v>
      </c>
      <c r="F49" s="6" t="s">
        <v>7</v>
      </c>
      <c r="G49" s="4"/>
      <c r="H49" s="4"/>
      <c r="I49" s="4"/>
      <c r="J49" s="4"/>
      <c r="K49" s="16">
        <v>1971</v>
      </c>
      <c r="L49" s="23">
        <v>1.5</v>
      </c>
      <c r="M49" s="20">
        <v>0.320716628</v>
      </c>
      <c r="N49" s="23">
        <v>-0.118358456</v>
      </c>
      <c r="O49" s="21">
        <v>0.12392072899999999</v>
      </c>
      <c r="P49" s="16" t="s">
        <v>7</v>
      </c>
      <c r="Q49" s="10"/>
      <c r="R49" s="10"/>
      <c r="S49" s="10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s="4" customFormat="1" x14ac:dyDescent="0.35">
      <c r="A50" s="6">
        <v>1972</v>
      </c>
      <c r="B50" s="6">
        <v>1</v>
      </c>
      <c r="C50" s="6">
        <v>12</v>
      </c>
      <c r="D50" s="6">
        <v>10</v>
      </c>
      <c r="E50" s="6">
        <v>1</v>
      </c>
      <c r="F50" s="6" t="s">
        <v>7</v>
      </c>
      <c r="K50" s="16">
        <v>1972</v>
      </c>
      <c r="L50" s="23">
        <v>0.83333333300000001</v>
      </c>
      <c r="M50" s="20">
        <v>-0.22395489399999999</v>
      </c>
      <c r="N50" s="23">
        <v>0.320716628</v>
      </c>
      <c r="O50" s="21">
        <v>-0.118358456</v>
      </c>
      <c r="P50" s="16" t="s">
        <v>7</v>
      </c>
      <c r="Q50" s="10"/>
      <c r="R50" s="10"/>
      <c r="S50" s="10"/>
    </row>
    <row r="51" spans="1:43" s="4" customFormat="1" x14ac:dyDescent="0.35">
      <c r="A51" s="6">
        <v>1973</v>
      </c>
      <c r="B51" s="6">
        <v>0</v>
      </c>
      <c r="C51" s="6">
        <v>12</v>
      </c>
      <c r="D51" s="6">
        <v>11</v>
      </c>
      <c r="E51" s="6">
        <v>3</v>
      </c>
      <c r="F51" s="6" t="s">
        <v>7</v>
      </c>
      <c r="K51" s="16">
        <v>1973</v>
      </c>
      <c r="L51" s="23">
        <v>0.91666666699999999</v>
      </c>
      <c r="M51" s="20">
        <v>-3.7484605999999997E-2</v>
      </c>
      <c r="N51" s="23">
        <v>-0.22395489399999999</v>
      </c>
      <c r="O51" s="21">
        <v>0.320716628</v>
      </c>
      <c r="P51" s="16" t="s">
        <v>7</v>
      </c>
      <c r="Q51" s="10"/>
      <c r="R51" s="10"/>
      <c r="S51" s="10"/>
    </row>
    <row r="52" spans="1:43" s="4" customFormat="1" x14ac:dyDescent="0.35">
      <c r="A52" s="6">
        <v>1977</v>
      </c>
      <c r="B52" s="6">
        <v>0</v>
      </c>
      <c r="C52" s="6">
        <v>11</v>
      </c>
      <c r="D52" s="6">
        <v>11</v>
      </c>
      <c r="E52" s="6">
        <v>2</v>
      </c>
      <c r="F52" s="6" t="s">
        <v>7</v>
      </c>
      <c r="K52" s="16">
        <v>1977</v>
      </c>
      <c r="L52" s="23">
        <v>1</v>
      </c>
      <c r="M52" s="20">
        <v>-0.1727342</v>
      </c>
      <c r="N52" s="23">
        <v>0.188542722</v>
      </c>
      <c r="O52" s="21">
        <v>9.3488626000000005E-2</v>
      </c>
      <c r="P52" s="16" t="s">
        <v>7</v>
      </c>
      <c r="Q52" s="10"/>
      <c r="R52" s="10"/>
      <c r="S52" s="10"/>
    </row>
    <row r="53" spans="1:43" s="4" customFormat="1" x14ac:dyDescent="0.35">
      <c r="A53" s="6">
        <v>1978</v>
      </c>
      <c r="B53" s="6">
        <v>1</v>
      </c>
      <c r="C53" s="6">
        <v>7</v>
      </c>
      <c r="D53" s="6">
        <v>5</v>
      </c>
      <c r="E53" s="6">
        <v>0</v>
      </c>
      <c r="F53" s="6" t="s">
        <v>7</v>
      </c>
      <c r="K53" s="16">
        <v>1978</v>
      </c>
      <c r="L53" s="23">
        <v>0.71428571399999996</v>
      </c>
      <c r="M53" s="20">
        <v>-0.10593548699999999</v>
      </c>
      <c r="N53" s="23">
        <v>-0.1727342</v>
      </c>
      <c r="O53" s="21">
        <v>0.188542722</v>
      </c>
      <c r="P53" s="16" t="s">
        <v>7</v>
      </c>
      <c r="Q53" s="10"/>
      <c r="R53" s="10"/>
      <c r="S53" s="10"/>
    </row>
    <row r="54" spans="1:43" s="4" customFormat="1" x14ac:dyDescent="0.35">
      <c r="A54" s="6">
        <v>1979</v>
      </c>
      <c r="B54" s="6">
        <v>1</v>
      </c>
      <c r="C54" s="6">
        <v>16</v>
      </c>
      <c r="D54" s="6">
        <v>10</v>
      </c>
      <c r="E54" s="6">
        <v>2</v>
      </c>
      <c r="F54" s="6" t="s">
        <v>7</v>
      </c>
      <c r="K54" s="16">
        <v>1979</v>
      </c>
      <c r="L54" s="23">
        <v>0.625</v>
      </c>
      <c r="M54" s="20">
        <v>-0.32068267299999997</v>
      </c>
      <c r="N54" s="23">
        <v>-0.10593548699999999</v>
      </c>
      <c r="O54" s="21">
        <v>-0.1727342</v>
      </c>
      <c r="P54" s="16" t="s">
        <v>7</v>
      </c>
      <c r="Q54" s="10"/>
      <c r="R54" s="10"/>
      <c r="S54" s="10"/>
    </row>
    <row r="55" spans="1:43" s="4" customFormat="1" x14ac:dyDescent="0.35">
      <c r="A55" s="6">
        <v>1980</v>
      </c>
      <c r="B55" s="6">
        <v>3</v>
      </c>
      <c r="C55" s="6">
        <v>21</v>
      </c>
      <c r="D55" s="6">
        <v>17</v>
      </c>
      <c r="E55" s="6">
        <v>4</v>
      </c>
      <c r="F55" s="6" t="s">
        <v>7</v>
      </c>
      <c r="K55" s="16">
        <v>1980</v>
      </c>
      <c r="L55" s="23">
        <v>0.80952380999999995</v>
      </c>
      <c r="M55" s="20">
        <v>9.7320340000000005E-2</v>
      </c>
      <c r="N55" s="23">
        <v>-0.32068267299999997</v>
      </c>
      <c r="O55" s="21">
        <v>-0.10593548699999999</v>
      </c>
      <c r="P55" s="16" t="s">
        <v>7</v>
      </c>
      <c r="Q55" s="10"/>
      <c r="R55" s="10"/>
      <c r="S55" s="10"/>
    </row>
    <row r="56" spans="1:43" s="4" customFormat="1" x14ac:dyDescent="0.35">
      <c r="A56" s="6">
        <v>1982</v>
      </c>
      <c r="B56" s="6">
        <v>2</v>
      </c>
      <c r="C56" s="6">
        <v>19</v>
      </c>
      <c r="D56" s="6">
        <v>13</v>
      </c>
      <c r="E56" s="6">
        <v>2</v>
      </c>
      <c r="F56" s="6" t="s">
        <v>7</v>
      </c>
      <c r="K56" s="16">
        <v>1982</v>
      </c>
      <c r="L56" s="23">
        <v>0.68421052599999999</v>
      </c>
      <c r="M56" s="20">
        <v>0.207365248</v>
      </c>
      <c r="N56" s="23">
        <v>6.2033178000000001E-2</v>
      </c>
      <c r="O56" s="21">
        <v>9.7320340000000005E-2</v>
      </c>
      <c r="P56" s="16" t="s">
        <v>7</v>
      </c>
      <c r="Q56" s="10"/>
      <c r="R56" s="10"/>
      <c r="S56" s="10"/>
    </row>
    <row r="57" spans="1:43" s="4" customFormat="1" x14ac:dyDescent="0.35">
      <c r="A57" s="6">
        <v>1983</v>
      </c>
      <c r="B57" s="6">
        <v>2</v>
      </c>
      <c r="C57" s="6">
        <v>23</v>
      </c>
      <c r="D57" s="6">
        <v>15</v>
      </c>
      <c r="E57" s="6">
        <v>2</v>
      </c>
      <c r="F57" s="6" t="s">
        <v>7</v>
      </c>
      <c r="K57" s="16">
        <v>1983</v>
      </c>
      <c r="L57" s="23">
        <v>0.65217391300000005</v>
      </c>
      <c r="M57" s="20">
        <v>1.2472363E-2</v>
      </c>
      <c r="N57" s="23">
        <v>0.207365248</v>
      </c>
      <c r="O57" s="21">
        <v>6.2033178000000001E-2</v>
      </c>
      <c r="P57" s="16" t="s">
        <v>7</v>
      </c>
      <c r="Q57" s="10"/>
      <c r="R57" s="10"/>
      <c r="S57" s="10"/>
    </row>
    <row r="58" spans="1:43" s="4" customFormat="1" x14ac:dyDescent="0.35">
      <c r="A58" s="6">
        <v>1984</v>
      </c>
      <c r="B58" s="6">
        <v>3</v>
      </c>
      <c r="C58" s="6">
        <v>21</v>
      </c>
      <c r="D58" s="6">
        <v>21</v>
      </c>
      <c r="E58" s="6">
        <v>2</v>
      </c>
      <c r="F58" s="6" t="s">
        <v>7</v>
      </c>
      <c r="K58" s="16">
        <v>1984</v>
      </c>
      <c r="L58" s="23">
        <v>1</v>
      </c>
      <c r="M58" s="20">
        <v>0.26203002800000003</v>
      </c>
      <c r="N58" s="23">
        <v>1.2472363E-2</v>
      </c>
      <c r="O58" s="21">
        <v>0.207365248</v>
      </c>
      <c r="P58" s="16" t="s">
        <v>7</v>
      </c>
      <c r="Q58" s="10"/>
      <c r="R58" s="10"/>
      <c r="S58" s="10"/>
    </row>
    <row r="59" spans="1:43" s="4" customFormat="1" x14ac:dyDescent="0.35">
      <c r="A59" s="6">
        <v>1985</v>
      </c>
      <c r="B59" s="6">
        <v>7</v>
      </c>
      <c r="C59" s="6">
        <v>29</v>
      </c>
      <c r="D59" s="6">
        <v>29</v>
      </c>
      <c r="E59" s="6">
        <v>12</v>
      </c>
      <c r="F59" s="6" t="s">
        <v>7</v>
      </c>
      <c r="K59" s="16">
        <v>1985</v>
      </c>
      <c r="L59" s="23">
        <v>1</v>
      </c>
      <c r="M59" s="20">
        <v>-0.10117794500000001</v>
      </c>
      <c r="N59" s="23">
        <v>0.26203002800000003</v>
      </c>
      <c r="O59" s="21">
        <v>1.2472363E-2</v>
      </c>
      <c r="P59" s="16" t="s">
        <v>7</v>
      </c>
      <c r="Q59" s="10"/>
      <c r="R59" s="10"/>
      <c r="S59" s="10"/>
    </row>
    <row r="60" spans="1:43" s="4" customFormat="1" x14ac:dyDescent="0.35">
      <c r="A60" s="6">
        <v>1986</v>
      </c>
      <c r="B60" s="6">
        <v>4</v>
      </c>
      <c r="C60" s="6">
        <v>27</v>
      </c>
      <c r="D60" s="6">
        <v>30</v>
      </c>
      <c r="E60" s="6">
        <v>6</v>
      </c>
      <c r="F60" s="6" t="s">
        <v>7</v>
      </c>
      <c r="K60" s="16">
        <v>1986</v>
      </c>
      <c r="L60" s="23">
        <v>1.111111111</v>
      </c>
      <c r="M60" s="20">
        <v>-0.37746798799999998</v>
      </c>
      <c r="N60" s="23">
        <v>-0.10117794500000001</v>
      </c>
      <c r="O60" s="21">
        <v>0.26203002800000003</v>
      </c>
      <c r="P60" s="16" t="s">
        <v>7</v>
      </c>
      <c r="Q60" s="10"/>
      <c r="R60" s="10"/>
      <c r="S60" s="10"/>
    </row>
    <row r="61" spans="1:43" s="4" customFormat="1" x14ac:dyDescent="0.35">
      <c r="A61" s="6">
        <v>1987</v>
      </c>
      <c r="B61" s="6">
        <v>3</v>
      </c>
      <c r="C61" s="6">
        <v>28</v>
      </c>
      <c r="D61" s="6">
        <v>30</v>
      </c>
      <c r="E61" s="6">
        <v>3</v>
      </c>
      <c r="F61" s="6" t="s">
        <v>7</v>
      </c>
      <c r="K61" s="16">
        <v>1987</v>
      </c>
      <c r="L61" s="23">
        <v>1.071428571</v>
      </c>
      <c r="M61" s="20">
        <v>1.0598611000000001E-2</v>
      </c>
      <c r="N61" s="23">
        <v>-0.37746798799999998</v>
      </c>
      <c r="O61" s="21">
        <v>-0.10117794500000001</v>
      </c>
      <c r="P61" s="16" t="s">
        <v>7</v>
      </c>
      <c r="Q61" s="10"/>
      <c r="R61" s="10"/>
      <c r="S61" s="10"/>
    </row>
    <row r="62" spans="1:43" s="4" customFormat="1" x14ac:dyDescent="0.35">
      <c r="A62" s="6">
        <v>1988</v>
      </c>
      <c r="B62" s="6">
        <v>3</v>
      </c>
      <c r="C62" s="6">
        <v>28</v>
      </c>
      <c r="D62" s="6">
        <v>29</v>
      </c>
      <c r="E62" s="6">
        <v>5</v>
      </c>
      <c r="F62" s="6" t="s">
        <v>7</v>
      </c>
      <c r="K62" s="16">
        <v>1988</v>
      </c>
      <c r="L62" s="23">
        <v>1.0357142859999999</v>
      </c>
      <c r="M62" s="20">
        <v>-6.8720919999999998E-3</v>
      </c>
      <c r="N62" s="23">
        <v>1.0598611000000001E-2</v>
      </c>
      <c r="O62" s="21">
        <v>-0.37746798799999998</v>
      </c>
      <c r="P62" s="16" t="s">
        <v>7</v>
      </c>
      <c r="Q62" s="10"/>
      <c r="R62" s="10"/>
      <c r="S62" s="10"/>
    </row>
    <row r="63" spans="1:43" s="4" customFormat="1" x14ac:dyDescent="0.35">
      <c r="A63" s="6">
        <v>1989</v>
      </c>
      <c r="B63" s="6">
        <v>4</v>
      </c>
      <c r="C63" s="6">
        <v>27</v>
      </c>
      <c r="D63" s="6">
        <v>30</v>
      </c>
      <c r="E63" s="6">
        <v>2</v>
      </c>
      <c r="F63" s="6" t="s">
        <v>7</v>
      </c>
      <c r="K63" s="16">
        <v>1989</v>
      </c>
      <c r="L63" s="23">
        <v>1.111111111</v>
      </c>
      <c r="M63" s="20">
        <v>0.32565566099999999</v>
      </c>
      <c r="N63" s="23">
        <v>-6.8720919999999998E-3</v>
      </c>
      <c r="O63" s="21">
        <v>1.0598611000000001E-2</v>
      </c>
      <c r="P63" s="16" t="s">
        <v>7</v>
      </c>
      <c r="Q63" s="10"/>
      <c r="R63" s="10"/>
      <c r="S63" s="10"/>
    </row>
    <row r="64" spans="1:43" s="4" customFormat="1" x14ac:dyDescent="0.35">
      <c r="A64" s="6">
        <v>1990</v>
      </c>
      <c r="B64" s="6">
        <v>3</v>
      </c>
      <c r="C64" s="6">
        <v>27</v>
      </c>
      <c r="D64" s="6">
        <v>30</v>
      </c>
      <c r="E64" s="6">
        <v>4</v>
      </c>
      <c r="F64" s="6" t="s">
        <v>7</v>
      </c>
      <c r="K64" s="16">
        <v>1990</v>
      </c>
      <c r="L64" s="23">
        <v>1.111111111</v>
      </c>
      <c r="M64" s="20">
        <v>0.35387808700000001</v>
      </c>
      <c r="N64" s="23">
        <v>0.32565566099999999</v>
      </c>
      <c r="O64" s="21">
        <v>-6.8720919999999998E-3</v>
      </c>
      <c r="P64" s="16" t="s">
        <v>7</v>
      </c>
      <c r="Q64" s="10"/>
      <c r="R64" s="10"/>
      <c r="S64" s="10"/>
    </row>
    <row r="65" spans="1:19" s="4" customFormat="1" x14ac:dyDescent="0.35">
      <c r="A65" s="6">
        <v>1991</v>
      </c>
      <c r="B65" s="6">
        <v>4</v>
      </c>
      <c r="C65" s="6">
        <v>28</v>
      </c>
      <c r="D65" s="6">
        <v>31</v>
      </c>
      <c r="E65" s="6">
        <v>7</v>
      </c>
      <c r="F65" s="6" t="s">
        <v>7</v>
      </c>
      <c r="K65" s="16">
        <v>1991</v>
      </c>
      <c r="L65" s="23">
        <v>1.1071428569999999</v>
      </c>
      <c r="M65" s="20">
        <v>8.6693664000000004E-2</v>
      </c>
      <c r="N65" s="23">
        <v>0.35387808700000001</v>
      </c>
      <c r="O65" s="21">
        <v>0.32565566099999999</v>
      </c>
      <c r="P65" s="16" t="s">
        <v>7</v>
      </c>
      <c r="Q65" s="10"/>
      <c r="R65" s="10"/>
      <c r="S65" s="10"/>
    </row>
    <row r="66" spans="1:19" s="4" customFormat="1" x14ac:dyDescent="0.35">
      <c r="A66" s="6">
        <v>1992</v>
      </c>
      <c r="B66" s="6">
        <v>4</v>
      </c>
      <c r="C66" s="6">
        <v>29</v>
      </c>
      <c r="D66" s="6">
        <v>31</v>
      </c>
      <c r="E66" s="6">
        <v>6</v>
      </c>
      <c r="F66" s="6" t="s">
        <v>7</v>
      </c>
      <c r="K66" s="16">
        <v>1992</v>
      </c>
      <c r="L66" s="23">
        <v>1.0689655170000001</v>
      </c>
      <c r="M66" s="20">
        <v>-4.4069366999999998E-2</v>
      </c>
      <c r="N66" s="23">
        <v>8.6693664000000004E-2</v>
      </c>
      <c r="O66" s="21">
        <v>0.35387808700000001</v>
      </c>
      <c r="P66" s="16" t="s">
        <v>7</v>
      </c>
      <c r="Q66" s="10"/>
      <c r="R66" s="10"/>
      <c r="S66" s="10"/>
    </row>
    <row r="67" spans="1:19" s="4" customFormat="1" x14ac:dyDescent="0.35">
      <c r="A67" s="6">
        <v>1993</v>
      </c>
      <c r="B67" s="6">
        <v>5</v>
      </c>
      <c r="C67" s="6">
        <v>28</v>
      </c>
      <c r="D67" s="6">
        <v>34</v>
      </c>
      <c r="E67" s="6">
        <v>4</v>
      </c>
      <c r="F67" s="6" t="s">
        <v>7</v>
      </c>
      <c r="K67" s="16">
        <v>1993</v>
      </c>
      <c r="L67" s="23">
        <v>1.2142857140000001</v>
      </c>
      <c r="M67" s="20">
        <v>-7.3674164E-2</v>
      </c>
      <c r="N67" s="23">
        <v>-4.4069366999999998E-2</v>
      </c>
      <c r="O67" s="21">
        <v>8.6693664000000004E-2</v>
      </c>
      <c r="P67" s="16" t="s">
        <v>7</v>
      </c>
      <c r="Q67" s="10"/>
      <c r="R67" s="10"/>
      <c r="S67" s="10"/>
    </row>
    <row r="68" spans="1:19" s="4" customFormat="1" x14ac:dyDescent="0.35">
      <c r="A68" s="6">
        <v>1994</v>
      </c>
      <c r="B68" s="6">
        <v>5</v>
      </c>
      <c r="C68" s="6">
        <v>26</v>
      </c>
      <c r="D68" s="6">
        <v>35</v>
      </c>
      <c r="E68" s="6">
        <v>3</v>
      </c>
      <c r="F68" s="6" t="s">
        <v>7</v>
      </c>
      <c r="K68" s="16">
        <v>1994</v>
      </c>
      <c r="L68" s="23">
        <v>1.346153846</v>
      </c>
      <c r="M68" s="20">
        <v>-0.107786718</v>
      </c>
      <c r="N68" s="23">
        <v>-7.3674164E-2</v>
      </c>
      <c r="O68" s="21">
        <v>-4.4069366999999998E-2</v>
      </c>
      <c r="P68" s="16" t="s">
        <v>7</v>
      </c>
      <c r="Q68" s="10"/>
      <c r="R68" s="10"/>
      <c r="S68" s="10"/>
    </row>
    <row r="69" spans="1:19" s="4" customFormat="1" x14ac:dyDescent="0.35">
      <c r="A69" s="6">
        <v>1995</v>
      </c>
      <c r="B69" s="6">
        <v>5</v>
      </c>
      <c r="C69" s="6">
        <v>22</v>
      </c>
      <c r="D69" s="6">
        <v>27</v>
      </c>
      <c r="E69" s="6">
        <v>4</v>
      </c>
      <c r="F69" s="6" t="s">
        <v>7</v>
      </c>
      <c r="K69" s="16">
        <v>1995</v>
      </c>
      <c r="L69" s="23">
        <v>1.2272727269999999</v>
      </c>
      <c r="M69" s="20">
        <v>0.44351623899999998</v>
      </c>
      <c r="N69" s="23">
        <v>-0.107786718</v>
      </c>
      <c r="O69" s="21">
        <v>-7.3674164E-2</v>
      </c>
      <c r="P69" s="16" t="s">
        <v>7</v>
      </c>
      <c r="Q69" s="10"/>
      <c r="R69" s="10"/>
      <c r="S69" s="10"/>
    </row>
    <row r="70" spans="1:19" s="4" customFormat="1" x14ac:dyDescent="0.35">
      <c r="A70" s="6">
        <v>1996</v>
      </c>
      <c r="B70" s="6">
        <v>4</v>
      </c>
      <c r="C70" s="6">
        <v>28</v>
      </c>
      <c r="D70" s="6">
        <v>35</v>
      </c>
      <c r="E70" s="6">
        <v>6</v>
      </c>
      <c r="F70" s="6" t="s">
        <v>7</v>
      </c>
      <c r="K70" s="16">
        <v>1996</v>
      </c>
      <c r="L70" s="23">
        <v>1.25</v>
      </c>
      <c r="M70" s="20">
        <v>0.21641476000000001</v>
      </c>
      <c r="N70" s="23">
        <v>0.44351623899999998</v>
      </c>
      <c r="O70" s="21">
        <v>-0.107786718</v>
      </c>
      <c r="P70" s="16" t="s">
        <v>7</v>
      </c>
      <c r="Q70" s="10"/>
      <c r="R70" s="10"/>
      <c r="S70" s="10"/>
    </row>
    <row r="71" spans="1:19" s="4" customFormat="1" x14ac:dyDescent="0.35">
      <c r="A71" s="6">
        <v>1997</v>
      </c>
      <c r="B71" s="6">
        <v>6</v>
      </c>
      <c r="C71" s="6">
        <v>26</v>
      </c>
      <c r="D71" s="6">
        <v>43</v>
      </c>
      <c r="E71" s="6">
        <v>5</v>
      </c>
      <c r="F71" s="6" t="s">
        <v>7</v>
      </c>
      <c r="K71" s="16">
        <v>1997</v>
      </c>
      <c r="L71" s="23">
        <v>1.653846154</v>
      </c>
      <c r="M71" s="20">
        <v>0.71689936300000001</v>
      </c>
      <c r="N71" s="23">
        <v>0.21641476000000001</v>
      </c>
      <c r="O71" s="21">
        <v>0.44351623899999998</v>
      </c>
      <c r="P71" s="16" t="s">
        <v>7</v>
      </c>
      <c r="Q71" s="10"/>
      <c r="R71" s="10"/>
      <c r="S71" s="10"/>
    </row>
    <row r="72" spans="1:19" s="4" customFormat="1" x14ac:dyDescent="0.35">
      <c r="A72" s="6">
        <v>1998</v>
      </c>
      <c r="B72" s="6">
        <v>8</v>
      </c>
      <c r="C72" s="6">
        <v>30</v>
      </c>
      <c r="D72" s="6">
        <v>46</v>
      </c>
      <c r="E72" s="6">
        <v>8</v>
      </c>
      <c r="F72" s="6" t="s">
        <v>7</v>
      </c>
      <c r="K72" s="16">
        <v>1998</v>
      </c>
      <c r="L72" s="23">
        <v>1.5333333330000001</v>
      </c>
      <c r="M72" s="20">
        <v>0.51726524299999999</v>
      </c>
      <c r="N72" s="23">
        <v>0.71689936300000001</v>
      </c>
      <c r="O72" s="21">
        <v>0.21641476000000001</v>
      </c>
      <c r="P72" s="16" t="s">
        <v>7</v>
      </c>
      <c r="Q72" s="10"/>
      <c r="R72" s="10"/>
      <c r="S72" s="10"/>
    </row>
    <row r="73" spans="1:19" s="4" customFormat="1" x14ac:dyDescent="0.35">
      <c r="A73" s="6">
        <v>1999</v>
      </c>
      <c r="B73" s="6">
        <v>8</v>
      </c>
      <c r="C73" s="6">
        <v>29</v>
      </c>
      <c r="D73" s="6">
        <v>47</v>
      </c>
      <c r="E73" s="6">
        <v>14</v>
      </c>
      <c r="F73" s="6" t="s">
        <v>7</v>
      </c>
      <c r="K73" s="16">
        <v>1999</v>
      </c>
      <c r="L73" s="23">
        <v>1.6206896550000001</v>
      </c>
      <c r="M73" s="20">
        <v>0.43151854000000001</v>
      </c>
      <c r="N73" s="23">
        <v>0.51726524299999999</v>
      </c>
      <c r="O73" s="21">
        <v>0.71689936300000001</v>
      </c>
      <c r="P73" s="16" t="s">
        <v>7</v>
      </c>
      <c r="Q73" s="10"/>
      <c r="R73" s="10"/>
      <c r="S73" s="10"/>
    </row>
    <row r="74" spans="1:19" s="4" customFormat="1" x14ac:dyDescent="0.35">
      <c r="A74" s="6">
        <v>2000</v>
      </c>
      <c r="B74" s="6">
        <v>5</v>
      </c>
      <c r="C74" s="6">
        <v>29</v>
      </c>
      <c r="D74" s="6">
        <v>44</v>
      </c>
      <c r="E74" s="6">
        <v>7</v>
      </c>
      <c r="F74" s="6" t="s">
        <v>7</v>
      </c>
      <c r="K74" s="16">
        <v>2000</v>
      </c>
      <c r="L74" s="23">
        <v>1.5172413789999999</v>
      </c>
      <c r="M74" s="20">
        <v>0.30204261399999999</v>
      </c>
      <c r="N74" s="23">
        <v>0.43151854000000001</v>
      </c>
      <c r="O74" s="21">
        <v>0.51726524299999999</v>
      </c>
      <c r="P74" s="16" t="s">
        <v>7</v>
      </c>
      <c r="Q74" s="10"/>
      <c r="R74" s="10"/>
      <c r="S74" s="10"/>
    </row>
    <row r="75" spans="1:19" s="4" customFormat="1" x14ac:dyDescent="0.35">
      <c r="A75" s="6">
        <v>2001</v>
      </c>
      <c r="B75" s="6">
        <v>16</v>
      </c>
      <c r="C75" s="6">
        <v>36</v>
      </c>
      <c r="D75" s="6">
        <v>50</v>
      </c>
      <c r="E75" s="6">
        <v>26</v>
      </c>
      <c r="F75" s="6" t="s">
        <v>7</v>
      </c>
      <c r="K75" s="16">
        <v>2001</v>
      </c>
      <c r="L75" s="23">
        <v>1.388888889</v>
      </c>
      <c r="M75" s="20">
        <v>0.62433929399999999</v>
      </c>
      <c r="N75" s="23">
        <v>0.30204261399999999</v>
      </c>
      <c r="O75" s="21">
        <v>0.43151854000000001</v>
      </c>
      <c r="P75" s="16" t="s">
        <v>7</v>
      </c>
      <c r="Q75" s="10"/>
      <c r="R75" s="10"/>
      <c r="S75" s="10"/>
    </row>
    <row r="76" spans="1:19" s="4" customFormat="1" x14ac:dyDescent="0.35">
      <c r="A76" s="6">
        <v>2002</v>
      </c>
      <c r="B76" s="6">
        <v>16</v>
      </c>
      <c r="C76" s="6">
        <v>36</v>
      </c>
      <c r="D76" s="6">
        <v>48</v>
      </c>
      <c r="E76" s="6">
        <v>31</v>
      </c>
      <c r="F76" s="6" t="s">
        <v>7</v>
      </c>
      <c r="K76" s="16">
        <v>2002</v>
      </c>
      <c r="L76" s="23">
        <v>1.3333333329999999</v>
      </c>
      <c r="M76" s="20">
        <v>0.67243262699999995</v>
      </c>
      <c r="N76" s="23">
        <v>0.62433929399999999</v>
      </c>
      <c r="O76" s="21">
        <v>0.30204261399999999</v>
      </c>
      <c r="P76" s="16" t="s">
        <v>7</v>
      </c>
      <c r="Q76" s="10"/>
      <c r="R76" s="10"/>
      <c r="S76" s="10"/>
    </row>
    <row r="77" spans="1:19" s="4" customFormat="1" x14ac:dyDescent="0.35">
      <c r="A77" s="6">
        <v>2003</v>
      </c>
      <c r="B77" s="6">
        <v>13</v>
      </c>
      <c r="C77" s="6">
        <v>33</v>
      </c>
      <c r="D77" s="6">
        <v>51</v>
      </c>
      <c r="E77" s="6">
        <v>29</v>
      </c>
      <c r="F77" s="6" t="s">
        <v>7</v>
      </c>
      <c r="K77" s="16">
        <v>2003</v>
      </c>
      <c r="L77" s="23">
        <v>1.5454545449999999</v>
      </c>
      <c r="M77" s="20">
        <v>0.91401762799999997</v>
      </c>
      <c r="N77" s="23">
        <v>0.67243262699999995</v>
      </c>
      <c r="O77" s="21">
        <v>0.62433929399999999</v>
      </c>
      <c r="P77" s="16" t="s">
        <v>7</v>
      </c>
      <c r="Q77" s="10"/>
      <c r="R77" s="10"/>
      <c r="S77" s="10"/>
    </row>
    <row r="78" spans="1:19" s="4" customFormat="1" x14ac:dyDescent="0.35">
      <c r="A78" s="6">
        <v>2004</v>
      </c>
      <c r="B78" s="6">
        <v>14</v>
      </c>
      <c r="C78" s="6">
        <v>30</v>
      </c>
      <c r="D78" s="6">
        <v>48</v>
      </c>
      <c r="E78" s="6">
        <v>32</v>
      </c>
      <c r="F78" s="6" t="s">
        <v>7</v>
      </c>
      <c r="K78" s="16">
        <v>2004</v>
      </c>
      <c r="L78" s="23">
        <v>1.6</v>
      </c>
      <c r="M78" s="20">
        <v>0.69039591199999994</v>
      </c>
      <c r="N78" s="23">
        <v>0.91401762799999997</v>
      </c>
      <c r="O78" s="21">
        <v>0.67243262699999995</v>
      </c>
      <c r="P78" s="16" t="s">
        <v>7</v>
      </c>
      <c r="Q78" s="10"/>
      <c r="R78" s="10"/>
      <c r="S78" s="10"/>
    </row>
    <row r="79" spans="1:19" s="4" customFormat="1" x14ac:dyDescent="0.35">
      <c r="A79" s="6">
        <v>2005</v>
      </c>
      <c r="B79" s="6">
        <v>15</v>
      </c>
      <c r="C79" s="6">
        <v>34</v>
      </c>
      <c r="D79" s="6">
        <v>55</v>
      </c>
      <c r="E79" s="6">
        <v>30</v>
      </c>
      <c r="F79" s="6" t="s">
        <v>7</v>
      </c>
      <c r="K79" s="16">
        <v>2005</v>
      </c>
      <c r="L79" s="23">
        <v>1.6176470590000001</v>
      </c>
      <c r="M79" s="20">
        <v>0.71948925699999999</v>
      </c>
      <c r="N79" s="23">
        <v>0.69039591199999994</v>
      </c>
      <c r="O79" s="21">
        <v>0.91401762799999997</v>
      </c>
      <c r="P79" s="16" t="s">
        <v>7</v>
      </c>
      <c r="Q79" s="10"/>
      <c r="R79" s="10"/>
      <c r="S79" s="10"/>
    </row>
    <row r="80" spans="1:19" s="4" customFormat="1" x14ac:dyDescent="0.35">
      <c r="A80" s="6">
        <v>2006</v>
      </c>
      <c r="B80" s="6">
        <v>19</v>
      </c>
      <c r="C80" s="6">
        <v>33</v>
      </c>
      <c r="D80" s="6">
        <v>58</v>
      </c>
      <c r="E80" s="6">
        <v>33</v>
      </c>
      <c r="F80" s="6" t="s">
        <v>7</v>
      </c>
      <c r="K80" s="16">
        <v>2006</v>
      </c>
      <c r="L80" s="23">
        <v>1.757575758</v>
      </c>
      <c r="M80" s="20">
        <v>0.78761976099999997</v>
      </c>
      <c r="N80" s="23">
        <v>0.71948925699999999</v>
      </c>
      <c r="O80" s="21">
        <v>0.69039591199999994</v>
      </c>
      <c r="P80" s="16" t="s">
        <v>7</v>
      </c>
      <c r="Q80" s="10"/>
      <c r="R80" s="10"/>
      <c r="S80" s="10"/>
    </row>
    <row r="81" spans="1:43" s="4" customFormat="1" x14ac:dyDescent="0.35">
      <c r="A81" s="6">
        <v>2007</v>
      </c>
      <c r="B81" s="6">
        <v>19</v>
      </c>
      <c r="C81" s="6">
        <v>32</v>
      </c>
      <c r="D81" s="6">
        <v>56</v>
      </c>
      <c r="E81" s="6">
        <v>36</v>
      </c>
      <c r="F81" s="6" t="s">
        <v>7</v>
      </c>
      <c r="K81" s="16">
        <v>2007</v>
      </c>
      <c r="L81" s="23">
        <v>1.75</v>
      </c>
      <c r="M81" s="20">
        <v>0.91667779599999999</v>
      </c>
      <c r="N81" s="23">
        <v>0.78761976099999997</v>
      </c>
      <c r="O81" s="21">
        <v>0.71948925699999999</v>
      </c>
      <c r="P81" s="16" t="s">
        <v>7</v>
      </c>
      <c r="Q81" s="10"/>
      <c r="R81" s="10"/>
      <c r="S81" s="10"/>
    </row>
    <row r="82" spans="1:43" s="2" customFormat="1" x14ac:dyDescent="0.35">
      <c r="A82" s="6">
        <v>2008</v>
      </c>
      <c r="B82" s="6">
        <v>19</v>
      </c>
      <c r="C82" s="6">
        <v>29</v>
      </c>
      <c r="D82" s="6">
        <v>56</v>
      </c>
      <c r="E82" s="6">
        <v>38</v>
      </c>
      <c r="F82" s="6" t="s">
        <v>7</v>
      </c>
      <c r="G82" s="4"/>
      <c r="H82" s="4"/>
      <c r="I82" s="4"/>
      <c r="J82" s="4"/>
      <c r="K82" s="16">
        <v>2008</v>
      </c>
      <c r="L82" s="23">
        <v>1.9310344829999999</v>
      </c>
      <c r="M82" s="20">
        <v>0.76543480100000005</v>
      </c>
      <c r="N82" s="23">
        <v>0.91667779599999999</v>
      </c>
      <c r="O82" s="21">
        <v>0.78761976099999997</v>
      </c>
      <c r="P82" s="16" t="s">
        <v>7</v>
      </c>
      <c r="Q82" s="10"/>
      <c r="R82" s="10"/>
      <c r="S82" s="10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</row>
    <row r="83" spans="1:43" s="2" customFormat="1" x14ac:dyDescent="0.35">
      <c r="A83" s="6">
        <v>2009</v>
      </c>
      <c r="B83" s="6">
        <v>18</v>
      </c>
      <c r="C83" s="6">
        <v>31</v>
      </c>
      <c r="D83" s="6">
        <v>59</v>
      </c>
      <c r="E83" s="6">
        <v>43</v>
      </c>
      <c r="F83" s="6" t="s">
        <v>7</v>
      </c>
      <c r="G83" s="4"/>
      <c r="H83" s="4"/>
      <c r="I83" s="4"/>
      <c r="J83" s="4"/>
      <c r="K83" s="16">
        <v>2009</v>
      </c>
      <c r="L83" s="23">
        <v>1.903225806</v>
      </c>
      <c r="M83" s="20">
        <v>0.75237448299999998</v>
      </c>
      <c r="N83" s="23">
        <v>0.76543480100000005</v>
      </c>
      <c r="O83" s="21">
        <v>0.91667779599999999</v>
      </c>
      <c r="P83" s="16" t="s">
        <v>7</v>
      </c>
      <c r="Q83" s="10"/>
      <c r="R83" s="10"/>
      <c r="S83" s="10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</row>
    <row r="84" spans="1:43" s="2" customFormat="1" x14ac:dyDescent="0.35">
      <c r="A84" s="6">
        <v>2010</v>
      </c>
      <c r="B84" s="6">
        <v>18</v>
      </c>
      <c r="C84" s="6">
        <v>32</v>
      </c>
      <c r="D84" s="6">
        <v>60</v>
      </c>
      <c r="E84" s="6">
        <v>38</v>
      </c>
      <c r="F84" s="6" t="s">
        <v>7</v>
      </c>
      <c r="G84" s="4"/>
      <c r="H84" s="4"/>
      <c r="I84" s="4"/>
      <c r="J84" s="4"/>
      <c r="K84" s="16">
        <v>2010</v>
      </c>
      <c r="L84" s="23">
        <v>1.875</v>
      </c>
      <c r="M84" s="20">
        <v>0.75564045800000001</v>
      </c>
      <c r="N84" s="23">
        <v>0.75237448299999998</v>
      </c>
      <c r="O84" s="21">
        <v>0.76543480100000005</v>
      </c>
      <c r="P84" s="16" t="s">
        <v>7</v>
      </c>
      <c r="Q84" s="10"/>
      <c r="R84" s="10"/>
      <c r="S84" s="10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</row>
    <row r="85" spans="1:43" s="2" customFormat="1" x14ac:dyDescent="0.35">
      <c r="A85" s="6">
        <v>2011</v>
      </c>
      <c r="B85" s="6">
        <v>17</v>
      </c>
      <c r="C85" s="6">
        <v>34</v>
      </c>
      <c r="D85" s="6">
        <v>59</v>
      </c>
      <c r="E85" s="6">
        <v>41</v>
      </c>
      <c r="F85" s="6" t="s">
        <v>7</v>
      </c>
      <c r="G85" s="4"/>
      <c r="H85" s="4"/>
      <c r="I85" s="4"/>
      <c r="J85" s="4"/>
      <c r="K85" s="16">
        <v>2011</v>
      </c>
      <c r="L85" s="23">
        <v>1.7352941180000001</v>
      </c>
      <c r="M85" s="20">
        <v>0.419166019</v>
      </c>
      <c r="N85" s="23">
        <v>0.75564045800000001</v>
      </c>
      <c r="O85" s="21">
        <v>0.75237448299999998</v>
      </c>
      <c r="P85" s="16" t="s">
        <v>7</v>
      </c>
      <c r="Q85" s="10"/>
      <c r="R85" s="10"/>
      <c r="S85" s="10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</row>
    <row r="86" spans="1:43" s="2" customFormat="1" x14ac:dyDescent="0.35">
      <c r="A86" s="6">
        <v>2012</v>
      </c>
      <c r="B86" s="6">
        <v>17</v>
      </c>
      <c r="C86" s="6">
        <v>31</v>
      </c>
      <c r="D86" s="6">
        <v>58</v>
      </c>
      <c r="E86" s="6">
        <v>46</v>
      </c>
      <c r="F86" s="6" t="s">
        <v>7</v>
      </c>
      <c r="G86" s="4"/>
      <c r="H86" s="4"/>
      <c r="I86" s="4"/>
      <c r="J86" s="4"/>
      <c r="K86" s="16">
        <v>2012</v>
      </c>
      <c r="L86" s="23">
        <v>1.8709677419999999</v>
      </c>
      <c r="M86" s="20">
        <v>0.41288586900000002</v>
      </c>
      <c r="N86" s="23">
        <v>0.419166019</v>
      </c>
      <c r="O86" s="21">
        <v>0.75564045800000001</v>
      </c>
      <c r="P86" s="16" t="s">
        <v>7</v>
      </c>
      <c r="Q86" s="10"/>
      <c r="R86" s="10"/>
      <c r="S86" s="10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</row>
    <row r="87" spans="1:43" s="2" customFormat="1" x14ac:dyDescent="0.35">
      <c r="A87" s="6">
        <v>2013</v>
      </c>
      <c r="B87" s="6">
        <v>14</v>
      </c>
      <c r="C87" s="6">
        <v>33</v>
      </c>
      <c r="D87" s="6">
        <v>57</v>
      </c>
      <c r="E87" s="6">
        <v>38</v>
      </c>
      <c r="F87" s="6" t="s">
        <v>7</v>
      </c>
      <c r="G87" s="4"/>
      <c r="H87" s="4"/>
      <c r="I87" s="4"/>
      <c r="J87" s="4"/>
      <c r="K87" s="16">
        <v>2013</v>
      </c>
      <c r="L87" s="23">
        <v>1.7272727269999999</v>
      </c>
      <c r="M87" s="20">
        <v>0.52485868899999999</v>
      </c>
      <c r="N87" s="23">
        <v>0.41288586900000002</v>
      </c>
      <c r="O87" s="21">
        <v>0.419166019</v>
      </c>
      <c r="P87" s="16" t="s">
        <v>7</v>
      </c>
      <c r="Q87" s="10"/>
      <c r="R87" s="10"/>
      <c r="S87" s="10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</row>
    <row r="88" spans="1:43" s="2" customFormat="1" x14ac:dyDescent="0.35">
      <c r="A88" s="6">
        <v>2014</v>
      </c>
      <c r="B88" s="6">
        <v>12</v>
      </c>
      <c r="C88" s="6">
        <v>36</v>
      </c>
      <c r="D88" s="6">
        <v>58</v>
      </c>
      <c r="E88" s="6">
        <v>21</v>
      </c>
      <c r="F88" s="6" t="s">
        <v>7</v>
      </c>
      <c r="G88" s="4"/>
      <c r="H88" s="4"/>
      <c r="I88" s="4"/>
      <c r="J88" s="4"/>
      <c r="K88" s="16">
        <v>2014</v>
      </c>
      <c r="L88" s="23">
        <v>1.611111111</v>
      </c>
      <c r="M88" s="20">
        <v>0.79852477899999996</v>
      </c>
      <c r="N88" s="23">
        <v>0.52485868899999999</v>
      </c>
      <c r="O88" s="21">
        <v>0.41288586900000002</v>
      </c>
      <c r="P88" s="16" t="s">
        <v>7</v>
      </c>
      <c r="Q88" s="10"/>
      <c r="R88" s="10"/>
      <c r="S88" s="10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</row>
    <row r="89" spans="1:43" s="2" customFormat="1" x14ac:dyDescent="0.35">
      <c r="A89" s="6">
        <v>2015</v>
      </c>
      <c r="B89" s="6">
        <v>15</v>
      </c>
      <c r="C89" s="6">
        <v>36</v>
      </c>
      <c r="D89" s="6">
        <v>59</v>
      </c>
      <c r="E89" s="6">
        <v>44</v>
      </c>
      <c r="F89" s="6" t="s">
        <v>7</v>
      </c>
      <c r="G89" s="4"/>
      <c r="H89" s="4"/>
      <c r="I89" s="4"/>
      <c r="J89" s="4"/>
      <c r="K89" s="16">
        <v>2015</v>
      </c>
      <c r="L89" s="23">
        <v>1.638888889</v>
      </c>
      <c r="M89" s="20">
        <v>0.181650334</v>
      </c>
      <c r="N89" s="23">
        <v>0.79852477899999996</v>
      </c>
      <c r="O89" s="21">
        <v>0.52485868899999999</v>
      </c>
      <c r="P89" s="16" t="s">
        <v>7</v>
      </c>
      <c r="Q89" s="10"/>
      <c r="R89" s="10"/>
      <c r="S89" s="10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</row>
    <row r="90" spans="1:43" s="2" customFormat="1" x14ac:dyDescent="0.35">
      <c r="A90" s="6">
        <v>2016</v>
      </c>
      <c r="B90" s="6">
        <v>15</v>
      </c>
      <c r="C90" s="6">
        <v>30</v>
      </c>
      <c r="D90" s="6">
        <v>56</v>
      </c>
      <c r="E90" s="6">
        <v>32</v>
      </c>
      <c r="F90" s="6" t="s">
        <v>7</v>
      </c>
      <c r="G90" s="4"/>
      <c r="H90" s="4"/>
      <c r="I90" s="4"/>
      <c r="J90" s="4"/>
      <c r="K90" s="16">
        <v>2016</v>
      </c>
      <c r="L90" s="23">
        <v>1.8666666670000001</v>
      </c>
      <c r="M90" s="20">
        <v>0.57527888299999996</v>
      </c>
      <c r="N90" s="23">
        <v>0.181650334</v>
      </c>
      <c r="O90" s="21">
        <v>0.79852477899999996</v>
      </c>
      <c r="P90" s="16" t="s">
        <v>7</v>
      </c>
      <c r="Q90" s="10"/>
      <c r="R90" s="10"/>
      <c r="S90" s="10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</row>
    <row r="91" spans="1:43" s="2" customFormat="1" x14ac:dyDescent="0.35">
      <c r="A91" s="6">
        <v>2017</v>
      </c>
      <c r="B91" s="6">
        <v>16</v>
      </c>
      <c r="C91" s="6">
        <v>25</v>
      </c>
      <c r="D91" s="6">
        <v>45</v>
      </c>
      <c r="E91" s="6">
        <v>30</v>
      </c>
      <c r="F91" s="6" t="s">
        <v>7</v>
      </c>
      <c r="G91" s="4"/>
      <c r="H91" s="4"/>
      <c r="I91" s="4"/>
      <c r="J91" s="4"/>
      <c r="K91" s="16">
        <v>2017</v>
      </c>
      <c r="L91" s="23">
        <v>1.8</v>
      </c>
      <c r="M91" s="20">
        <v>0.58851339300000005</v>
      </c>
      <c r="N91" s="23">
        <v>0.57527888299999996</v>
      </c>
      <c r="O91" s="21">
        <v>0.181650334</v>
      </c>
      <c r="P91" s="16" t="s">
        <v>7</v>
      </c>
      <c r="Q91" s="10"/>
      <c r="R91" s="10"/>
      <c r="S91" s="10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</row>
    <row r="92" spans="1:43" s="2" customFormat="1" x14ac:dyDescent="0.35">
      <c r="A92" s="6">
        <v>2018</v>
      </c>
      <c r="B92" s="6">
        <v>13</v>
      </c>
      <c r="C92" s="6">
        <v>32</v>
      </c>
      <c r="D92" s="6">
        <v>56</v>
      </c>
      <c r="E92" s="6">
        <v>37</v>
      </c>
      <c r="F92" s="6" t="s">
        <v>7</v>
      </c>
      <c r="G92" s="4"/>
      <c r="H92" s="4"/>
      <c r="I92" s="4"/>
      <c r="J92" s="4"/>
      <c r="K92" s="16">
        <v>2018</v>
      </c>
      <c r="L92" s="23">
        <v>1.75</v>
      </c>
      <c r="M92" s="20">
        <v>0.22703041099999999</v>
      </c>
      <c r="N92" s="23">
        <v>0.58851339300000005</v>
      </c>
      <c r="O92" s="21">
        <v>0.57527888299999996</v>
      </c>
      <c r="P92" s="16" t="s">
        <v>7</v>
      </c>
      <c r="Q92" s="10"/>
      <c r="R92" s="10"/>
      <c r="S92" s="10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</row>
    <row r="93" spans="1:43" s="2" customFormat="1" x14ac:dyDescent="0.35">
      <c r="A93" s="6">
        <v>2019</v>
      </c>
      <c r="B93" s="6">
        <v>8</v>
      </c>
      <c r="C93" s="6">
        <v>27</v>
      </c>
      <c r="D93" s="6">
        <v>59</v>
      </c>
      <c r="E93" s="6">
        <v>16</v>
      </c>
      <c r="F93" s="6" t="s">
        <v>7</v>
      </c>
      <c r="G93" s="4"/>
      <c r="H93" s="4"/>
      <c r="I93" s="4"/>
      <c r="J93" s="4"/>
      <c r="K93" s="16">
        <v>2019</v>
      </c>
      <c r="L93" s="23">
        <v>2.1851851849999999</v>
      </c>
      <c r="M93" s="20">
        <v>0.64404368400000001</v>
      </c>
      <c r="N93" s="23">
        <v>0.22703041099999999</v>
      </c>
      <c r="O93" s="21">
        <v>0.58851339300000005</v>
      </c>
      <c r="P93" s="16" t="s">
        <v>7</v>
      </c>
      <c r="Q93" s="10"/>
      <c r="R93" s="10"/>
      <c r="S93" s="10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</row>
    <row r="94" spans="1:43" s="2" customFormat="1" x14ac:dyDescent="0.35">
      <c r="A94" s="6">
        <v>2020</v>
      </c>
      <c r="B94" s="6">
        <v>10</v>
      </c>
      <c r="C94" s="6">
        <v>28</v>
      </c>
      <c r="D94" s="6">
        <v>54</v>
      </c>
      <c r="E94" s="6">
        <v>12</v>
      </c>
      <c r="F94" s="6" t="s">
        <v>7</v>
      </c>
      <c r="G94" s="4">
        <f>MAX(B49:E94)</f>
        <v>60</v>
      </c>
      <c r="H94" s="4"/>
      <c r="I94" s="4"/>
      <c r="J94" s="4"/>
      <c r="K94" s="16">
        <v>2020</v>
      </c>
      <c r="L94" s="23">
        <v>1.928571429</v>
      </c>
      <c r="M94" s="20">
        <v>0.36813564700000001</v>
      </c>
      <c r="N94" s="23">
        <v>0.64404368400000001</v>
      </c>
      <c r="O94" s="21">
        <v>0.22703041099999999</v>
      </c>
      <c r="P94" s="16" t="s">
        <v>7</v>
      </c>
      <c r="Q94" s="15">
        <f>MAX(L49:L94)</f>
        <v>2.1851851849999999</v>
      </c>
      <c r="R94" s="15">
        <f>MAX(N49:N94)</f>
        <v>0.91667779599999999</v>
      </c>
      <c r="S94" s="15">
        <f>MIN(N49:N94)</f>
        <v>-0.37746798799999998</v>
      </c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</row>
    <row r="95" spans="1:43" s="2" customFormat="1" x14ac:dyDescent="0.35">
      <c r="A95" s="7">
        <v>1967</v>
      </c>
      <c r="B95" s="7">
        <v>1</v>
      </c>
      <c r="C95" s="7">
        <v>14</v>
      </c>
      <c r="D95" s="7">
        <v>8</v>
      </c>
      <c r="E95" s="7">
        <v>0</v>
      </c>
      <c r="F95" s="7" t="s">
        <v>11</v>
      </c>
      <c r="G95" s="4"/>
      <c r="H95" s="4"/>
      <c r="I95" s="4"/>
      <c r="J95" s="4"/>
      <c r="K95" s="17">
        <v>1967</v>
      </c>
      <c r="L95" s="24">
        <v>0.571428571</v>
      </c>
      <c r="M95" s="20">
        <v>0.222857521</v>
      </c>
      <c r="N95" s="24">
        <v>-0.257398403</v>
      </c>
      <c r="O95" s="21">
        <v>-0.38846462300000001</v>
      </c>
      <c r="P95" s="17" t="s">
        <v>11</v>
      </c>
      <c r="Q95" s="10"/>
      <c r="R95" s="10"/>
      <c r="S95" s="10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</row>
    <row r="96" spans="1:43" s="2" customFormat="1" x14ac:dyDescent="0.35">
      <c r="A96" s="7">
        <v>1968</v>
      </c>
      <c r="B96" s="7">
        <v>3</v>
      </c>
      <c r="C96" s="7">
        <v>16</v>
      </c>
      <c r="D96" s="7">
        <v>9</v>
      </c>
      <c r="E96" s="7">
        <v>3</v>
      </c>
      <c r="F96" s="7" t="s">
        <v>11</v>
      </c>
      <c r="G96" s="4"/>
      <c r="H96" s="4"/>
      <c r="I96" s="4"/>
      <c r="J96" s="4"/>
      <c r="K96" s="17">
        <v>1968</v>
      </c>
      <c r="L96" s="24">
        <v>0.5625</v>
      </c>
      <c r="M96" s="20">
        <v>0.10712456200000001</v>
      </c>
      <c r="N96" s="24">
        <v>0.222857521</v>
      </c>
      <c r="O96" s="21">
        <v>-0.257398403</v>
      </c>
      <c r="P96" s="17" t="s">
        <v>11</v>
      </c>
      <c r="Q96" s="10"/>
      <c r="R96" s="10"/>
      <c r="S96" s="10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</row>
    <row r="97" spans="1:43" s="2" customFormat="1" x14ac:dyDescent="0.35">
      <c r="A97" s="7">
        <v>1970</v>
      </c>
      <c r="B97" s="7">
        <v>1</v>
      </c>
      <c r="C97" s="7">
        <v>17</v>
      </c>
      <c r="D97" s="7">
        <v>11</v>
      </c>
      <c r="E97" s="7">
        <v>1</v>
      </c>
      <c r="F97" s="7" t="s">
        <v>11</v>
      </c>
      <c r="G97" s="4"/>
      <c r="H97" s="4"/>
      <c r="I97" s="4"/>
      <c r="J97" s="4"/>
      <c r="K97" s="17">
        <v>1970</v>
      </c>
      <c r="L97" s="24">
        <v>0.64705882400000003</v>
      </c>
      <c r="M97" s="20">
        <v>-0.39042277399999997</v>
      </c>
      <c r="N97" s="24">
        <v>-3.6086550000000002E-2</v>
      </c>
      <c r="O97" s="21">
        <v>0.10712456200000001</v>
      </c>
      <c r="P97" s="17" t="s">
        <v>11</v>
      </c>
      <c r="Q97" s="10"/>
      <c r="R97" s="10"/>
      <c r="S97" s="10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</row>
    <row r="98" spans="1:43" s="2" customFormat="1" x14ac:dyDescent="0.35">
      <c r="A98" s="7">
        <v>1971</v>
      </c>
      <c r="B98" s="7">
        <v>1</v>
      </c>
      <c r="C98" s="7">
        <v>21</v>
      </c>
      <c r="D98" s="7">
        <v>16</v>
      </c>
      <c r="E98" s="7">
        <v>8</v>
      </c>
      <c r="F98" s="7" t="s">
        <v>11</v>
      </c>
      <c r="G98" s="4"/>
      <c r="H98" s="4"/>
      <c r="I98" s="4"/>
      <c r="J98" s="4"/>
      <c r="K98" s="17">
        <v>1971</v>
      </c>
      <c r="L98" s="24">
        <v>0.76190476200000001</v>
      </c>
      <c r="M98" s="20">
        <v>0.19604449800000001</v>
      </c>
      <c r="N98" s="24">
        <v>-0.39042277399999997</v>
      </c>
      <c r="O98" s="21">
        <v>-3.6086550000000002E-2</v>
      </c>
      <c r="P98" s="17" t="s">
        <v>11</v>
      </c>
      <c r="Q98" s="10"/>
      <c r="R98" s="10"/>
      <c r="S98" s="10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</row>
    <row r="99" spans="1:43" s="2" customFormat="1" x14ac:dyDescent="0.35">
      <c r="A99" s="7">
        <v>1972</v>
      </c>
      <c r="B99" s="7">
        <v>2</v>
      </c>
      <c r="C99" s="7">
        <v>21</v>
      </c>
      <c r="D99" s="7">
        <v>21</v>
      </c>
      <c r="E99" s="7">
        <v>5</v>
      </c>
      <c r="F99" s="7" t="s">
        <v>11</v>
      </c>
      <c r="G99" s="4"/>
      <c r="H99" s="4"/>
      <c r="I99" s="4"/>
      <c r="J99" s="4"/>
      <c r="K99" s="17">
        <v>1972</v>
      </c>
      <c r="L99" s="24">
        <v>1</v>
      </c>
      <c r="M99" s="20">
        <v>0.10790476</v>
      </c>
      <c r="N99" s="24">
        <v>0.19604449800000001</v>
      </c>
      <c r="O99" s="21">
        <v>-0.39042277399999997</v>
      </c>
      <c r="P99" s="17" t="s">
        <v>11</v>
      </c>
      <c r="Q99" s="10"/>
      <c r="R99" s="10"/>
      <c r="S99" s="10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</row>
    <row r="100" spans="1:43" s="2" customFormat="1" x14ac:dyDescent="0.35">
      <c r="A100" s="7">
        <v>1973</v>
      </c>
      <c r="B100" s="7">
        <v>1</v>
      </c>
      <c r="C100" s="7">
        <v>17</v>
      </c>
      <c r="D100" s="7">
        <v>20</v>
      </c>
      <c r="E100" s="7">
        <v>8</v>
      </c>
      <c r="F100" s="7" t="s">
        <v>11</v>
      </c>
      <c r="G100" s="4"/>
      <c r="H100" s="4"/>
      <c r="I100" s="4"/>
      <c r="J100" s="4"/>
      <c r="K100" s="17">
        <v>1973</v>
      </c>
      <c r="L100" s="24">
        <v>1.1764705879999999</v>
      </c>
      <c r="M100" s="20">
        <v>0.37979597900000001</v>
      </c>
      <c r="N100" s="24">
        <v>0.10790476</v>
      </c>
      <c r="O100" s="21">
        <v>0.19604449800000001</v>
      </c>
      <c r="P100" s="17" t="s">
        <v>11</v>
      </c>
      <c r="Q100" s="10"/>
      <c r="R100" s="10"/>
      <c r="S100" s="10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</row>
    <row r="101" spans="1:43" s="2" customFormat="1" x14ac:dyDescent="0.35">
      <c r="A101" s="7">
        <v>1974</v>
      </c>
      <c r="B101" s="7">
        <v>0</v>
      </c>
      <c r="C101" s="7">
        <v>8</v>
      </c>
      <c r="D101" s="7">
        <v>2</v>
      </c>
      <c r="E101" s="7">
        <v>0</v>
      </c>
      <c r="F101" s="7" t="s">
        <v>11</v>
      </c>
      <c r="G101" s="4"/>
      <c r="H101" s="4"/>
      <c r="I101" s="4"/>
      <c r="J101" s="4"/>
      <c r="K101" s="17">
        <v>1974</v>
      </c>
      <c r="L101" s="24">
        <v>0.25</v>
      </c>
      <c r="M101" s="20">
        <v>0.19711004800000001</v>
      </c>
      <c r="N101" s="24">
        <v>0.37979597900000001</v>
      </c>
      <c r="O101" s="21">
        <v>0.10790476</v>
      </c>
      <c r="P101" s="17" t="s">
        <v>11</v>
      </c>
      <c r="Q101" s="10"/>
      <c r="R101" s="10"/>
      <c r="S101" s="10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</row>
    <row r="102" spans="1:43" s="2" customFormat="1" x14ac:dyDescent="0.35">
      <c r="A102" s="7">
        <v>1975</v>
      </c>
      <c r="B102" s="7">
        <v>3</v>
      </c>
      <c r="C102" s="7">
        <v>21</v>
      </c>
      <c r="D102" s="7">
        <v>12</v>
      </c>
      <c r="E102" s="7">
        <v>4</v>
      </c>
      <c r="F102" s="7" t="s">
        <v>11</v>
      </c>
      <c r="G102" s="4"/>
      <c r="H102" s="4"/>
      <c r="I102" s="4"/>
      <c r="J102" s="4"/>
      <c r="K102" s="17">
        <v>1975</v>
      </c>
      <c r="L102" s="24">
        <v>0.571428571</v>
      </c>
      <c r="M102" s="20">
        <v>0.50711170500000002</v>
      </c>
      <c r="N102" s="24">
        <v>0.19711004800000001</v>
      </c>
      <c r="O102" s="21">
        <v>0.37979597900000001</v>
      </c>
      <c r="P102" s="17" t="s">
        <v>11</v>
      </c>
      <c r="Q102" s="10"/>
      <c r="R102" s="10"/>
      <c r="S102" s="10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</row>
    <row r="103" spans="1:43" s="2" customFormat="1" x14ac:dyDescent="0.35">
      <c r="A103" s="7">
        <v>1976</v>
      </c>
      <c r="B103" s="7">
        <v>3</v>
      </c>
      <c r="C103" s="7">
        <v>21</v>
      </c>
      <c r="D103" s="7">
        <v>15</v>
      </c>
      <c r="E103" s="7">
        <v>6</v>
      </c>
      <c r="F103" s="7" t="s">
        <v>11</v>
      </c>
      <c r="G103" s="4"/>
      <c r="H103" s="4"/>
      <c r="I103" s="4"/>
      <c r="J103" s="4"/>
      <c r="K103" s="17">
        <v>1976</v>
      </c>
      <c r="L103" s="24">
        <v>0.71428571399999996</v>
      </c>
      <c r="M103" s="20">
        <v>0.36311492899999998</v>
      </c>
      <c r="N103" s="24">
        <v>0.50711170500000002</v>
      </c>
      <c r="O103" s="21">
        <v>0.19711004800000001</v>
      </c>
      <c r="P103" s="17" t="s">
        <v>11</v>
      </c>
      <c r="Q103" s="10"/>
      <c r="R103" s="10"/>
      <c r="S103" s="10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</row>
    <row r="104" spans="1:43" s="2" customFormat="1" x14ac:dyDescent="0.35">
      <c r="A104" s="7">
        <v>1977</v>
      </c>
      <c r="B104" s="7">
        <v>1</v>
      </c>
      <c r="C104" s="7">
        <v>22</v>
      </c>
      <c r="D104" s="7">
        <v>14</v>
      </c>
      <c r="E104" s="7">
        <v>4</v>
      </c>
      <c r="F104" s="7" t="s">
        <v>11</v>
      </c>
      <c r="G104" s="4"/>
      <c r="H104" s="4"/>
      <c r="I104" s="4"/>
      <c r="J104" s="4"/>
      <c r="K104" s="17">
        <v>1977</v>
      </c>
      <c r="L104" s="24">
        <v>0.63636363600000001</v>
      </c>
      <c r="M104" s="20">
        <v>2.2206940000000001E-3</v>
      </c>
      <c r="N104" s="24">
        <v>0.36311492899999998</v>
      </c>
      <c r="O104" s="21">
        <v>0.50711170500000002</v>
      </c>
      <c r="P104" s="17" t="s">
        <v>11</v>
      </c>
      <c r="Q104" s="10"/>
      <c r="R104" s="10"/>
      <c r="S104" s="10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</row>
    <row r="105" spans="1:43" s="2" customFormat="1" x14ac:dyDescent="0.35">
      <c r="A105" s="7">
        <v>1978</v>
      </c>
      <c r="B105" s="7">
        <v>3</v>
      </c>
      <c r="C105" s="7">
        <v>24</v>
      </c>
      <c r="D105" s="7">
        <v>25</v>
      </c>
      <c r="E105" s="7">
        <v>13</v>
      </c>
      <c r="F105" s="7" t="s">
        <v>11</v>
      </c>
      <c r="G105" s="4"/>
      <c r="H105" s="4"/>
      <c r="I105" s="4"/>
      <c r="J105" s="4"/>
      <c r="K105" s="17">
        <v>1978</v>
      </c>
      <c r="L105" s="24">
        <v>1.0416666670000001</v>
      </c>
      <c r="M105" s="20">
        <v>-0.19214925999999999</v>
      </c>
      <c r="N105" s="24">
        <v>2.2206940000000001E-3</v>
      </c>
      <c r="O105" s="21">
        <v>0.36311492899999998</v>
      </c>
      <c r="P105" s="17" t="s">
        <v>11</v>
      </c>
      <c r="Q105" s="10"/>
      <c r="R105" s="10"/>
      <c r="S105" s="10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</row>
    <row r="106" spans="1:43" s="2" customFormat="1" x14ac:dyDescent="0.35">
      <c r="A106" s="7">
        <v>1979</v>
      </c>
      <c r="B106" s="7">
        <v>3</v>
      </c>
      <c r="C106" s="7">
        <v>25</v>
      </c>
      <c r="D106" s="7">
        <v>22</v>
      </c>
      <c r="E106" s="7">
        <v>8</v>
      </c>
      <c r="F106" s="7" t="s">
        <v>11</v>
      </c>
      <c r="G106" s="4"/>
      <c r="H106" s="4"/>
      <c r="I106" s="4"/>
      <c r="J106" s="4"/>
      <c r="K106" s="17">
        <v>1979</v>
      </c>
      <c r="L106" s="24">
        <v>0.88</v>
      </c>
      <c r="M106" s="20">
        <v>-0.7594206</v>
      </c>
      <c r="N106" s="24">
        <v>-0.19214925999999999</v>
      </c>
      <c r="O106" s="21">
        <v>2.2206940000000001E-3</v>
      </c>
      <c r="P106" s="17" t="s">
        <v>11</v>
      </c>
      <c r="Q106" s="10"/>
      <c r="R106" s="10"/>
      <c r="S106" s="10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</row>
    <row r="107" spans="1:43" s="2" customFormat="1" x14ac:dyDescent="0.35">
      <c r="A107" s="7">
        <v>1980</v>
      </c>
      <c r="B107" s="7">
        <v>6</v>
      </c>
      <c r="C107" s="7">
        <v>30</v>
      </c>
      <c r="D107" s="7">
        <v>27</v>
      </c>
      <c r="E107" s="7">
        <v>12</v>
      </c>
      <c r="F107" s="7" t="s">
        <v>11</v>
      </c>
      <c r="G107" s="4"/>
      <c r="H107" s="4"/>
      <c r="I107" s="4"/>
      <c r="J107" s="4"/>
      <c r="K107" s="17">
        <v>1980</v>
      </c>
      <c r="L107" s="24">
        <v>0.9</v>
      </c>
      <c r="M107" s="20">
        <v>-0.114399533</v>
      </c>
      <c r="N107" s="24">
        <v>-0.7594206</v>
      </c>
      <c r="O107" s="21">
        <v>-0.19214925999999999</v>
      </c>
      <c r="P107" s="17" t="s">
        <v>11</v>
      </c>
      <c r="Q107" s="10"/>
      <c r="R107" s="10"/>
      <c r="S107" s="10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</row>
    <row r="108" spans="1:43" s="2" customFormat="1" x14ac:dyDescent="0.35">
      <c r="A108" s="7">
        <v>1981</v>
      </c>
      <c r="B108" s="7">
        <v>4</v>
      </c>
      <c r="C108" s="7">
        <v>27</v>
      </c>
      <c r="D108" s="7">
        <v>24</v>
      </c>
      <c r="E108" s="7">
        <v>14</v>
      </c>
      <c r="F108" s="7" t="s">
        <v>11</v>
      </c>
      <c r="G108" s="4"/>
      <c r="H108" s="4">
        <f>D107/D147</f>
        <v>0.42857142857142855</v>
      </c>
      <c r="I108" s="4">
        <f>(D147-D107)/D107</f>
        <v>1.3333333333333333</v>
      </c>
      <c r="J108" s="4"/>
      <c r="K108" s="17">
        <v>1981</v>
      </c>
      <c r="L108" s="24">
        <v>0.88888888899999996</v>
      </c>
      <c r="M108" s="20">
        <v>-0.27273400800000003</v>
      </c>
      <c r="N108" s="24">
        <v>-0.114399533</v>
      </c>
      <c r="O108" s="21">
        <v>-0.7594206</v>
      </c>
      <c r="P108" s="17" t="s">
        <v>11</v>
      </c>
      <c r="Q108" s="10"/>
      <c r="R108" s="10"/>
      <c r="S108" s="10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</row>
    <row r="109" spans="1:43" s="2" customFormat="1" x14ac:dyDescent="0.35">
      <c r="A109" s="7">
        <v>1982</v>
      </c>
      <c r="B109" s="7">
        <v>6</v>
      </c>
      <c r="C109" s="7">
        <v>30</v>
      </c>
      <c r="D109" s="7">
        <v>28</v>
      </c>
      <c r="E109" s="7">
        <v>14</v>
      </c>
      <c r="F109" s="7" t="s">
        <v>11</v>
      </c>
      <c r="G109" s="4"/>
      <c r="H109" s="4"/>
      <c r="I109" s="4"/>
      <c r="J109" s="4"/>
      <c r="K109" s="17">
        <v>1982</v>
      </c>
      <c r="L109" s="24">
        <v>0.93333333299999999</v>
      </c>
      <c r="M109" s="20">
        <v>0.150065002</v>
      </c>
      <c r="N109" s="24">
        <v>-0.27273400800000003</v>
      </c>
      <c r="O109" s="21">
        <v>-0.114399533</v>
      </c>
      <c r="P109" s="17" t="s">
        <v>11</v>
      </c>
      <c r="Q109" s="10"/>
      <c r="R109" s="10"/>
      <c r="S109" s="10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</row>
    <row r="110" spans="1:43" s="2" customFormat="1" x14ac:dyDescent="0.35">
      <c r="A110" s="7">
        <v>1983</v>
      </c>
      <c r="B110" s="7">
        <v>4</v>
      </c>
      <c r="C110" s="7">
        <v>37</v>
      </c>
      <c r="D110" s="7">
        <v>30</v>
      </c>
      <c r="E110" s="7">
        <v>8</v>
      </c>
      <c r="F110" s="7" t="s">
        <v>11</v>
      </c>
      <c r="G110" s="4"/>
      <c r="H110" s="4"/>
      <c r="I110" s="4"/>
      <c r="J110" s="4"/>
      <c r="K110" s="17">
        <v>1983</v>
      </c>
      <c r="L110" s="24">
        <v>0.81081081099999996</v>
      </c>
      <c r="M110" s="20">
        <v>0.12661904399999999</v>
      </c>
      <c r="N110" s="24">
        <v>0.150065002</v>
      </c>
      <c r="O110" s="21">
        <v>-0.27273400800000003</v>
      </c>
      <c r="P110" s="17" t="s">
        <v>11</v>
      </c>
      <c r="Q110" s="10"/>
      <c r="R110" s="10"/>
      <c r="S110" s="10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</row>
    <row r="111" spans="1:43" s="2" customFormat="1" x14ac:dyDescent="0.35">
      <c r="A111" s="7">
        <v>1984</v>
      </c>
      <c r="B111" s="7">
        <v>6</v>
      </c>
      <c r="C111" s="7">
        <v>38</v>
      </c>
      <c r="D111" s="7">
        <v>33</v>
      </c>
      <c r="E111" s="7">
        <v>13</v>
      </c>
      <c r="F111" s="7" t="s">
        <v>11</v>
      </c>
      <c r="G111" s="4"/>
      <c r="H111" s="4"/>
      <c r="I111" s="4"/>
      <c r="J111" s="4"/>
      <c r="K111" s="17">
        <v>1984</v>
      </c>
      <c r="L111" s="24">
        <v>0.86842105300000005</v>
      </c>
      <c r="M111" s="20">
        <v>1.551293E-3</v>
      </c>
      <c r="N111" s="24">
        <v>0.12661904399999999</v>
      </c>
      <c r="O111" s="21">
        <v>0.150065002</v>
      </c>
      <c r="P111" s="17" t="s">
        <v>11</v>
      </c>
      <c r="Q111" s="10"/>
      <c r="R111" s="10"/>
      <c r="S111" s="10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</row>
    <row r="112" spans="1:43" s="2" customFormat="1" x14ac:dyDescent="0.35">
      <c r="A112" s="7">
        <v>1985</v>
      </c>
      <c r="B112" s="7">
        <v>5</v>
      </c>
      <c r="C112" s="7">
        <v>36</v>
      </c>
      <c r="D112" s="7">
        <v>30</v>
      </c>
      <c r="E112" s="7">
        <v>13</v>
      </c>
      <c r="F112" s="7" t="s">
        <v>11</v>
      </c>
      <c r="G112" s="4"/>
      <c r="H112" s="4"/>
      <c r="I112" s="4"/>
      <c r="J112" s="4"/>
      <c r="K112" s="17">
        <v>1985</v>
      </c>
      <c r="L112" s="24">
        <v>0.83333333300000001</v>
      </c>
      <c r="M112" s="20">
        <v>-0.31126253999999998</v>
      </c>
      <c r="N112" s="24">
        <v>1.551293E-3</v>
      </c>
      <c r="O112" s="21">
        <v>0.12661904399999999</v>
      </c>
      <c r="P112" s="17" t="s">
        <v>11</v>
      </c>
      <c r="Q112" s="10"/>
      <c r="R112" s="10"/>
      <c r="S112" s="10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</row>
    <row r="113" spans="1:43" s="2" customFormat="1" x14ac:dyDescent="0.35">
      <c r="A113" s="7">
        <v>1986</v>
      </c>
      <c r="B113" s="7">
        <v>6</v>
      </c>
      <c r="C113" s="7">
        <v>37</v>
      </c>
      <c r="D113" s="7">
        <v>31</v>
      </c>
      <c r="E113" s="7">
        <v>15</v>
      </c>
      <c r="F113" s="7" t="s">
        <v>11</v>
      </c>
      <c r="G113" s="4"/>
      <c r="H113" s="4"/>
      <c r="I113" s="4"/>
      <c r="J113" s="4"/>
      <c r="K113" s="17">
        <v>1986</v>
      </c>
      <c r="L113" s="24">
        <v>0.837837838</v>
      </c>
      <c r="M113" s="20">
        <v>-0.59295991299999995</v>
      </c>
      <c r="N113" s="24">
        <v>-0.31126253999999998</v>
      </c>
      <c r="O113" s="21">
        <v>1.551293E-3</v>
      </c>
      <c r="P113" s="17" t="s">
        <v>11</v>
      </c>
      <c r="Q113" s="10"/>
      <c r="R113" s="10"/>
      <c r="S113" s="10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</row>
    <row r="114" spans="1:43" s="4" customFormat="1" x14ac:dyDescent="0.35">
      <c r="A114" s="7">
        <v>1987</v>
      </c>
      <c r="B114" s="7">
        <v>6</v>
      </c>
      <c r="C114" s="7">
        <v>36</v>
      </c>
      <c r="D114" s="7">
        <v>29</v>
      </c>
      <c r="E114" s="7">
        <v>8</v>
      </c>
      <c r="F114" s="7" t="s">
        <v>11</v>
      </c>
      <c r="K114" s="17">
        <v>1987</v>
      </c>
      <c r="L114" s="24">
        <v>0.80555555599999995</v>
      </c>
      <c r="M114" s="20">
        <v>-0.44658818900000002</v>
      </c>
      <c r="N114" s="24">
        <v>-0.59295991299999995</v>
      </c>
      <c r="O114" s="21">
        <v>-0.31126253999999998</v>
      </c>
      <c r="P114" s="17" t="s">
        <v>11</v>
      </c>
      <c r="Q114" s="10"/>
      <c r="R114" s="10"/>
      <c r="S114" s="10"/>
    </row>
    <row r="115" spans="1:43" s="4" customFormat="1" x14ac:dyDescent="0.35">
      <c r="A115" s="7">
        <v>1988</v>
      </c>
      <c r="B115" s="7">
        <v>5</v>
      </c>
      <c r="C115" s="7">
        <v>34</v>
      </c>
      <c r="D115" s="7">
        <v>44</v>
      </c>
      <c r="E115" s="7">
        <v>11</v>
      </c>
      <c r="F115" s="7" t="s">
        <v>11</v>
      </c>
      <c r="K115" s="17">
        <v>1988</v>
      </c>
      <c r="L115" s="24">
        <v>1.294117647</v>
      </c>
      <c r="M115" s="20">
        <v>0.47217725399999999</v>
      </c>
      <c r="N115" s="24">
        <v>-0.44658818900000002</v>
      </c>
      <c r="O115" s="21">
        <v>-0.59295991299999995</v>
      </c>
      <c r="P115" s="17" t="s">
        <v>11</v>
      </c>
      <c r="Q115" s="10"/>
      <c r="R115" s="10"/>
      <c r="S115" s="10"/>
    </row>
    <row r="116" spans="1:43" s="4" customFormat="1" x14ac:dyDescent="0.35">
      <c r="A116" s="7">
        <v>1989</v>
      </c>
      <c r="B116" s="7">
        <v>5</v>
      </c>
      <c r="C116" s="7">
        <v>37</v>
      </c>
      <c r="D116" s="7">
        <v>47</v>
      </c>
      <c r="E116" s="7">
        <v>14</v>
      </c>
      <c r="F116" s="7" t="s">
        <v>11</v>
      </c>
      <c r="K116" s="17">
        <v>1989</v>
      </c>
      <c r="L116" s="24">
        <v>1.2702702699999999</v>
      </c>
      <c r="M116" s="20">
        <v>1.042397977</v>
      </c>
      <c r="N116" s="24">
        <v>0.47217725399999999</v>
      </c>
      <c r="O116" s="21">
        <v>-0.44658818900000002</v>
      </c>
      <c r="P116" s="17" t="s">
        <v>11</v>
      </c>
      <c r="Q116" s="10"/>
      <c r="R116" s="10"/>
      <c r="S116" s="10"/>
    </row>
    <row r="117" spans="1:43" s="4" customFormat="1" x14ac:dyDescent="0.35">
      <c r="A117" s="7">
        <v>1990</v>
      </c>
      <c r="B117" s="7">
        <v>6</v>
      </c>
      <c r="C117" s="7">
        <v>32</v>
      </c>
      <c r="D117" s="7">
        <v>46</v>
      </c>
      <c r="E117" s="7">
        <v>16</v>
      </c>
      <c r="F117" s="7" t="s">
        <v>11</v>
      </c>
      <c r="K117" s="17">
        <v>1990</v>
      </c>
      <c r="L117" s="24">
        <v>1.4375</v>
      </c>
      <c r="M117" s="20">
        <v>1.0716892010000001</v>
      </c>
      <c r="N117" s="24">
        <v>1.042397977</v>
      </c>
      <c r="O117" s="21">
        <v>0.47217725399999999</v>
      </c>
      <c r="P117" s="17" t="s">
        <v>11</v>
      </c>
      <c r="Q117" s="10"/>
      <c r="R117" s="10"/>
      <c r="S117" s="10"/>
    </row>
    <row r="118" spans="1:43" s="4" customFormat="1" x14ac:dyDescent="0.35">
      <c r="A118" s="7">
        <v>1991</v>
      </c>
      <c r="B118" s="7">
        <v>8</v>
      </c>
      <c r="C118" s="7">
        <v>40</v>
      </c>
      <c r="D118" s="7">
        <v>52</v>
      </c>
      <c r="E118" s="7">
        <v>14</v>
      </c>
      <c r="F118" s="7" t="s">
        <v>11</v>
      </c>
      <c r="K118" s="17">
        <v>1991</v>
      </c>
      <c r="L118" s="24">
        <v>1.3</v>
      </c>
      <c r="M118" s="20">
        <v>0.35906477199999998</v>
      </c>
      <c r="N118" s="24">
        <v>1.0716892010000001</v>
      </c>
      <c r="O118" s="21">
        <v>1.042397977</v>
      </c>
      <c r="P118" s="17" t="s">
        <v>11</v>
      </c>
      <c r="Q118" s="10"/>
      <c r="R118" s="10"/>
      <c r="S118" s="10"/>
    </row>
    <row r="119" spans="1:43" s="4" customFormat="1" x14ac:dyDescent="0.35">
      <c r="A119" s="7">
        <v>1992</v>
      </c>
      <c r="B119" s="7">
        <v>7</v>
      </c>
      <c r="C119" s="7">
        <v>39</v>
      </c>
      <c r="D119" s="7">
        <v>46</v>
      </c>
      <c r="E119" s="7">
        <v>13</v>
      </c>
      <c r="F119" s="7" t="s">
        <v>11</v>
      </c>
      <c r="K119" s="17">
        <v>1992</v>
      </c>
      <c r="L119" s="24">
        <v>1.1794871790000001</v>
      </c>
      <c r="M119" s="20">
        <v>0.68404502700000003</v>
      </c>
      <c r="N119" s="24">
        <v>0.35906477199999998</v>
      </c>
      <c r="O119" s="21">
        <v>1.0716892010000001</v>
      </c>
      <c r="P119" s="17" t="s">
        <v>11</v>
      </c>
      <c r="Q119" s="10"/>
      <c r="R119" s="10"/>
      <c r="S119" s="10"/>
    </row>
    <row r="120" spans="1:43" s="4" customFormat="1" x14ac:dyDescent="0.35">
      <c r="A120" s="7">
        <v>1993</v>
      </c>
      <c r="B120" s="7">
        <v>6</v>
      </c>
      <c r="C120" s="7">
        <v>35</v>
      </c>
      <c r="D120" s="7">
        <v>48</v>
      </c>
      <c r="E120" s="7">
        <v>11</v>
      </c>
      <c r="F120" s="7" t="s">
        <v>11</v>
      </c>
      <c r="K120" s="17">
        <v>1993</v>
      </c>
      <c r="L120" s="24">
        <v>1.371428571</v>
      </c>
      <c r="M120" s="20">
        <v>-8.6767010000000002E-3</v>
      </c>
      <c r="N120" s="24">
        <v>0.68404502700000003</v>
      </c>
      <c r="O120" s="21">
        <v>0.35906477199999998</v>
      </c>
      <c r="P120" s="17" t="s">
        <v>11</v>
      </c>
      <c r="Q120" s="10"/>
      <c r="R120" s="10"/>
      <c r="S120" s="10"/>
    </row>
    <row r="121" spans="1:43" s="4" customFormat="1" x14ac:dyDescent="0.35">
      <c r="A121" s="7">
        <v>1994</v>
      </c>
      <c r="B121" s="7">
        <v>6</v>
      </c>
      <c r="C121" s="7">
        <v>37</v>
      </c>
      <c r="D121" s="7">
        <v>45</v>
      </c>
      <c r="E121" s="7">
        <v>15</v>
      </c>
      <c r="F121" s="7" t="s">
        <v>11</v>
      </c>
      <c r="K121" s="17">
        <v>1994</v>
      </c>
      <c r="L121" s="24">
        <v>1.2162162160000001</v>
      </c>
      <c r="M121" s="20">
        <v>0.50678631399999996</v>
      </c>
      <c r="N121" s="24">
        <v>-8.6767010000000002E-3</v>
      </c>
      <c r="O121" s="21">
        <v>0.68404502700000003</v>
      </c>
      <c r="P121" s="17" t="s">
        <v>11</v>
      </c>
      <c r="Q121" s="10"/>
      <c r="R121" s="10"/>
      <c r="S121" s="10"/>
    </row>
    <row r="122" spans="1:43" s="4" customFormat="1" x14ac:dyDescent="0.35">
      <c r="A122" s="7">
        <v>1995</v>
      </c>
      <c r="B122" s="7">
        <v>7</v>
      </c>
      <c r="C122" s="7">
        <v>40</v>
      </c>
      <c r="D122" s="7">
        <v>50</v>
      </c>
      <c r="E122" s="7">
        <v>13</v>
      </c>
      <c r="F122" s="7" t="s">
        <v>11</v>
      </c>
      <c r="K122" s="17">
        <v>1995</v>
      </c>
      <c r="L122" s="24">
        <v>1.25</v>
      </c>
      <c r="M122" s="20">
        <v>0.94874109900000003</v>
      </c>
      <c r="N122" s="24">
        <v>0.50678631399999996</v>
      </c>
      <c r="O122" s="21">
        <v>-8.6767010000000002E-3</v>
      </c>
      <c r="P122" s="17" t="s">
        <v>11</v>
      </c>
      <c r="Q122" s="10"/>
      <c r="R122" s="10"/>
      <c r="S122" s="10"/>
    </row>
    <row r="123" spans="1:43" s="4" customFormat="1" x14ac:dyDescent="0.35">
      <c r="A123" s="7">
        <v>1996</v>
      </c>
      <c r="B123" s="7">
        <v>8</v>
      </c>
      <c r="C123" s="7">
        <v>39</v>
      </c>
      <c r="D123" s="7">
        <v>46</v>
      </c>
      <c r="E123" s="7">
        <v>13</v>
      </c>
      <c r="F123" s="7" t="s">
        <v>11</v>
      </c>
      <c r="K123" s="17">
        <v>1996</v>
      </c>
      <c r="L123" s="24">
        <v>1.1794871790000001</v>
      </c>
      <c r="M123" s="20">
        <v>-0.29706562800000003</v>
      </c>
      <c r="N123" s="24">
        <v>0.94874109900000003</v>
      </c>
      <c r="O123" s="21">
        <v>0.50678631399999996</v>
      </c>
      <c r="P123" s="17" t="s">
        <v>11</v>
      </c>
      <c r="Q123" s="10"/>
      <c r="R123" s="10"/>
      <c r="S123" s="10"/>
    </row>
    <row r="124" spans="1:43" s="4" customFormat="1" x14ac:dyDescent="0.35">
      <c r="A124" s="7">
        <v>1997</v>
      </c>
      <c r="B124" s="7">
        <v>7</v>
      </c>
      <c r="C124" s="7">
        <v>40</v>
      </c>
      <c r="D124" s="7">
        <v>54</v>
      </c>
      <c r="E124" s="7">
        <v>12</v>
      </c>
      <c r="F124" s="7" t="s">
        <v>11</v>
      </c>
      <c r="K124" s="17">
        <v>1997</v>
      </c>
      <c r="L124" s="24">
        <v>1.35</v>
      </c>
      <c r="M124" s="20">
        <v>0.82694815399999999</v>
      </c>
      <c r="N124" s="24">
        <v>-0.29706562800000003</v>
      </c>
      <c r="O124" s="21">
        <v>0.94874109900000003</v>
      </c>
      <c r="P124" s="17" t="s">
        <v>11</v>
      </c>
      <c r="Q124" s="10"/>
      <c r="R124" s="10"/>
      <c r="S124" s="10"/>
    </row>
    <row r="125" spans="1:43" s="4" customFormat="1" x14ac:dyDescent="0.35">
      <c r="A125" s="7">
        <v>1998</v>
      </c>
      <c r="B125" s="7">
        <v>7</v>
      </c>
      <c r="C125" s="7">
        <v>45</v>
      </c>
      <c r="D125" s="7">
        <v>56</v>
      </c>
      <c r="E125" s="7">
        <v>15</v>
      </c>
      <c r="F125" s="7" t="s">
        <v>11</v>
      </c>
      <c r="K125" s="17">
        <v>1998</v>
      </c>
      <c r="L125" s="24">
        <v>1.244444444</v>
      </c>
      <c r="M125" s="20">
        <v>0.70779070799999999</v>
      </c>
      <c r="N125" s="24">
        <v>0.82694815399999999</v>
      </c>
      <c r="O125" s="21">
        <v>-0.29706562800000003</v>
      </c>
      <c r="P125" s="17" t="s">
        <v>11</v>
      </c>
      <c r="Q125" s="10"/>
      <c r="R125" s="10"/>
      <c r="S125" s="10"/>
    </row>
    <row r="126" spans="1:43" s="4" customFormat="1" x14ac:dyDescent="0.35">
      <c r="A126" s="7">
        <v>1999</v>
      </c>
      <c r="B126" s="7">
        <v>8</v>
      </c>
      <c r="C126" s="7">
        <v>38</v>
      </c>
      <c r="D126" s="7">
        <v>54</v>
      </c>
      <c r="E126" s="7">
        <v>9</v>
      </c>
      <c r="F126" s="7" t="s">
        <v>11</v>
      </c>
      <c r="K126" s="17">
        <v>1999</v>
      </c>
      <c r="L126" s="24">
        <v>1.4210526320000001</v>
      </c>
      <c r="M126" s="20">
        <v>1.1146117520000001</v>
      </c>
      <c r="N126" s="24">
        <v>0.70779070799999999</v>
      </c>
      <c r="O126" s="21">
        <v>0.82694815399999999</v>
      </c>
      <c r="P126" s="17" t="s">
        <v>11</v>
      </c>
      <c r="Q126" s="10"/>
      <c r="R126" s="10"/>
      <c r="S126" s="10"/>
    </row>
    <row r="127" spans="1:43" s="4" customFormat="1" x14ac:dyDescent="0.35">
      <c r="A127" s="7">
        <v>2000</v>
      </c>
      <c r="B127" s="7">
        <v>7</v>
      </c>
      <c r="C127" s="7">
        <v>42</v>
      </c>
      <c r="D127" s="7">
        <v>55</v>
      </c>
      <c r="E127" s="7">
        <v>11</v>
      </c>
      <c r="F127" s="7" t="s">
        <v>11</v>
      </c>
      <c r="K127" s="17">
        <v>2000</v>
      </c>
      <c r="L127" s="24">
        <v>1.30952381</v>
      </c>
      <c r="M127" s="20">
        <v>0.81394453700000002</v>
      </c>
      <c r="N127" s="24">
        <v>1.1146117520000001</v>
      </c>
      <c r="O127" s="21">
        <v>0.70779070799999999</v>
      </c>
      <c r="P127" s="17" t="s">
        <v>11</v>
      </c>
      <c r="Q127" s="10"/>
      <c r="R127" s="10"/>
      <c r="S127" s="10"/>
    </row>
    <row r="128" spans="1:43" s="4" customFormat="1" x14ac:dyDescent="0.35">
      <c r="A128" s="7">
        <v>2001</v>
      </c>
      <c r="B128" s="7">
        <v>8</v>
      </c>
      <c r="C128" s="7">
        <v>36</v>
      </c>
      <c r="D128" s="7">
        <v>57</v>
      </c>
      <c r="E128" s="7">
        <v>13</v>
      </c>
      <c r="F128" s="7" t="s">
        <v>11</v>
      </c>
      <c r="K128" s="17">
        <v>2001</v>
      </c>
      <c r="L128" s="24">
        <v>1.5833333329999999</v>
      </c>
      <c r="M128" s="20">
        <v>0.84170787300000005</v>
      </c>
      <c r="N128" s="24">
        <v>0.81394453700000002</v>
      </c>
      <c r="O128" s="21">
        <v>1.1146117520000001</v>
      </c>
      <c r="P128" s="17" t="s">
        <v>11</v>
      </c>
      <c r="Q128" s="10"/>
      <c r="R128" s="10"/>
      <c r="S128" s="10"/>
    </row>
    <row r="129" spans="1:19" s="4" customFormat="1" x14ac:dyDescent="0.35">
      <c r="A129" s="7">
        <v>2002</v>
      </c>
      <c r="B129" s="7">
        <v>6</v>
      </c>
      <c r="C129" s="7">
        <v>41</v>
      </c>
      <c r="D129" s="7">
        <v>53</v>
      </c>
      <c r="E129" s="7">
        <v>11</v>
      </c>
      <c r="F129" s="7" t="s">
        <v>11</v>
      </c>
      <c r="K129" s="17">
        <v>2002</v>
      </c>
      <c r="L129" s="24">
        <v>1.292682927</v>
      </c>
      <c r="M129" s="20">
        <v>1.3764597620000001</v>
      </c>
      <c r="N129" s="24">
        <v>0.84170787300000005</v>
      </c>
      <c r="O129" s="21">
        <v>0.81394453700000002</v>
      </c>
      <c r="P129" s="17" t="s">
        <v>11</v>
      </c>
      <c r="Q129" s="10"/>
      <c r="R129" s="10"/>
      <c r="S129" s="10"/>
    </row>
    <row r="130" spans="1:19" s="4" customFormat="1" x14ac:dyDescent="0.35">
      <c r="A130" s="7">
        <v>2003</v>
      </c>
      <c r="B130" s="7">
        <v>6</v>
      </c>
      <c r="C130" s="7">
        <v>40</v>
      </c>
      <c r="D130" s="7">
        <v>55</v>
      </c>
      <c r="E130" s="7">
        <v>9</v>
      </c>
      <c r="F130" s="7" t="s">
        <v>11</v>
      </c>
      <c r="K130" s="17">
        <v>2003</v>
      </c>
      <c r="L130" s="24">
        <v>1.375</v>
      </c>
      <c r="M130" s="20">
        <v>1.27246806</v>
      </c>
      <c r="N130" s="24">
        <v>1.3764597620000001</v>
      </c>
      <c r="O130" s="21">
        <v>0.84170787300000005</v>
      </c>
      <c r="P130" s="17" t="s">
        <v>11</v>
      </c>
      <c r="Q130" s="10"/>
      <c r="R130" s="10"/>
      <c r="S130" s="10"/>
    </row>
    <row r="131" spans="1:19" s="4" customFormat="1" x14ac:dyDescent="0.35">
      <c r="A131" s="7">
        <v>2004</v>
      </c>
      <c r="B131" s="7">
        <v>6</v>
      </c>
      <c r="C131" s="7">
        <v>41</v>
      </c>
      <c r="D131" s="7">
        <v>57</v>
      </c>
      <c r="E131" s="7">
        <v>13</v>
      </c>
      <c r="F131" s="7" t="s">
        <v>11</v>
      </c>
      <c r="K131" s="17">
        <v>2004</v>
      </c>
      <c r="L131" s="24">
        <v>1.3902439019999999</v>
      </c>
      <c r="M131" s="20">
        <v>1.0778844540000001</v>
      </c>
      <c r="N131" s="24">
        <v>1.27246806</v>
      </c>
      <c r="O131" s="21">
        <v>1.3764597620000001</v>
      </c>
      <c r="P131" s="17" t="s">
        <v>11</v>
      </c>
      <c r="Q131" s="10"/>
      <c r="R131" s="10"/>
      <c r="S131" s="10"/>
    </row>
    <row r="132" spans="1:19" s="4" customFormat="1" x14ac:dyDescent="0.35">
      <c r="A132" s="7">
        <v>2005</v>
      </c>
      <c r="B132" s="7">
        <v>6</v>
      </c>
      <c r="C132" s="7">
        <v>44</v>
      </c>
      <c r="D132" s="7">
        <v>62</v>
      </c>
      <c r="E132" s="7">
        <v>15</v>
      </c>
      <c r="F132" s="7" t="s">
        <v>11</v>
      </c>
      <c r="K132" s="17">
        <v>2005</v>
      </c>
      <c r="L132" s="24">
        <v>1.4090909089999999</v>
      </c>
      <c r="M132" s="20">
        <v>0.98519051999999996</v>
      </c>
      <c r="N132" s="24">
        <v>1.0778844540000001</v>
      </c>
      <c r="O132" s="21">
        <v>1.27246806</v>
      </c>
      <c r="P132" s="17" t="s">
        <v>11</v>
      </c>
      <c r="Q132" s="10"/>
      <c r="R132" s="10"/>
      <c r="S132" s="10"/>
    </row>
    <row r="133" spans="1:19" s="4" customFormat="1" x14ac:dyDescent="0.35">
      <c r="A133" s="7">
        <v>2006</v>
      </c>
      <c r="B133" s="7">
        <v>8</v>
      </c>
      <c r="C133" s="7">
        <v>36</v>
      </c>
      <c r="D133" s="7">
        <v>57</v>
      </c>
      <c r="E133" s="7">
        <v>13</v>
      </c>
      <c r="F133" s="7" t="s">
        <v>11</v>
      </c>
      <c r="K133" s="17">
        <v>2006</v>
      </c>
      <c r="L133" s="24">
        <v>1.5833333329999999</v>
      </c>
      <c r="M133" s="20">
        <v>1.4871421819999999</v>
      </c>
      <c r="N133" s="24">
        <v>0.98519051999999996</v>
      </c>
      <c r="O133" s="21">
        <v>1.0778844540000001</v>
      </c>
      <c r="P133" s="17" t="s">
        <v>11</v>
      </c>
      <c r="Q133" s="10"/>
      <c r="R133" s="10"/>
      <c r="S133" s="10"/>
    </row>
    <row r="134" spans="1:19" s="4" customFormat="1" x14ac:dyDescent="0.35">
      <c r="A134" s="7">
        <v>2007</v>
      </c>
      <c r="B134" s="7">
        <v>6</v>
      </c>
      <c r="C134" s="7">
        <v>42</v>
      </c>
      <c r="D134" s="7">
        <v>60</v>
      </c>
      <c r="E134" s="7">
        <v>13</v>
      </c>
      <c r="F134" s="7" t="s">
        <v>11</v>
      </c>
      <c r="K134" s="17">
        <v>2007</v>
      </c>
      <c r="L134" s="24">
        <v>1.428571429</v>
      </c>
      <c r="M134" s="20">
        <v>1.3818389740000001</v>
      </c>
      <c r="N134" s="24">
        <v>1.4871421819999999</v>
      </c>
      <c r="O134" s="21">
        <v>0.98519051999999996</v>
      </c>
      <c r="P134" s="17" t="s">
        <v>11</v>
      </c>
      <c r="Q134" s="10"/>
      <c r="R134" s="10"/>
      <c r="S134" s="10"/>
    </row>
    <row r="135" spans="1:19" s="4" customFormat="1" x14ac:dyDescent="0.35">
      <c r="A135" s="7">
        <v>2008</v>
      </c>
      <c r="B135" s="7">
        <v>6</v>
      </c>
      <c r="C135" s="7">
        <v>40</v>
      </c>
      <c r="D135" s="7">
        <v>62</v>
      </c>
      <c r="E135" s="7">
        <v>11</v>
      </c>
      <c r="F135" s="7" t="s">
        <v>11</v>
      </c>
      <c r="K135" s="17">
        <v>2008</v>
      </c>
      <c r="L135" s="24">
        <v>1.55</v>
      </c>
      <c r="M135" s="20">
        <v>1.2323515540000001</v>
      </c>
      <c r="N135" s="24">
        <v>1.3818389740000001</v>
      </c>
      <c r="O135" s="21">
        <v>1.4871421819999999</v>
      </c>
      <c r="P135" s="17" t="s">
        <v>11</v>
      </c>
      <c r="Q135" s="10"/>
      <c r="R135" s="10"/>
      <c r="S135" s="10"/>
    </row>
    <row r="136" spans="1:19" s="4" customFormat="1" x14ac:dyDescent="0.35">
      <c r="A136" s="7">
        <v>2009</v>
      </c>
      <c r="B136" s="7">
        <v>8</v>
      </c>
      <c r="C136" s="7">
        <v>37</v>
      </c>
      <c r="D136" s="7">
        <v>58</v>
      </c>
      <c r="E136" s="7">
        <v>9</v>
      </c>
      <c r="F136" s="7" t="s">
        <v>11</v>
      </c>
      <c r="K136" s="17">
        <v>2009</v>
      </c>
      <c r="L136" s="24">
        <v>1.5675675680000001</v>
      </c>
      <c r="M136" s="20">
        <v>1.1130843619999999</v>
      </c>
      <c r="N136" s="24">
        <v>1.2323515540000001</v>
      </c>
      <c r="O136" s="21">
        <v>1.3818389740000001</v>
      </c>
      <c r="P136" s="17" t="s">
        <v>11</v>
      </c>
      <c r="Q136" s="10"/>
      <c r="R136" s="10"/>
      <c r="S136" s="10"/>
    </row>
    <row r="137" spans="1:19" s="4" customFormat="1" x14ac:dyDescent="0.35">
      <c r="A137" s="7">
        <v>2010</v>
      </c>
      <c r="B137" s="7">
        <v>6</v>
      </c>
      <c r="C137" s="7">
        <v>39</v>
      </c>
      <c r="D137" s="7">
        <v>54</v>
      </c>
      <c r="E137" s="7">
        <v>10</v>
      </c>
      <c r="F137" s="7" t="s">
        <v>11</v>
      </c>
      <c r="K137" s="17">
        <v>2010</v>
      </c>
      <c r="L137" s="24">
        <v>1.384615385</v>
      </c>
      <c r="M137" s="20">
        <v>0.29173897700000001</v>
      </c>
      <c r="N137" s="24">
        <v>1.1130843619999999</v>
      </c>
      <c r="O137" s="21">
        <v>1.2323515540000001</v>
      </c>
      <c r="P137" s="17" t="s">
        <v>11</v>
      </c>
      <c r="Q137" s="10"/>
      <c r="R137" s="10"/>
      <c r="S137" s="10"/>
    </row>
    <row r="138" spans="1:19" s="4" customFormat="1" x14ac:dyDescent="0.35">
      <c r="A138" s="7">
        <v>2011</v>
      </c>
      <c r="B138" s="7">
        <v>8</v>
      </c>
      <c r="C138" s="7">
        <v>38</v>
      </c>
      <c r="D138" s="7">
        <v>58</v>
      </c>
      <c r="E138" s="7">
        <v>10</v>
      </c>
      <c r="F138" s="7" t="s">
        <v>11</v>
      </c>
      <c r="K138" s="17">
        <v>2011</v>
      </c>
      <c r="L138" s="24">
        <v>1.5263157890000001</v>
      </c>
      <c r="M138" s="20">
        <v>0.81105612699999996</v>
      </c>
      <c r="N138" s="24">
        <v>0.29173897700000001</v>
      </c>
      <c r="O138" s="21">
        <v>1.1130843619999999</v>
      </c>
      <c r="P138" s="17" t="s">
        <v>11</v>
      </c>
      <c r="Q138" s="10"/>
      <c r="R138" s="10"/>
      <c r="S138" s="10"/>
    </row>
    <row r="139" spans="1:19" s="4" customFormat="1" x14ac:dyDescent="0.35">
      <c r="A139" s="7">
        <v>2012</v>
      </c>
      <c r="B139" s="7">
        <v>7</v>
      </c>
      <c r="C139" s="7">
        <v>41</v>
      </c>
      <c r="D139" s="7">
        <v>59</v>
      </c>
      <c r="E139" s="7">
        <v>10</v>
      </c>
      <c r="F139" s="7" t="s">
        <v>11</v>
      </c>
      <c r="K139" s="17">
        <v>2012</v>
      </c>
      <c r="L139" s="24">
        <v>1.4390243899999999</v>
      </c>
      <c r="M139" s="20">
        <v>0.74386050500000001</v>
      </c>
      <c r="N139" s="24">
        <v>0.81105612699999996</v>
      </c>
      <c r="O139" s="21">
        <v>0.29173897700000001</v>
      </c>
      <c r="P139" s="17" t="s">
        <v>11</v>
      </c>
      <c r="Q139" s="10"/>
      <c r="R139" s="10"/>
      <c r="S139" s="10"/>
    </row>
    <row r="140" spans="1:19" s="4" customFormat="1" x14ac:dyDescent="0.35">
      <c r="A140" s="7">
        <v>2013</v>
      </c>
      <c r="B140" s="7">
        <v>7</v>
      </c>
      <c r="C140" s="7">
        <v>44</v>
      </c>
      <c r="D140" s="7">
        <v>63</v>
      </c>
      <c r="E140" s="7">
        <v>11</v>
      </c>
      <c r="F140" s="7" t="s">
        <v>11</v>
      </c>
      <c r="K140" s="17">
        <v>2013</v>
      </c>
      <c r="L140" s="24">
        <v>1.431818182</v>
      </c>
      <c r="M140" s="20">
        <v>0.370146003</v>
      </c>
      <c r="N140" s="24">
        <v>0.74386050500000001</v>
      </c>
      <c r="O140" s="21">
        <v>0.81105612699999996</v>
      </c>
      <c r="P140" s="17" t="s">
        <v>11</v>
      </c>
      <c r="Q140" s="10"/>
      <c r="R140" s="10"/>
      <c r="S140" s="10"/>
    </row>
    <row r="141" spans="1:19" s="4" customFormat="1" x14ac:dyDescent="0.35">
      <c r="A141" s="7">
        <v>2014</v>
      </c>
      <c r="B141" s="7">
        <v>8</v>
      </c>
      <c r="C141" s="7">
        <v>40</v>
      </c>
      <c r="D141" s="7">
        <v>63</v>
      </c>
      <c r="E141" s="7">
        <v>11</v>
      </c>
      <c r="F141" s="7" t="s">
        <v>11</v>
      </c>
      <c r="K141" s="17">
        <v>2014</v>
      </c>
      <c r="L141" s="24">
        <v>1.575</v>
      </c>
      <c r="M141" s="20">
        <v>1.9170100160000001</v>
      </c>
      <c r="N141" s="24">
        <v>0.370146003</v>
      </c>
      <c r="O141" s="21">
        <v>0.74386050500000001</v>
      </c>
      <c r="P141" s="17" t="s">
        <v>11</v>
      </c>
      <c r="Q141" s="10"/>
      <c r="R141" s="10"/>
      <c r="S141" s="10"/>
    </row>
    <row r="142" spans="1:19" s="4" customFormat="1" x14ac:dyDescent="0.35">
      <c r="A142" s="7">
        <v>2015</v>
      </c>
      <c r="B142" s="7">
        <v>9</v>
      </c>
      <c r="C142" s="7">
        <v>41</v>
      </c>
      <c r="D142" s="7">
        <v>63</v>
      </c>
      <c r="E142" s="7">
        <v>14</v>
      </c>
      <c r="F142" s="7" t="s">
        <v>11</v>
      </c>
      <c r="K142" s="17">
        <v>2015</v>
      </c>
      <c r="L142" s="24">
        <v>1.536585366</v>
      </c>
      <c r="M142" s="20">
        <v>1.0095316480000001</v>
      </c>
      <c r="N142" s="24">
        <v>1.9170100160000001</v>
      </c>
      <c r="O142" s="21">
        <v>0.370146003</v>
      </c>
      <c r="P142" s="17" t="s">
        <v>11</v>
      </c>
      <c r="Q142" s="10"/>
      <c r="R142" s="10"/>
      <c r="S142" s="10"/>
    </row>
    <row r="143" spans="1:19" s="4" customFormat="1" x14ac:dyDescent="0.35">
      <c r="A143" s="7">
        <v>2016</v>
      </c>
      <c r="B143" s="7">
        <v>7</v>
      </c>
      <c r="C143" s="7">
        <v>41</v>
      </c>
      <c r="D143" s="7">
        <v>61</v>
      </c>
      <c r="E143" s="7">
        <v>13</v>
      </c>
      <c r="F143" s="7" t="s">
        <v>11</v>
      </c>
      <c r="K143" s="17">
        <v>2016</v>
      </c>
      <c r="L143" s="24">
        <v>1.4878048779999999</v>
      </c>
      <c r="M143" s="20">
        <v>1.554792682</v>
      </c>
      <c r="N143" s="24">
        <v>1.0095316480000001</v>
      </c>
      <c r="O143" s="21">
        <v>1.9170100160000001</v>
      </c>
      <c r="P143" s="17" t="s">
        <v>11</v>
      </c>
      <c r="Q143" s="10"/>
      <c r="R143" s="10"/>
      <c r="S143" s="10"/>
    </row>
    <row r="144" spans="1:19" s="4" customFormat="1" x14ac:dyDescent="0.35">
      <c r="A144" s="7">
        <v>2017</v>
      </c>
      <c r="B144" s="7">
        <v>8</v>
      </c>
      <c r="C144" s="7">
        <v>41</v>
      </c>
      <c r="D144" s="7">
        <v>63</v>
      </c>
      <c r="E144" s="7">
        <v>15</v>
      </c>
      <c r="F144" s="7" t="s">
        <v>11</v>
      </c>
      <c r="K144" s="17">
        <v>2017</v>
      </c>
      <c r="L144" s="24">
        <v>1.536585366</v>
      </c>
      <c r="M144" s="20">
        <v>1.3879615009999999</v>
      </c>
      <c r="N144" s="24">
        <v>1.554792682</v>
      </c>
      <c r="O144" s="21">
        <v>1.0095316480000001</v>
      </c>
      <c r="P144" s="17" t="s">
        <v>11</v>
      </c>
      <c r="Q144" s="10"/>
      <c r="R144" s="10"/>
      <c r="S144" s="10"/>
    </row>
    <row r="145" spans="1:43" s="4" customFormat="1" x14ac:dyDescent="0.35">
      <c r="A145" s="7">
        <v>2018</v>
      </c>
      <c r="B145" s="7">
        <v>9</v>
      </c>
      <c r="C145" s="7">
        <v>42</v>
      </c>
      <c r="D145" s="7">
        <v>58</v>
      </c>
      <c r="E145" s="7">
        <v>14</v>
      </c>
      <c r="F145" s="7" t="s">
        <v>11</v>
      </c>
      <c r="K145" s="17">
        <v>2018</v>
      </c>
      <c r="L145" s="24">
        <v>1.380952381</v>
      </c>
      <c r="M145" s="20">
        <v>1.276523273</v>
      </c>
      <c r="N145" s="24">
        <v>1.3879615009999999</v>
      </c>
      <c r="O145" s="21">
        <v>1.554792682</v>
      </c>
      <c r="P145" s="17" t="s">
        <v>11</v>
      </c>
      <c r="Q145" s="10"/>
      <c r="R145" s="10"/>
      <c r="S145" s="10"/>
    </row>
    <row r="146" spans="1:43" s="2" customFormat="1" x14ac:dyDescent="0.35">
      <c r="A146" s="7">
        <v>2019</v>
      </c>
      <c r="B146" s="7">
        <v>8</v>
      </c>
      <c r="C146" s="7">
        <v>43</v>
      </c>
      <c r="D146" s="7">
        <v>61</v>
      </c>
      <c r="E146" s="7">
        <v>15</v>
      </c>
      <c r="F146" s="7" t="s">
        <v>11</v>
      </c>
      <c r="G146" s="4"/>
      <c r="H146" s="4"/>
      <c r="I146" s="4"/>
      <c r="J146" s="4"/>
      <c r="K146" s="17">
        <v>2019</v>
      </c>
      <c r="L146" s="24">
        <v>1.4186046510000001</v>
      </c>
      <c r="M146" s="20">
        <v>1.3825287879999999</v>
      </c>
      <c r="N146" s="24">
        <v>1.276523273</v>
      </c>
      <c r="O146" s="21">
        <v>1.3879615009999999</v>
      </c>
      <c r="P146" s="17" t="s">
        <v>11</v>
      </c>
      <c r="Q146" s="10"/>
      <c r="R146" s="10"/>
      <c r="S146" s="10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</row>
    <row r="147" spans="1:43" s="2" customFormat="1" x14ac:dyDescent="0.35">
      <c r="A147" s="7">
        <v>2020</v>
      </c>
      <c r="B147" s="7">
        <v>9</v>
      </c>
      <c r="C147" s="7">
        <v>42</v>
      </c>
      <c r="D147" s="7">
        <v>63</v>
      </c>
      <c r="E147" s="7">
        <v>16</v>
      </c>
      <c r="F147" s="7" t="s">
        <v>11</v>
      </c>
      <c r="G147" s="4">
        <f>MAX(B95:E147)</f>
        <v>63</v>
      </c>
      <c r="H147" s="4"/>
      <c r="I147" s="4"/>
      <c r="J147" s="4"/>
      <c r="K147" s="17">
        <v>2020</v>
      </c>
      <c r="L147" s="24">
        <v>1.5</v>
      </c>
      <c r="M147" s="20">
        <v>1.7276663809999999</v>
      </c>
      <c r="N147" s="24">
        <v>1.3825287879999999</v>
      </c>
      <c r="O147" s="21">
        <v>1.276523273</v>
      </c>
      <c r="P147" s="17" t="s">
        <v>11</v>
      </c>
      <c r="Q147" s="15">
        <f>MAX(L95:L147)</f>
        <v>1.5833333329999999</v>
      </c>
      <c r="R147" s="15">
        <f>MAX(N95:N147)</f>
        <v>1.9170100160000001</v>
      </c>
      <c r="S147" s="15">
        <f>MIN(N95:N147)</f>
        <v>-0.7594206</v>
      </c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</row>
    <row r="148" spans="1:43" x14ac:dyDescent="0.35">
      <c r="H148" s="4"/>
      <c r="I148" s="4"/>
      <c r="J148" s="4"/>
      <c r="K148"/>
      <c r="L148"/>
      <c r="M148"/>
      <c r="N148"/>
      <c r="O148"/>
      <c r="P148"/>
      <c r="Q148" s="4"/>
      <c r="R148" s="4"/>
      <c r="S148" s="4"/>
      <c r="T148" s="4"/>
      <c r="U148"/>
      <c r="V148"/>
      <c r="W148"/>
      <c r="X148"/>
      <c r="Y148"/>
      <c r="Z148"/>
      <c r="AA148" s="4"/>
      <c r="AB148" s="4"/>
      <c r="AC148" s="4"/>
      <c r="AD148" s="4"/>
      <c r="AE148"/>
      <c r="AF148"/>
      <c r="AG148"/>
      <c r="AH148"/>
      <c r="AI148"/>
      <c r="AJ148"/>
      <c r="AK148" s="4"/>
      <c r="AL148" s="4"/>
      <c r="AM148" s="4"/>
      <c r="AN148" s="4"/>
      <c r="AO148"/>
      <c r="AP148"/>
      <c r="AQ148"/>
    </row>
    <row r="149" spans="1:43" x14ac:dyDescent="0.35">
      <c r="H149" s="4"/>
      <c r="I149" s="4"/>
      <c r="J149" s="4"/>
      <c r="K149"/>
      <c r="L149"/>
      <c r="M149"/>
      <c r="N149"/>
      <c r="O149"/>
      <c r="P149"/>
      <c r="Q149" s="4"/>
      <c r="R149" s="4"/>
      <c r="S149" s="4"/>
      <c r="T149" s="4"/>
      <c r="U149"/>
      <c r="V149"/>
      <c r="W149"/>
      <c r="X149"/>
      <c r="Y149"/>
      <c r="Z149"/>
      <c r="AA149" s="4"/>
      <c r="AB149" s="4"/>
      <c r="AC149" s="4"/>
      <c r="AD149" s="4"/>
      <c r="AE149"/>
      <c r="AF149"/>
      <c r="AG149"/>
      <c r="AH149"/>
      <c r="AI149"/>
      <c r="AJ149"/>
      <c r="AK149" s="4"/>
      <c r="AL149" s="4"/>
      <c r="AM149" s="4"/>
      <c r="AN149" s="4"/>
      <c r="AO149"/>
      <c r="AP149"/>
      <c r="AQ149"/>
    </row>
    <row r="150" spans="1:43" x14ac:dyDescent="0.35">
      <c r="H150" s="4"/>
      <c r="I150" s="4"/>
      <c r="J150" s="4"/>
      <c r="K150"/>
      <c r="L150"/>
      <c r="M150"/>
      <c r="N150"/>
      <c r="O150"/>
      <c r="P150"/>
      <c r="Q150" s="4"/>
      <c r="R150" s="4"/>
      <c r="S150" s="4"/>
      <c r="T150" s="4"/>
      <c r="U150"/>
      <c r="V150"/>
      <c r="W150"/>
      <c r="X150"/>
      <c r="Y150"/>
      <c r="Z150"/>
      <c r="AA150" s="4"/>
      <c r="AB150" s="4"/>
      <c r="AC150" s="4"/>
      <c r="AD150" s="4"/>
      <c r="AE150"/>
      <c r="AF150"/>
      <c r="AG150"/>
      <c r="AH150"/>
      <c r="AI150"/>
      <c r="AJ150"/>
      <c r="AK150" s="4"/>
      <c r="AL150" s="4"/>
      <c r="AM150" s="4"/>
      <c r="AN150" s="4"/>
      <c r="AO150"/>
      <c r="AP150"/>
      <c r="AQ150"/>
    </row>
    <row r="151" spans="1:43" x14ac:dyDescent="0.35">
      <c r="H151" s="4"/>
      <c r="I151" s="4"/>
      <c r="J151" s="4"/>
      <c r="K151"/>
      <c r="L151"/>
      <c r="M151"/>
      <c r="N151"/>
      <c r="O151"/>
      <c r="P151"/>
      <c r="Q151" s="4"/>
      <c r="R151" s="4"/>
      <c r="S151" s="4"/>
      <c r="T151" s="4"/>
      <c r="U151"/>
      <c r="V151"/>
      <c r="W151"/>
      <c r="X151"/>
      <c r="Y151"/>
      <c r="Z151"/>
      <c r="AA151" s="4"/>
      <c r="AB151" s="4"/>
      <c r="AC151" s="4"/>
      <c r="AD151" s="4"/>
      <c r="AE151"/>
      <c r="AF151"/>
      <c r="AG151"/>
      <c r="AH151"/>
      <c r="AI151"/>
      <c r="AJ151"/>
      <c r="AK151" s="4"/>
      <c r="AL151" s="4"/>
      <c r="AM151" s="4"/>
      <c r="AN151" s="4"/>
      <c r="AO151"/>
      <c r="AP151"/>
      <c r="AQ151"/>
    </row>
    <row r="152" spans="1:43" x14ac:dyDescent="0.35">
      <c r="H152" s="4"/>
      <c r="I152" s="4"/>
      <c r="J152" s="4"/>
      <c r="K152"/>
      <c r="L152"/>
      <c r="M152"/>
      <c r="N152"/>
      <c r="O152"/>
      <c r="P152"/>
      <c r="Q152" s="4"/>
      <c r="R152" s="4"/>
      <c r="S152" s="4"/>
      <c r="T152" s="4"/>
      <c r="U152"/>
      <c r="V152"/>
      <c r="W152"/>
      <c r="X152"/>
      <c r="Y152"/>
      <c r="Z152"/>
      <c r="AA152" s="4"/>
      <c r="AB152" s="4"/>
      <c r="AC152" s="4"/>
      <c r="AD152" s="4"/>
      <c r="AE152"/>
      <c r="AF152"/>
      <c r="AG152"/>
      <c r="AH152"/>
      <c r="AI152"/>
      <c r="AJ152"/>
      <c r="AK152" s="4"/>
      <c r="AL152" s="4"/>
      <c r="AM152" s="4"/>
      <c r="AN152" s="4"/>
      <c r="AO152"/>
      <c r="AP152"/>
      <c r="AQ152"/>
    </row>
    <row r="153" spans="1:43" x14ac:dyDescent="0.35">
      <c r="H153" s="4"/>
      <c r="I153" s="4"/>
      <c r="J153" s="4"/>
      <c r="K153"/>
      <c r="L153"/>
      <c r="M153"/>
      <c r="N153"/>
      <c r="O153"/>
      <c r="P153"/>
      <c r="Q153" s="4"/>
      <c r="R153" s="4"/>
      <c r="S153" s="4"/>
      <c r="T153" s="4"/>
      <c r="U153"/>
      <c r="V153"/>
      <c r="W153"/>
      <c r="X153"/>
      <c r="Y153"/>
      <c r="Z153"/>
      <c r="AA153" s="4"/>
      <c r="AB153" s="4"/>
      <c r="AC153" s="4"/>
      <c r="AD153" s="4"/>
      <c r="AE153"/>
      <c r="AF153"/>
      <c r="AG153"/>
      <c r="AH153"/>
      <c r="AI153"/>
      <c r="AJ153"/>
      <c r="AK153" s="4"/>
      <c r="AL153" s="4"/>
      <c r="AM153" s="4"/>
      <c r="AN153" s="4"/>
      <c r="AO153"/>
      <c r="AP153"/>
      <c r="AQ153"/>
    </row>
    <row r="154" spans="1:43" x14ac:dyDescent="0.35">
      <c r="H154" s="4"/>
      <c r="I154" s="4"/>
      <c r="J154" s="4"/>
      <c r="K154"/>
      <c r="L154"/>
      <c r="M154"/>
      <c r="N154"/>
      <c r="O154"/>
      <c r="P154"/>
      <c r="Q154" s="4"/>
      <c r="R154" s="4"/>
      <c r="S154" s="4"/>
      <c r="T154" s="4"/>
      <c r="U154"/>
      <c r="V154"/>
      <c r="W154"/>
      <c r="X154"/>
      <c r="Y154"/>
      <c r="Z154"/>
      <c r="AA154" s="4"/>
      <c r="AB154" s="4"/>
      <c r="AC154" s="4"/>
      <c r="AD154" s="4"/>
      <c r="AE154"/>
      <c r="AF154"/>
      <c r="AG154"/>
      <c r="AH154"/>
      <c r="AI154"/>
      <c r="AJ154"/>
      <c r="AK154" s="4"/>
      <c r="AL154" s="4"/>
      <c r="AM154" s="4"/>
      <c r="AN154" s="4"/>
      <c r="AO154"/>
      <c r="AP154"/>
      <c r="AQ154"/>
    </row>
    <row r="155" spans="1:43" x14ac:dyDescent="0.35">
      <c r="H155" s="4"/>
      <c r="I155" s="4"/>
      <c r="J155" s="4"/>
      <c r="K155"/>
      <c r="L155"/>
      <c r="M155"/>
      <c r="N155"/>
      <c r="O155"/>
      <c r="P155"/>
      <c r="Q155" s="4"/>
      <c r="R155" s="4"/>
      <c r="S155" s="4"/>
      <c r="T155" s="4"/>
      <c r="U155"/>
      <c r="V155"/>
      <c r="W155"/>
      <c r="X155"/>
      <c r="Y155"/>
      <c r="Z155"/>
      <c r="AA155" s="4"/>
      <c r="AB155" s="4"/>
      <c r="AC155" s="4"/>
      <c r="AD155" s="4"/>
      <c r="AE155"/>
      <c r="AF155"/>
      <c r="AG155"/>
      <c r="AH155"/>
      <c r="AI155"/>
      <c r="AJ155"/>
      <c r="AK155" s="4"/>
      <c r="AL155" s="4"/>
      <c r="AM155" s="4"/>
      <c r="AN155" s="4"/>
      <c r="AO155"/>
      <c r="AP155"/>
      <c r="AQ155"/>
    </row>
    <row r="156" spans="1:43" x14ac:dyDescent="0.35">
      <c r="H156" s="4"/>
      <c r="I156" s="4"/>
      <c r="J156" s="4"/>
      <c r="K156"/>
      <c r="L156"/>
      <c r="M156"/>
      <c r="N156"/>
      <c r="O156"/>
      <c r="P156"/>
      <c r="Q156" s="4"/>
      <c r="R156" s="4"/>
      <c r="S156" s="4"/>
      <c r="T156" s="4"/>
      <c r="U156"/>
      <c r="V156"/>
      <c r="W156"/>
      <c r="X156"/>
      <c r="Y156"/>
      <c r="Z156"/>
      <c r="AA156" s="4"/>
      <c r="AB156" s="4"/>
      <c r="AC156" s="4"/>
      <c r="AD156" s="4"/>
      <c r="AE156"/>
      <c r="AF156"/>
      <c r="AG156"/>
      <c r="AH156"/>
      <c r="AI156"/>
      <c r="AJ156"/>
      <c r="AK156" s="4"/>
      <c r="AL156" s="4"/>
      <c r="AM156" s="4"/>
      <c r="AN156" s="4"/>
      <c r="AO156"/>
      <c r="AP156"/>
      <c r="AQ156"/>
    </row>
    <row r="157" spans="1:43" x14ac:dyDescent="0.35">
      <c r="H157" s="4"/>
      <c r="I157" s="4"/>
      <c r="J157" s="4"/>
      <c r="K157"/>
      <c r="L157"/>
      <c r="M157"/>
      <c r="N157"/>
      <c r="O157"/>
      <c r="P157"/>
      <c r="Q157" s="4"/>
      <c r="R157" s="4"/>
      <c r="S157" s="4"/>
      <c r="T157" s="4"/>
      <c r="U157"/>
      <c r="V157"/>
      <c r="W157"/>
      <c r="X157"/>
      <c r="Y157"/>
      <c r="Z157"/>
      <c r="AA157" s="4"/>
      <c r="AB157" s="4"/>
      <c r="AC157" s="4"/>
      <c r="AD157" s="4"/>
      <c r="AE157"/>
      <c r="AF157"/>
      <c r="AG157"/>
      <c r="AH157"/>
      <c r="AI157"/>
      <c r="AJ157"/>
      <c r="AK157" s="4"/>
      <c r="AL157" s="4"/>
      <c r="AM157" s="4"/>
      <c r="AN157" s="4"/>
      <c r="AO157"/>
      <c r="AP157"/>
      <c r="AQ157"/>
    </row>
    <row r="158" spans="1:43" x14ac:dyDescent="0.35">
      <c r="H158" s="4"/>
      <c r="I158" s="4"/>
      <c r="J158" s="4"/>
      <c r="K158"/>
      <c r="L158"/>
      <c r="M158"/>
      <c r="N158"/>
      <c r="O158"/>
      <c r="P158"/>
      <c r="Q158" s="4"/>
      <c r="R158" s="4"/>
      <c r="S158" s="4"/>
      <c r="T158" s="4"/>
      <c r="U158"/>
      <c r="V158"/>
      <c r="W158"/>
      <c r="X158"/>
      <c r="Y158"/>
      <c r="Z158"/>
      <c r="AA158" s="4"/>
      <c r="AB158" s="4"/>
      <c r="AC158" s="4"/>
      <c r="AD158" s="4"/>
      <c r="AE158"/>
      <c r="AF158"/>
      <c r="AG158"/>
      <c r="AH158"/>
      <c r="AI158"/>
      <c r="AJ158"/>
      <c r="AK158" s="4"/>
      <c r="AL158" s="4"/>
      <c r="AM158" s="4"/>
      <c r="AN158" s="4"/>
      <c r="AO158"/>
      <c r="AP158"/>
      <c r="AQ158"/>
    </row>
    <row r="159" spans="1:43" x14ac:dyDescent="0.35">
      <c r="H159" s="4"/>
      <c r="I159" s="4"/>
      <c r="J159" s="4"/>
      <c r="K159"/>
      <c r="L159"/>
      <c r="M159"/>
      <c r="N159"/>
      <c r="O159"/>
      <c r="P159"/>
      <c r="Q159" s="4"/>
      <c r="R159" s="4"/>
      <c r="S159" s="4"/>
      <c r="T159" s="4"/>
      <c r="U159"/>
      <c r="V159"/>
      <c r="W159"/>
      <c r="X159"/>
      <c r="Y159"/>
      <c r="Z159"/>
      <c r="AA159" s="4"/>
      <c r="AB159" s="4"/>
      <c r="AC159" s="4"/>
      <c r="AD159" s="4"/>
      <c r="AE159"/>
      <c r="AF159"/>
      <c r="AG159"/>
      <c r="AH159"/>
      <c r="AI159"/>
      <c r="AJ159"/>
      <c r="AK159" s="4"/>
      <c r="AL159" s="4"/>
      <c r="AM159" s="4"/>
      <c r="AN159" s="4"/>
      <c r="AO159"/>
      <c r="AP159"/>
      <c r="AQ159"/>
    </row>
    <row r="160" spans="1:43" x14ac:dyDescent="0.35">
      <c r="H160" s="4"/>
      <c r="I160" s="4"/>
      <c r="J160" s="4"/>
      <c r="K160"/>
      <c r="L160"/>
      <c r="M160"/>
      <c r="N160"/>
      <c r="O160"/>
      <c r="P160"/>
      <c r="Q160" s="4"/>
      <c r="R160" s="4"/>
      <c r="S160" s="4"/>
      <c r="T160" s="4"/>
      <c r="U160"/>
      <c r="V160"/>
      <c r="W160"/>
      <c r="X160"/>
      <c r="Y160"/>
      <c r="Z160"/>
      <c r="AA160" s="4"/>
      <c r="AB160" s="4"/>
      <c r="AC160" s="4"/>
      <c r="AD160" s="4"/>
      <c r="AE160"/>
      <c r="AF160"/>
      <c r="AG160"/>
      <c r="AH160"/>
      <c r="AI160"/>
      <c r="AJ160"/>
      <c r="AK160" s="4"/>
      <c r="AL160" s="4"/>
      <c r="AM160" s="4"/>
      <c r="AN160" s="4"/>
      <c r="AO160"/>
      <c r="AP160"/>
      <c r="AQ160"/>
    </row>
    <row r="161" spans="8:43" x14ac:dyDescent="0.35">
      <c r="H161" s="4"/>
      <c r="I161" s="4"/>
      <c r="J161" s="4"/>
      <c r="K161"/>
      <c r="L161"/>
      <c r="M161"/>
      <c r="N161"/>
      <c r="O161"/>
      <c r="P161"/>
      <c r="Q161" s="4"/>
      <c r="R161" s="4"/>
      <c r="S161" s="4"/>
      <c r="T161" s="4"/>
      <c r="U161"/>
      <c r="V161"/>
      <c r="W161"/>
      <c r="X161"/>
      <c r="Y161"/>
      <c r="Z161"/>
      <c r="AA161" s="4"/>
      <c r="AB161" s="4"/>
      <c r="AC161" s="4"/>
      <c r="AD161" s="4"/>
      <c r="AE161"/>
      <c r="AF161"/>
      <c r="AG161"/>
      <c r="AH161"/>
      <c r="AI161"/>
      <c r="AJ161"/>
      <c r="AK161" s="4"/>
      <c r="AL161" s="4"/>
      <c r="AM161" s="4"/>
      <c r="AN161" s="4"/>
      <c r="AO161"/>
      <c r="AP161"/>
      <c r="AQ161"/>
    </row>
    <row r="162" spans="8:43" x14ac:dyDescent="0.35">
      <c r="H162" s="4"/>
      <c r="I162" s="4"/>
      <c r="J162" s="4"/>
      <c r="K162"/>
      <c r="L162"/>
      <c r="M162"/>
      <c r="N162"/>
      <c r="O162"/>
      <c r="P162"/>
      <c r="Q162" s="4"/>
      <c r="R162" s="4"/>
      <c r="S162" s="4"/>
      <c r="T162" s="4"/>
      <c r="U162"/>
      <c r="V162"/>
      <c r="W162"/>
      <c r="X162"/>
      <c r="Y162"/>
      <c r="Z162"/>
      <c r="AA162" s="4"/>
      <c r="AB162" s="4"/>
      <c r="AC162" s="4"/>
      <c r="AD162" s="4"/>
      <c r="AE162"/>
      <c r="AF162"/>
      <c r="AG162"/>
      <c r="AH162"/>
      <c r="AI162"/>
      <c r="AJ162"/>
      <c r="AK162" s="4"/>
      <c r="AL162" s="4"/>
      <c r="AM162" s="4"/>
      <c r="AN162" s="4"/>
      <c r="AO162"/>
      <c r="AP162"/>
      <c r="AQ162"/>
    </row>
    <row r="163" spans="8:43" x14ac:dyDescent="0.35">
      <c r="H163" s="4"/>
      <c r="I163" s="4"/>
      <c r="J163" s="4"/>
      <c r="K163"/>
      <c r="L163"/>
      <c r="M163"/>
      <c r="N163"/>
      <c r="O163"/>
      <c r="P163"/>
      <c r="Q163" s="4"/>
      <c r="R163" s="4"/>
      <c r="S163" s="4"/>
      <c r="T163" s="4"/>
      <c r="U163"/>
      <c r="V163"/>
      <c r="W163"/>
      <c r="X163"/>
      <c r="Y163"/>
      <c r="Z163"/>
      <c r="AA163" s="4"/>
      <c r="AB163" s="4"/>
      <c r="AC163" s="4"/>
      <c r="AD163" s="4"/>
      <c r="AE163"/>
      <c r="AF163"/>
      <c r="AG163"/>
      <c r="AH163"/>
      <c r="AI163"/>
      <c r="AJ163"/>
      <c r="AK163" s="4"/>
      <c r="AL163" s="4"/>
      <c r="AM163" s="4"/>
      <c r="AN163" s="4"/>
      <c r="AO163"/>
      <c r="AP163"/>
      <c r="AQ163"/>
    </row>
    <row r="164" spans="8:43" x14ac:dyDescent="0.35">
      <c r="H164" s="4"/>
      <c r="I164" s="4"/>
      <c r="J164" s="4"/>
      <c r="K164"/>
      <c r="L164"/>
      <c r="M164"/>
      <c r="N164"/>
      <c r="O164"/>
      <c r="P164"/>
      <c r="Q164" s="4"/>
      <c r="R164" s="4"/>
      <c r="S164" s="4"/>
      <c r="T164" s="4"/>
      <c r="U164"/>
      <c r="V164"/>
      <c r="W164"/>
      <c r="X164"/>
      <c r="Y164"/>
      <c r="Z164"/>
      <c r="AA164" s="4"/>
      <c r="AB164" s="4"/>
      <c r="AC164" s="4"/>
      <c r="AD164" s="4"/>
      <c r="AE164"/>
      <c r="AF164"/>
      <c r="AG164"/>
      <c r="AH164"/>
      <c r="AI164"/>
      <c r="AJ164"/>
      <c r="AK164" s="4"/>
      <c r="AL164" s="4"/>
      <c r="AM164" s="4"/>
      <c r="AN164" s="4"/>
      <c r="AO164"/>
      <c r="AP164"/>
      <c r="AQ164"/>
    </row>
    <row r="165" spans="8:43" x14ac:dyDescent="0.35">
      <c r="H165" s="4"/>
      <c r="I165" s="4"/>
      <c r="J165" s="4"/>
      <c r="K165"/>
      <c r="L165"/>
      <c r="M165"/>
      <c r="N165"/>
      <c r="O165"/>
      <c r="P165"/>
      <c r="Q165" s="4"/>
      <c r="R165" s="4"/>
      <c r="S165" s="4"/>
      <c r="T165" s="4"/>
      <c r="U165"/>
      <c r="V165"/>
      <c r="W165"/>
      <c r="X165"/>
      <c r="Y165"/>
      <c r="Z165"/>
      <c r="AA165" s="4"/>
      <c r="AB165" s="4"/>
      <c r="AC165" s="4"/>
      <c r="AD165" s="4"/>
      <c r="AE165"/>
      <c r="AF165"/>
      <c r="AG165"/>
      <c r="AH165"/>
      <c r="AI165"/>
      <c r="AJ165"/>
      <c r="AK165" s="4"/>
      <c r="AL165" s="4"/>
      <c r="AM165" s="4"/>
      <c r="AN165" s="4"/>
      <c r="AO165"/>
      <c r="AP165"/>
      <c r="AQ165"/>
    </row>
    <row r="166" spans="8:43" x14ac:dyDescent="0.35">
      <c r="H166" s="4"/>
      <c r="I166" s="4"/>
      <c r="J166" s="4"/>
      <c r="K166"/>
      <c r="L166"/>
      <c r="M166"/>
      <c r="N166"/>
      <c r="O166"/>
      <c r="P166"/>
      <c r="Q166" s="4"/>
      <c r="R166" s="4"/>
      <c r="S166" s="4"/>
      <c r="T166" s="4"/>
      <c r="U166"/>
      <c r="V166"/>
      <c r="W166"/>
      <c r="X166"/>
      <c r="Y166"/>
      <c r="Z166"/>
      <c r="AA166" s="4"/>
      <c r="AB166" s="4"/>
      <c r="AC166" s="4"/>
      <c r="AD166" s="4"/>
      <c r="AE166"/>
      <c r="AF166"/>
      <c r="AG166"/>
      <c r="AH166"/>
      <c r="AI166"/>
      <c r="AJ166"/>
      <c r="AK166" s="4"/>
      <c r="AL166" s="4"/>
      <c r="AM166" s="4"/>
      <c r="AN166" s="4"/>
      <c r="AO166"/>
      <c r="AP166"/>
      <c r="AQ166"/>
    </row>
    <row r="167" spans="8:43" x14ac:dyDescent="0.35">
      <c r="H167" s="4"/>
      <c r="I167" s="4"/>
      <c r="J167" s="4"/>
      <c r="K167"/>
      <c r="L167"/>
      <c r="M167"/>
      <c r="N167"/>
      <c r="O167"/>
      <c r="P167"/>
      <c r="Q167" s="4"/>
      <c r="R167" s="4"/>
      <c r="S167" s="4"/>
      <c r="T167" s="4"/>
      <c r="U167"/>
      <c r="V167"/>
      <c r="W167"/>
      <c r="X167"/>
      <c r="Y167"/>
      <c r="Z167"/>
      <c r="AA167" s="4"/>
      <c r="AB167" s="4"/>
      <c r="AC167" s="4"/>
      <c r="AD167" s="4"/>
      <c r="AE167"/>
      <c r="AF167"/>
      <c r="AG167"/>
      <c r="AH167"/>
      <c r="AI167"/>
      <c r="AJ167"/>
      <c r="AK167" s="4"/>
      <c r="AL167" s="4"/>
      <c r="AM167" s="4"/>
      <c r="AN167" s="4"/>
      <c r="AO167"/>
      <c r="AP167"/>
      <c r="AQ167"/>
    </row>
    <row r="168" spans="8:43" x14ac:dyDescent="0.35">
      <c r="H168" s="4"/>
      <c r="I168" s="4"/>
      <c r="J168" s="4"/>
      <c r="K168"/>
      <c r="L168"/>
      <c r="M168"/>
      <c r="N168"/>
      <c r="O168"/>
      <c r="P168"/>
      <c r="Q168" s="4"/>
      <c r="R168" s="4"/>
      <c r="S168" s="4"/>
      <c r="T168" s="4"/>
      <c r="U168"/>
      <c r="V168"/>
      <c r="W168"/>
      <c r="X168"/>
      <c r="Y168"/>
      <c r="Z168"/>
      <c r="AA168" s="4"/>
      <c r="AB168" s="4"/>
      <c r="AC168" s="4"/>
      <c r="AD168" s="4"/>
      <c r="AE168"/>
      <c r="AF168"/>
      <c r="AG168"/>
      <c r="AH168"/>
      <c r="AI168"/>
      <c r="AJ168"/>
      <c r="AK168" s="4"/>
      <c r="AL168" s="4"/>
      <c r="AM168" s="4"/>
      <c r="AN168" s="4"/>
      <c r="AO168"/>
      <c r="AP168"/>
      <c r="AQ168"/>
    </row>
    <row r="169" spans="8:43" x14ac:dyDescent="0.35">
      <c r="H169" s="4"/>
      <c r="I169" s="4"/>
      <c r="J169" s="4"/>
      <c r="K169"/>
      <c r="L169"/>
      <c r="M169"/>
      <c r="N169"/>
      <c r="O169"/>
      <c r="P169"/>
      <c r="Q169" s="4"/>
      <c r="R169" s="4"/>
      <c r="S169" s="4"/>
      <c r="T169" s="4"/>
      <c r="U169"/>
      <c r="V169"/>
      <c r="W169"/>
      <c r="X169"/>
      <c r="Y169"/>
      <c r="Z169"/>
      <c r="AA169" s="4"/>
      <c r="AB169" s="4"/>
      <c r="AC169" s="4"/>
      <c r="AD169" s="4"/>
      <c r="AE169"/>
      <c r="AF169"/>
      <c r="AG169"/>
      <c r="AH169"/>
      <c r="AI169"/>
      <c r="AJ169"/>
      <c r="AK169" s="4"/>
      <c r="AL169" s="4"/>
      <c r="AM169" s="4"/>
      <c r="AN169" s="4"/>
      <c r="AO169"/>
      <c r="AP169"/>
      <c r="AQ169"/>
    </row>
    <row r="170" spans="8:43" x14ac:dyDescent="0.35">
      <c r="H170" s="4"/>
      <c r="I170" s="4"/>
      <c r="J170" s="4"/>
      <c r="K170"/>
      <c r="L170"/>
      <c r="M170"/>
      <c r="N170"/>
      <c r="O170"/>
      <c r="P170"/>
      <c r="Q170" s="4"/>
      <c r="R170" s="4"/>
      <c r="S170" s="4"/>
      <c r="T170" s="4"/>
      <c r="U170"/>
      <c r="V170"/>
      <c r="W170"/>
      <c r="X170"/>
      <c r="Y170"/>
      <c r="Z170"/>
      <c r="AA170" s="4"/>
      <c r="AB170" s="4"/>
      <c r="AC170" s="4"/>
      <c r="AD170" s="4"/>
      <c r="AE170"/>
      <c r="AF170"/>
      <c r="AG170"/>
      <c r="AH170"/>
      <c r="AI170"/>
      <c r="AJ170"/>
      <c r="AK170" s="4"/>
      <c r="AL170" s="4"/>
      <c r="AM170" s="4"/>
      <c r="AN170" s="4"/>
      <c r="AO170"/>
      <c r="AP170"/>
      <c r="AQ170"/>
    </row>
    <row r="171" spans="8:43" x14ac:dyDescent="0.35">
      <c r="H171" s="4"/>
      <c r="I171" s="4"/>
      <c r="J171" s="4"/>
      <c r="K171"/>
      <c r="L171"/>
      <c r="M171"/>
      <c r="N171"/>
      <c r="O171"/>
      <c r="P171"/>
      <c r="Q171" s="4"/>
      <c r="R171" s="4"/>
      <c r="S171" s="4"/>
      <c r="T171" s="4"/>
      <c r="U171"/>
      <c r="V171"/>
      <c r="W171"/>
      <c r="X171"/>
      <c r="Y171"/>
      <c r="Z171"/>
      <c r="AA171" s="4"/>
      <c r="AB171" s="4"/>
      <c r="AC171" s="4"/>
      <c r="AD171" s="4"/>
      <c r="AE171"/>
      <c r="AF171"/>
      <c r="AG171"/>
      <c r="AH171"/>
      <c r="AI171"/>
      <c r="AJ171"/>
      <c r="AK171" s="4"/>
      <c r="AL171" s="4"/>
      <c r="AM171" s="4"/>
      <c r="AN171" s="4"/>
      <c r="AO171"/>
      <c r="AP171"/>
      <c r="AQ171"/>
    </row>
    <row r="172" spans="8:43" x14ac:dyDescent="0.35">
      <c r="H172" s="4"/>
      <c r="I172" s="4"/>
      <c r="J172" s="4"/>
      <c r="K172"/>
      <c r="L172"/>
      <c r="M172"/>
      <c r="N172"/>
      <c r="O172"/>
      <c r="P172"/>
      <c r="Q172" s="4"/>
      <c r="R172" s="4"/>
      <c r="S172" s="4"/>
      <c r="T172" s="4"/>
      <c r="U172"/>
      <c r="V172"/>
      <c r="W172"/>
      <c r="X172"/>
      <c r="Y172"/>
      <c r="Z172"/>
      <c r="AA172" s="4"/>
      <c r="AB172" s="4"/>
      <c r="AC172" s="4"/>
      <c r="AD172" s="4"/>
      <c r="AE172"/>
      <c r="AF172"/>
      <c r="AG172"/>
      <c r="AH172"/>
      <c r="AI172"/>
      <c r="AJ172"/>
      <c r="AK172" s="4"/>
      <c r="AL172" s="4"/>
      <c r="AM172" s="4"/>
      <c r="AN172" s="4"/>
      <c r="AO172"/>
      <c r="AP172"/>
      <c r="AQ172"/>
    </row>
    <row r="173" spans="8:43" x14ac:dyDescent="0.35">
      <c r="H173" s="4"/>
      <c r="I173" s="4"/>
      <c r="J173" s="4"/>
      <c r="K173"/>
      <c r="L173"/>
      <c r="M173"/>
      <c r="N173"/>
      <c r="O173"/>
      <c r="P173"/>
      <c r="Q173" s="4"/>
      <c r="R173" s="4"/>
      <c r="S173" s="4"/>
      <c r="T173" s="4"/>
      <c r="U173"/>
      <c r="V173"/>
      <c r="W173"/>
      <c r="X173"/>
      <c r="Y173"/>
      <c r="Z173"/>
      <c r="AA173" s="4"/>
      <c r="AB173" s="4"/>
      <c r="AC173" s="4"/>
      <c r="AD173" s="4"/>
      <c r="AE173"/>
      <c r="AF173"/>
      <c r="AG173"/>
      <c r="AH173"/>
      <c r="AI173"/>
      <c r="AJ173"/>
      <c r="AK173" s="4"/>
      <c r="AL173" s="4"/>
      <c r="AM173" s="4"/>
      <c r="AN173" s="4"/>
      <c r="AO173"/>
      <c r="AP173"/>
      <c r="AQ173"/>
    </row>
    <row r="174" spans="8:43" x14ac:dyDescent="0.35">
      <c r="H174" s="4"/>
      <c r="I174" s="4"/>
      <c r="J174" s="4"/>
      <c r="K174"/>
      <c r="L174"/>
      <c r="M174"/>
      <c r="N174"/>
      <c r="O174"/>
      <c r="P174"/>
      <c r="Q174" s="4"/>
      <c r="R174" s="4"/>
      <c r="S174" s="4"/>
      <c r="T174" s="4"/>
      <c r="U174"/>
      <c r="V174"/>
      <c r="W174"/>
      <c r="X174"/>
      <c r="Y174"/>
      <c r="Z174"/>
      <c r="AA174" s="4"/>
      <c r="AB174" s="4"/>
      <c r="AC174" s="4"/>
      <c r="AD174" s="4"/>
      <c r="AE174"/>
      <c r="AF174"/>
      <c r="AG174"/>
      <c r="AH174"/>
      <c r="AI174"/>
      <c r="AJ174"/>
      <c r="AK174" s="4"/>
      <c r="AL174" s="4"/>
      <c r="AM174" s="4"/>
      <c r="AN174" s="4"/>
      <c r="AO174"/>
      <c r="AP174"/>
      <c r="AQ174"/>
    </row>
    <row r="175" spans="8:43" x14ac:dyDescent="0.35">
      <c r="H175" s="4"/>
      <c r="I175" s="4"/>
      <c r="J175" s="4"/>
      <c r="K175"/>
      <c r="L175"/>
      <c r="M175"/>
      <c r="N175"/>
      <c r="O175"/>
      <c r="P175"/>
      <c r="Q175" s="4"/>
      <c r="R175" s="4"/>
      <c r="S175" s="4"/>
      <c r="T175" s="4"/>
      <c r="U175"/>
      <c r="V175"/>
      <c r="W175"/>
      <c r="X175"/>
      <c r="Y175"/>
      <c r="Z175"/>
      <c r="AA175" s="4"/>
      <c r="AB175" s="4"/>
      <c r="AC175" s="4"/>
      <c r="AD175" s="4"/>
      <c r="AE175"/>
      <c r="AF175"/>
      <c r="AG175"/>
      <c r="AH175"/>
      <c r="AI175"/>
      <c r="AJ175"/>
      <c r="AK175" s="4"/>
      <c r="AL175" s="4"/>
      <c r="AM175" s="4"/>
      <c r="AN175" s="4"/>
      <c r="AO175"/>
      <c r="AP175"/>
      <c r="AQ175"/>
    </row>
    <row r="176" spans="8:43" x14ac:dyDescent="0.35">
      <c r="H176" s="4"/>
      <c r="I176" s="4"/>
      <c r="J176" s="4"/>
      <c r="K176"/>
      <c r="L176"/>
      <c r="M176"/>
      <c r="N176"/>
      <c r="O176"/>
      <c r="P176"/>
      <c r="Q176" s="4"/>
      <c r="R176" s="4"/>
      <c r="S176" s="4"/>
      <c r="T176" s="4"/>
      <c r="U176"/>
      <c r="V176"/>
      <c r="W176"/>
      <c r="X176"/>
      <c r="Y176"/>
      <c r="Z176"/>
      <c r="AA176" s="4"/>
      <c r="AB176" s="4"/>
      <c r="AC176" s="4"/>
      <c r="AD176" s="4"/>
      <c r="AE176"/>
      <c r="AF176"/>
      <c r="AG176"/>
      <c r="AH176"/>
      <c r="AI176"/>
      <c r="AJ176"/>
      <c r="AK176" s="4"/>
      <c r="AL176" s="4"/>
      <c r="AM176" s="4"/>
      <c r="AN176" s="4"/>
      <c r="AO176"/>
      <c r="AP176"/>
      <c r="AQ176"/>
    </row>
    <row r="177" spans="8:43" x14ac:dyDescent="0.35">
      <c r="H177" s="4"/>
      <c r="I177" s="4"/>
      <c r="J177" s="4"/>
      <c r="K177"/>
      <c r="L177"/>
      <c r="M177"/>
      <c r="N177"/>
      <c r="O177"/>
      <c r="P177"/>
      <c r="Q177" s="4"/>
      <c r="R177" s="4"/>
      <c r="S177" s="4"/>
      <c r="T177" s="4"/>
      <c r="U177"/>
      <c r="V177"/>
      <c r="W177"/>
      <c r="X177"/>
      <c r="Y177"/>
      <c r="Z177"/>
      <c r="AA177" s="4"/>
      <c r="AB177" s="4"/>
      <c r="AC177" s="4"/>
      <c r="AD177" s="4"/>
      <c r="AE177"/>
      <c r="AF177"/>
      <c r="AG177"/>
      <c r="AH177"/>
      <c r="AI177"/>
      <c r="AJ177"/>
      <c r="AK177" s="4"/>
      <c r="AL177" s="4"/>
      <c r="AM177" s="4"/>
      <c r="AN177" s="4"/>
      <c r="AO177"/>
      <c r="AP177"/>
      <c r="AQ177"/>
    </row>
    <row r="178" spans="8:43" x14ac:dyDescent="0.35">
      <c r="H178" s="4"/>
      <c r="I178" s="4"/>
      <c r="J178" s="4"/>
      <c r="K178"/>
      <c r="L178"/>
      <c r="M178"/>
      <c r="N178"/>
      <c r="O178"/>
      <c r="P178"/>
      <c r="Q178" s="4"/>
      <c r="R178" s="4"/>
      <c r="S178" s="4"/>
      <c r="T178" s="4"/>
      <c r="U178"/>
      <c r="V178"/>
      <c r="W178"/>
      <c r="X178"/>
      <c r="Y178"/>
      <c r="Z178"/>
      <c r="AA178" s="4"/>
      <c r="AB178" s="4"/>
      <c r="AC178" s="4"/>
      <c r="AD178" s="4"/>
      <c r="AE178"/>
      <c r="AF178"/>
      <c r="AG178"/>
      <c r="AH178"/>
      <c r="AI178"/>
      <c r="AJ178"/>
      <c r="AK178" s="4"/>
      <c r="AL178" s="4"/>
      <c r="AM178" s="4"/>
      <c r="AN178" s="4"/>
      <c r="AO178"/>
      <c r="AP178"/>
      <c r="AQ178"/>
    </row>
    <row r="179" spans="8:43" x14ac:dyDescent="0.35">
      <c r="H179" s="4"/>
      <c r="I179" s="4"/>
      <c r="J179" s="4"/>
      <c r="K179"/>
      <c r="L179"/>
      <c r="M179"/>
      <c r="N179"/>
      <c r="O179"/>
      <c r="P179"/>
      <c r="Q179" s="4"/>
      <c r="R179" s="4"/>
      <c r="S179" s="4"/>
      <c r="T179" s="4"/>
      <c r="U179"/>
      <c r="V179"/>
      <c r="W179"/>
      <c r="X179"/>
      <c r="Y179"/>
      <c r="Z179"/>
      <c r="AA179" s="4"/>
      <c r="AB179" s="4"/>
      <c r="AC179" s="4"/>
      <c r="AD179" s="4"/>
      <c r="AE179"/>
      <c r="AF179"/>
      <c r="AG179"/>
      <c r="AH179"/>
      <c r="AI179"/>
      <c r="AJ179"/>
      <c r="AK179" s="4"/>
      <c r="AL179" s="4"/>
      <c r="AM179" s="4"/>
      <c r="AN179" s="4"/>
      <c r="AO179"/>
      <c r="AP179"/>
      <c r="AQ179"/>
    </row>
    <row r="180" spans="8:43" x14ac:dyDescent="0.35">
      <c r="H180" s="4"/>
      <c r="I180" s="4"/>
      <c r="J180" s="4"/>
      <c r="K180"/>
      <c r="L180"/>
      <c r="M180"/>
      <c r="N180"/>
      <c r="O180"/>
      <c r="P180"/>
      <c r="Q180" s="4"/>
      <c r="R180" s="4"/>
      <c r="S180" s="4"/>
      <c r="T180" s="4"/>
      <c r="U180"/>
      <c r="V180"/>
      <c r="W180"/>
      <c r="X180"/>
      <c r="Y180"/>
      <c r="Z180"/>
      <c r="AA180" s="4"/>
      <c r="AB180" s="4"/>
      <c r="AC180" s="4"/>
      <c r="AD180" s="4"/>
      <c r="AE180"/>
      <c r="AF180"/>
      <c r="AG180"/>
      <c r="AH180"/>
      <c r="AI180"/>
      <c r="AJ180"/>
      <c r="AK180" s="4"/>
      <c r="AL180" s="4"/>
      <c r="AM180" s="4"/>
      <c r="AN180" s="4"/>
      <c r="AO180"/>
      <c r="AP180"/>
      <c r="AQ180"/>
    </row>
    <row r="181" spans="8:43" x14ac:dyDescent="0.35">
      <c r="H181" s="4"/>
      <c r="I181" s="4"/>
      <c r="J181" s="4"/>
      <c r="K181"/>
      <c r="L181"/>
      <c r="M181"/>
      <c r="N181"/>
      <c r="O181"/>
      <c r="P181"/>
      <c r="Q181" s="4"/>
      <c r="R181" s="4"/>
      <c r="S181" s="4"/>
      <c r="T181" s="4"/>
      <c r="U181"/>
      <c r="V181"/>
      <c r="W181"/>
      <c r="X181"/>
      <c r="Y181"/>
      <c r="Z181"/>
      <c r="AA181" s="4"/>
      <c r="AB181" s="4"/>
      <c r="AC181" s="4"/>
      <c r="AD181" s="4"/>
      <c r="AE181"/>
      <c r="AF181"/>
      <c r="AG181"/>
      <c r="AH181"/>
      <c r="AI181"/>
      <c r="AJ181"/>
      <c r="AK181" s="4"/>
      <c r="AL181" s="4"/>
      <c r="AM181" s="4"/>
      <c r="AN181" s="4"/>
      <c r="AO181"/>
      <c r="AP181"/>
      <c r="AQ181"/>
    </row>
    <row r="182" spans="8:43" x14ac:dyDescent="0.35">
      <c r="H182" s="4"/>
      <c r="I182" s="4"/>
      <c r="J182" s="4"/>
      <c r="K182"/>
      <c r="L182"/>
      <c r="M182"/>
      <c r="N182"/>
      <c r="O182"/>
      <c r="P182"/>
      <c r="Q182" s="4"/>
      <c r="R182" s="4"/>
      <c r="S182" s="4"/>
      <c r="T182" s="4"/>
      <c r="U182"/>
      <c r="V182"/>
      <c r="W182"/>
      <c r="X182"/>
      <c r="Y182"/>
      <c r="Z182"/>
      <c r="AA182" s="4"/>
      <c r="AB182" s="4"/>
      <c r="AC182" s="4"/>
      <c r="AD182" s="4"/>
      <c r="AE182"/>
      <c r="AF182"/>
      <c r="AG182"/>
      <c r="AH182"/>
      <c r="AI182"/>
      <c r="AJ182"/>
      <c r="AK182" s="4"/>
      <c r="AL182" s="4"/>
      <c r="AM182" s="4"/>
      <c r="AN182" s="4"/>
      <c r="AO182"/>
      <c r="AP182"/>
      <c r="AQ182"/>
    </row>
    <row r="183" spans="8:43" x14ac:dyDescent="0.35">
      <c r="H183" s="4"/>
      <c r="I183" s="4"/>
      <c r="J183" s="4"/>
      <c r="K183"/>
      <c r="L183"/>
      <c r="M183"/>
      <c r="N183"/>
      <c r="O183"/>
      <c r="P183"/>
      <c r="Q183" s="4"/>
      <c r="R183" s="4"/>
      <c r="S183" s="4"/>
      <c r="T183" s="4"/>
      <c r="U183"/>
      <c r="V183"/>
      <c r="W183"/>
      <c r="X183"/>
      <c r="Y183"/>
      <c r="Z183"/>
      <c r="AA183" s="4"/>
      <c r="AB183" s="4"/>
      <c r="AC183" s="4"/>
      <c r="AD183" s="4"/>
      <c r="AE183"/>
      <c r="AF183"/>
      <c r="AG183"/>
      <c r="AH183"/>
      <c r="AI183"/>
      <c r="AJ183"/>
      <c r="AK183" s="4"/>
      <c r="AL183" s="4"/>
      <c r="AM183" s="4"/>
      <c r="AN183" s="4"/>
      <c r="AO183"/>
      <c r="AP183"/>
      <c r="AQ183"/>
    </row>
    <row r="184" spans="8:43" x14ac:dyDescent="0.35">
      <c r="H184" s="4"/>
      <c r="I184" s="4"/>
      <c r="J184" s="4"/>
      <c r="K184"/>
      <c r="L184"/>
      <c r="M184"/>
      <c r="N184"/>
      <c r="O184"/>
      <c r="P184"/>
      <c r="Q184" s="4"/>
      <c r="R184" s="4"/>
      <c r="S184" s="4"/>
      <c r="T184" s="4"/>
      <c r="U184"/>
      <c r="V184"/>
      <c r="W184"/>
      <c r="X184"/>
      <c r="Y184"/>
      <c r="Z184"/>
      <c r="AA184" s="4"/>
      <c r="AB184" s="4"/>
      <c r="AC184" s="4"/>
      <c r="AD184" s="4"/>
      <c r="AE184"/>
      <c r="AF184"/>
      <c r="AG184"/>
      <c r="AH184"/>
      <c r="AI184"/>
      <c r="AJ184"/>
      <c r="AK184" s="4"/>
      <c r="AL184" s="4"/>
      <c r="AM184" s="4"/>
      <c r="AN184" s="4"/>
      <c r="AO184"/>
      <c r="AP184"/>
      <c r="AQ184"/>
    </row>
    <row r="185" spans="8:43" x14ac:dyDescent="0.35">
      <c r="H185" s="4"/>
      <c r="I185" s="4"/>
      <c r="J185" s="4"/>
      <c r="K185"/>
      <c r="L185"/>
      <c r="M185"/>
      <c r="N185"/>
      <c r="O185"/>
      <c r="P185"/>
      <c r="Q185" s="4"/>
      <c r="R185" s="4"/>
      <c r="S185" s="4"/>
      <c r="T185" s="4"/>
      <c r="U185"/>
      <c r="V185"/>
      <c r="W185"/>
      <c r="X185"/>
      <c r="Y185"/>
      <c r="Z185"/>
      <c r="AA185" s="4"/>
      <c r="AB185" s="4"/>
      <c r="AC185" s="4"/>
      <c r="AD185" s="4"/>
      <c r="AE185"/>
      <c r="AF185"/>
      <c r="AG185"/>
      <c r="AH185"/>
      <c r="AI185"/>
      <c r="AJ185"/>
      <c r="AK185" s="4"/>
      <c r="AL185" s="4"/>
      <c r="AM185" s="4"/>
      <c r="AN185" s="4"/>
      <c r="AO185"/>
      <c r="AP185"/>
      <c r="AQ185"/>
    </row>
    <row r="186" spans="8:43" x14ac:dyDescent="0.35">
      <c r="H186" s="4"/>
      <c r="I186" s="4"/>
      <c r="J186" s="4"/>
      <c r="K186"/>
      <c r="L186"/>
      <c r="M186"/>
      <c r="N186"/>
      <c r="O186"/>
      <c r="P186"/>
      <c r="Q186" s="4"/>
      <c r="R186" s="4"/>
      <c r="S186" s="4"/>
      <c r="T186" s="4"/>
      <c r="U186"/>
      <c r="V186"/>
      <c r="W186"/>
      <c r="X186"/>
      <c r="Y186"/>
      <c r="Z186"/>
      <c r="AA186" s="4"/>
      <c r="AB186" s="4"/>
      <c r="AC186" s="4"/>
      <c r="AD186" s="4"/>
      <c r="AE186"/>
      <c r="AF186"/>
      <c r="AG186"/>
      <c r="AH186"/>
      <c r="AI186"/>
      <c r="AJ186"/>
      <c r="AK186" s="4"/>
      <c r="AL186" s="4"/>
      <c r="AM186" s="4"/>
      <c r="AN186" s="4"/>
      <c r="AO186"/>
      <c r="AP186"/>
      <c r="AQ186"/>
    </row>
    <row r="187" spans="8:43" x14ac:dyDescent="0.35">
      <c r="H187" s="4"/>
      <c r="I187" s="4"/>
      <c r="J187" s="4"/>
      <c r="K187"/>
      <c r="L187"/>
      <c r="M187"/>
      <c r="N187"/>
      <c r="O187"/>
      <c r="P187"/>
      <c r="Q187" s="4"/>
      <c r="R187" s="4"/>
      <c r="S187" s="4"/>
      <c r="T187" s="4"/>
      <c r="U187"/>
      <c r="V187"/>
      <c r="W187"/>
      <c r="X187"/>
      <c r="Y187"/>
      <c r="Z187"/>
      <c r="AA187" s="4"/>
      <c r="AB187" s="4"/>
      <c r="AC187" s="4"/>
      <c r="AD187" s="4"/>
      <c r="AE187"/>
      <c r="AF187"/>
      <c r="AG187"/>
      <c r="AH187"/>
      <c r="AI187"/>
      <c r="AJ187"/>
      <c r="AK187" s="4"/>
      <c r="AL187" s="4"/>
      <c r="AM187" s="4"/>
      <c r="AN187" s="4"/>
      <c r="AO187"/>
      <c r="AP187"/>
      <c r="AQ187"/>
    </row>
    <row r="188" spans="8:43" x14ac:dyDescent="0.35">
      <c r="H188" s="4"/>
      <c r="I188" s="4"/>
      <c r="J188" s="4"/>
      <c r="K188"/>
      <c r="L188"/>
      <c r="M188"/>
      <c r="N188"/>
      <c r="O188"/>
      <c r="P188"/>
      <c r="Q188" s="4"/>
      <c r="R188" s="4"/>
      <c r="S188" s="4"/>
      <c r="T188" s="4"/>
      <c r="U188"/>
      <c r="V188"/>
      <c r="W188"/>
      <c r="X188"/>
      <c r="Y188"/>
      <c r="Z188"/>
      <c r="AA188" s="4"/>
      <c r="AB188" s="4"/>
      <c r="AC188" s="4"/>
      <c r="AD188" s="4"/>
      <c r="AE188"/>
      <c r="AF188"/>
      <c r="AG188"/>
      <c r="AH188"/>
      <c r="AI188"/>
      <c r="AJ188"/>
      <c r="AK188" s="4"/>
      <c r="AL188" s="4"/>
      <c r="AM188" s="4"/>
      <c r="AN188" s="4"/>
      <c r="AO188"/>
      <c r="AP188"/>
      <c r="AQ188"/>
    </row>
    <row r="189" spans="8:43" x14ac:dyDescent="0.35">
      <c r="H189" s="4"/>
      <c r="I189" s="4"/>
      <c r="J189" s="4"/>
      <c r="K189"/>
      <c r="L189"/>
      <c r="M189"/>
      <c r="N189"/>
      <c r="O189"/>
      <c r="P189"/>
      <c r="Q189" s="4"/>
      <c r="R189" s="4"/>
      <c r="S189" s="4"/>
      <c r="T189" s="4"/>
      <c r="U189"/>
      <c r="V189"/>
      <c r="W189"/>
      <c r="X189"/>
      <c r="Y189"/>
      <c r="Z189"/>
      <c r="AA189" s="4"/>
      <c r="AB189" s="4"/>
      <c r="AC189" s="4"/>
      <c r="AD189" s="4"/>
      <c r="AE189"/>
      <c r="AF189"/>
      <c r="AG189"/>
      <c r="AH189"/>
      <c r="AI189"/>
      <c r="AJ189"/>
      <c r="AK189" s="4"/>
      <c r="AL189" s="4"/>
      <c r="AM189" s="4"/>
      <c r="AN189" s="4"/>
      <c r="AO189"/>
      <c r="AP189"/>
      <c r="AQ189"/>
    </row>
    <row r="190" spans="8:43" x14ac:dyDescent="0.35">
      <c r="H190" s="4"/>
      <c r="I190" s="4"/>
      <c r="J190" s="4"/>
      <c r="K190"/>
      <c r="L190"/>
      <c r="M190"/>
      <c r="N190"/>
      <c r="O190"/>
      <c r="P190"/>
      <c r="Q190" s="4"/>
      <c r="R190" s="4"/>
      <c r="S190" s="4"/>
      <c r="T190" s="4"/>
      <c r="U190"/>
      <c r="V190"/>
      <c r="W190"/>
      <c r="X190"/>
      <c r="Y190"/>
      <c r="Z190"/>
      <c r="AA190" s="4"/>
      <c r="AB190" s="4"/>
      <c r="AC190" s="4"/>
      <c r="AD190" s="4"/>
      <c r="AE190"/>
      <c r="AF190"/>
      <c r="AG190"/>
      <c r="AH190"/>
      <c r="AI190"/>
      <c r="AJ190"/>
      <c r="AK190" s="4"/>
      <c r="AL190" s="4"/>
      <c r="AM190" s="4"/>
      <c r="AN190" s="4"/>
      <c r="AO190"/>
      <c r="AP190"/>
      <c r="AQ190"/>
    </row>
    <row r="191" spans="8:43" x14ac:dyDescent="0.35">
      <c r="H191" s="4"/>
      <c r="I191" s="4"/>
      <c r="J191" s="4"/>
      <c r="K191"/>
      <c r="L191"/>
      <c r="M191"/>
      <c r="N191"/>
      <c r="O191"/>
      <c r="P191"/>
      <c r="Q191" s="4"/>
      <c r="R191" s="4"/>
      <c r="S191" s="4"/>
      <c r="T191" s="4"/>
      <c r="U191"/>
      <c r="V191"/>
      <c r="W191"/>
      <c r="X191"/>
      <c r="Y191"/>
      <c r="Z191"/>
      <c r="AA191" s="4"/>
      <c r="AB191" s="4"/>
      <c r="AC191" s="4"/>
      <c r="AD191" s="4"/>
      <c r="AE191"/>
      <c r="AF191"/>
      <c r="AG191"/>
      <c r="AH191"/>
      <c r="AI191"/>
      <c r="AJ191"/>
      <c r="AK191" s="4"/>
      <c r="AL191" s="4"/>
      <c r="AM191" s="4"/>
      <c r="AN191" s="4"/>
      <c r="AO191"/>
      <c r="AP191"/>
      <c r="AQ191"/>
    </row>
    <row r="192" spans="8:43" x14ac:dyDescent="0.35">
      <c r="H192" s="4"/>
      <c r="I192" s="4"/>
      <c r="J192" s="4"/>
      <c r="K192"/>
      <c r="L192"/>
      <c r="M192"/>
      <c r="N192"/>
      <c r="O192"/>
      <c r="P192"/>
      <c r="Q192" s="4"/>
      <c r="R192" s="4"/>
      <c r="S192" s="4"/>
      <c r="T192" s="4"/>
      <c r="U192"/>
      <c r="V192"/>
      <c r="W192"/>
      <c r="X192"/>
      <c r="Y192"/>
      <c r="Z192"/>
      <c r="AA192" s="4"/>
      <c r="AB192" s="4"/>
      <c r="AC192" s="4"/>
      <c r="AD192" s="4"/>
      <c r="AE192"/>
      <c r="AF192"/>
      <c r="AG192"/>
      <c r="AH192"/>
      <c r="AI192"/>
      <c r="AJ192"/>
      <c r="AK192" s="4"/>
      <c r="AL192" s="4"/>
      <c r="AM192" s="4"/>
      <c r="AN192" s="4"/>
      <c r="AO192"/>
      <c r="AP192"/>
      <c r="AQ192"/>
    </row>
    <row r="193" spans="8:43" x14ac:dyDescent="0.35">
      <c r="H193" s="4"/>
      <c r="I193" s="4"/>
      <c r="J193" s="4"/>
      <c r="K193"/>
      <c r="L193"/>
      <c r="M193"/>
      <c r="N193"/>
      <c r="O193"/>
      <c r="P193"/>
      <c r="Q193" s="4"/>
      <c r="R193" s="4"/>
      <c r="S193" s="4"/>
      <c r="T193" s="4"/>
      <c r="U193"/>
      <c r="V193"/>
      <c r="W193"/>
      <c r="X193"/>
      <c r="Y193"/>
      <c r="Z193"/>
      <c r="AA193" s="4"/>
      <c r="AB193" s="4"/>
      <c r="AC193" s="4"/>
      <c r="AD193" s="4"/>
      <c r="AE193"/>
      <c r="AF193"/>
      <c r="AG193"/>
      <c r="AH193"/>
      <c r="AI193"/>
      <c r="AJ193"/>
      <c r="AK193" s="4"/>
      <c r="AL193" s="4"/>
      <c r="AM193" s="4"/>
      <c r="AN193" s="4"/>
      <c r="AO193"/>
      <c r="AP193"/>
      <c r="AQ193"/>
    </row>
    <row r="194" spans="8:43" x14ac:dyDescent="0.35">
      <c r="H194" s="4"/>
      <c r="I194" s="4"/>
      <c r="J194" s="4"/>
      <c r="K194"/>
      <c r="L194"/>
      <c r="M194"/>
      <c r="N194"/>
      <c r="O194"/>
      <c r="P194"/>
      <c r="Q194" s="4"/>
      <c r="R194" s="4"/>
      <c r="S194" s="4"/>
      <c r="T194" s="4"/>
      <c r="U194"/>
      <c r="V194"/>
      <c r="W194"/>
      <c r="X194"/>
      <c r="Y194"/>
      <c r="Z194"/>
      <c r="AA194" s="4"/>
      <c r="AB194" s="4"/>
      <c r="AC194" s="4"/>
      <c r="AD194" s="4"/>
      <c r="AE194"/>
      <c r="AF194"/>
      <c r="AG194"/>
      <c r="AH194"/>
      <c r="AI194"/>
      <c r="AJ194"/>
      <c r="AK194" s="4"/>
      <c r="AL194" s="4"/>
      <c r="AM194" s="4"/>
      <c r="AN194" s="4"/>
      <c r="AO194"/>
      <c r="AP194"/>
      <c r="AQ194"/>
    </row>
    <row r="195" spans="8:43" x14ac:dyDescent="0.35">
      <c r="H195" s="4"/>
      <c r="I195" s="4"/>
      <c r="J195" s="4"/>
      <c r="K195"/>
      <c r="L195"/>
      <c r="M195"/>
      <c r="N195"/>
      <c r="O195"/>
      <c r="P195"/>
      <c r="Q195" s="4"/>
      <c r="R195" s="4"/>
      <c r="S195" s="4"/>
      <c r="T195" s="4"/>
      <c r="U195"/>
      <c r="V195"/>
      <c r="W195"/>
      <c r="X195"/>
      <c r="Y195"/>
      <c r="Z195"/>
      <c r="AA195" s="4"/>
      <c r="AB195" s="4"/>
      <c r="AC195" s="4"/>
      <c r="AD195" s="4"/>
      <c r="AE195"/>
      <c r="AF195"/>
      <c r="AG195"/>
      <c r="AH195"/>
      <c r="AI195"/>
      <c r="AJ195"/>
      <c r="AK195" s="4"/>
      <c r="AL195" s="4"/>
      <c r="AM195" s="4"/>
      <c r="AN195" s="4"/>
      <c r="AO195"/>
      <c r="AP195"/>
      <c r="AQ195"/>
    </row>
    <row r="196" spans="8:43" x14ac:dyDescent="0.35">
      <c r="H196" s="4"/>
      <c r="I196" s="4"/>
      <c r="J196" s="4"/>
      <c r="K196"/>
      <c r="L196"/>
      <c r="M196"/>
      <c r="N196"/>
      <c r="O196"/>
      <c r="P196"/>
      <c r="Q196" s="4"/>
      <c r="R196" s="4"/>
      <c r="S196" s="4"/>
      <c r="T196" s="4"/>
      <c r="U196"/>
      <c r="V196"/>
      <c r="W196"/>
      <c r="X196"/>
      <c r="Y196"/>
      <c r="Z196"/>
      <c r="AA196" s="4"/>
      <c r="AB196" s="4"/>
      <c r="AC196" s="4"/>
      <c r="AD196" s="4"/>
      <c r="AE196"/>
      <c r="AF196"/>
      <c r="AG196"/>
      <c r="AH196"/>
      <c r="AI196"/>
      <c r="AJ196"/>
      <c r="AK196" s="4"/>
      <c r="AL196" s="4"/>
      <c r="AM196" s="4"/>
      <c r="AN196" s="4"/>
      <c r="AO196"/>
      <c r="AP196"/>
      <c r="AQ196"/>
    </row>
    <row r="197" spans="8:43" x14ac:dyDescent="0.35">
      <c r="H197" s="4"/>
      <c r="I197" s="4"/>
      <c r="J197" s="4"/>
      <c r="K197"/>
      <c r="L197"/>
      <c r="M197"/>
      <c r="N197"/>
      <c r="O197"/>
      <c r="P197"/>
      <c r="Q197" s="4"/>
      <c r="R197" s="4"/>
      <c r="S197" s="4"/>
      <c r="T197" s="4"/>
      <c r="U197"/>
      <c r="V197"/>
      <c r="W197"/>
      <c r="X197"/>
      <c r="Y197"/>
      <c r="Z197"/>
      <c r="AA197" s="4"/>
      <c r="AB197" s="4"/>
      <c r="AC197" s="4"/>
      <c r="AD197" s="4"/>
      <c r="AE197"/>
      <c r="AF197"/>
      <c r="AG197"/>
      <c r="AH197"/>
      <c r="AI197"/>
      <c r="AJ197"/>
      <c r="AK197" s="4"/>
      <c r="AL197" s="4"/>
      <c r="AM197" s="4"/>
      <c r="AN197" s="4"/>
      <c r="AO197"/>
      <c r="AP197"/>
      <c r="AQ197"/>
    </row>
    <row r="198" spans="8:43" x14ac:dyDescent="0.35">
      <c r="H198" s="4"/>
      <c r="I198" s="4"/>
      <c r="J198" s="4"/>
      <c r="K198"/>
      <c r="L198"/>
      <c r="M198"/>
      <c r="N198"/>
      <c r="O198"/>
      <c r="P198"/>
      <c r="Q198" s="4"/>
      <c r="R198" s="4"/>
      <c r="S198" s="4"/>
      <c r="T198" s="4"/>
      <c r="U198"/>
      <c r="V198"/>
      <c r="W198"/>
      <c r="X198"/>
      <c r="Y198"/>
      <c r="Z198"/>
      <c r="AA198" s="4"/>
      <c r="AB198" s="4"/>
      <c r="AC198" s="4"/>
      <c r="AD198" s="4"/>
      <c r="AE198"/>
      <c r="AF198"/>
      <c r="AG198"/>
      <c r="AH198"/>
      <c r="AI198"/>
      <c r="AJ198"/>
      <c r="AK198" s="4"/>
      <c r="AL198" s="4"/>
      <c r="AM198" s="4"/>
      <c r="AN198" s="4"/>
      <c r="AO198"/>
      <c r="AP198"/>
      <c r="AQ198"/>
    </row>
    <row r="199" spans="8:43" x14ac:dyDescent="0.35">
      <c r="H199" s="4"/>
      <c r="I199" s="4"/>
      <c r="J199" s="4"/>
      <c r="K199"/>
      <c r="L199"/>
      <c r="M199"/>
      <c r="N199"/>
      <c r="O199"/>
      <c r="P199"/>
      <c r="Q199" s="4"/>
      <c r="R199" s="4"/>
      <c r="S199" s="4"/>
      <c r="T199" s="4"/>
      <c r="U199"/>
      <c r="V199"/>
      <c r="W199"/>
      <c r="X199"/>
      <c r="Y199"/>
      <c r="Z199"/>
      <c r="AA199" s="4"/>
      <c r="AB199" s="4"/>
      <c r="AC199" s="4"/>
      <c r="AD199" s="4"/>
      <c r="AE199"/>
      <c r="AF199"/>
      <c r="AG199"/>
      <c r="AH199"/>
      <c r="AI199"/>
      <c r="AJ199"/>
      <c r="AK199" s="4"/>
      <c r="AL199" s="4"/>
      <c r="AM199" s="4"/>
      <c r="AN199" s="4"/>
      <c r="AO199"/>
      <c r="AP199"/>
      <c r="AQ199"/>
    </row>
    <row r="200" spans="8:43" x14ac:dyDescent="0.35">
      <c r="H200" s="4"/>
      <c r="I200" s="4"/>
      <c r="J200" s="4"/>
      <c r="K200"/>
      <c r="L200"/>
      <c r="M200"/>
      <c r="N200"/>
      <c r="O200"/>
      <c r="P200"/>
      <c r="Q200" s="4"/>
      <c r="R200" s="4"/>
      <c r="S200" s="4"/>
      <c r="T200" s="4"/>
      <c r="U200"/>
      <c r="V200"/>
      <c r="W200"/>
      <c r="X200"/>
      <c r="Y200"/>
      <c r="Z200"/>
      <c r="AA200" s="4"/>
      <c r="AB200" s="4"/>
      <c r="AC200" s="4"/>
      <c r="AD200" s="4"/>
      <c r="AE200"/>
      <c r="AF200"/>
      <c r="AG200"/>
      <c r="AH200"/>
      <c r="AI200"/>
      <c r="AJ200"/>
      <c r="AK200" s="4"/>
      <c r="AL200" s="4"/>
      <c r="AM200" s="4"/>
      <c r="AN200" s="4"/>
      <c r="AO200"/>
      <c r="AP200"/>
      <c r="AQ200"/>
    </row>
    <row r="201" spans="8:43" x14ac:dyDescent="0.35">
      <c r="H201" s="4"/>
      <c r="I201" s="4"/>
      <c r="J201" s="4"/>
      <c r="K201"/>
      <c r="L201"/>
      <c r="M201"/>
      <c r="N201"/>
      <c r="O201"/>
      <c r="P201"/>
      <c r="Q201" s="4"/>
      <c r="R201" s="4"/>
      <c r="S201" s="4"/>
      <c r="T201" s="4"/>
      <c r="U201"/>
      <c r="V201"/>
      <c r="W201"/>
      <c r="X201"/>
      <c r="Y201"/>
      <c r="Z201"/>
      <c r="AA201" s="4"/>
      <c r="AB201" s="4"/>
      <c r="AC201" s="4"/>
      <c r="AD201" s="4"/>
      <c r="AE201"/>
      <c r="AF201"/>
      <c r="AG201"/>
      <c r="AH201"/>
      <c r="AI201"/>
      <c r="AJ201"/>
      <c r="AK201" s="4"/>
      <c r="AL201" s="4"/>
      <c r="AM201" s="4"/>
      <c r="AN201" s="4"/>
      <c r="AO201"/>
      <c r="AP201"/>
      <c r="AQ201"/>
    </row>
    <row r="202" spans="8:43" x14ac:dyDescent="0.35">
      <c r="H202" s="4"/>
      <c r="I202" s="4"/>
      <c r="J202" s="4"/>
      <c r="K202"/>
      <c r="L202"/>
      <c r="M202"/>
      <c r="N202"/>
      <c r="O202"/>
      <c r="P202"/>
      <c r="Q202" s="4"/>
      <c r="R202" s="4"/>
      <c r="S202" s="4"/>
      <c r="T202" s="4"/>
      <c r="U202"/>
      <c r="V202"/>
      <c r="W202"/>
      <c r="X202"/>
      <c r="Y202"/>
      <c r="Z202"/>
      <c r="AA202" s="4"/>
      <c r="AB202" s="4"/>
      <c r="AC202" s="4"/>
      <c r="AD202" s="4"/>
      <c r="AE202"/>
      <c r="AF202"/>
      <c r="AG202"/>
      <c r="AH202"/>
      <c r="AI202"/>
      <c r="AJ202"/>
      <c r="AK202" s="4"/>
      <c r="AL202" s="4"/>
      <c r="AM202" s="4"/>
      <c r="AN202" s="4"/>
      <c r="AO202"/>
      <c r="AP202"/>
      <c r="AQ202"/>
    </row>
    <row r="203" spans="8:43" x14ac:dyDescent="0.35">
      <c r="H203" s="4"/>
      <c r="I203" s="4"/>
      <c r="J203" s="4"/>
      <c r="K203"/>
      <c r="L203"/>
      <c r="M203"/>
      <c r="N203"/>
      <c r="O203"/>
      <c r="P203"/>
      <c r="Q203" s="4"/>
      <c r="R203" s="4"/>
      <c r="S203" s="4"/>
      <c r="T203" s="4"/>
      <c r="U203"/>
      <c r="V203"/>
      <c r="W203"/>
      <c r="X203"/>
      <c r="Y203"/>
      <c r="Z203"/>
      <c r="AA203" s="4"/>
      <c r="AB203" s="4"/>
      <c r="AC203" s="4"/>
      <c r="AD203" s="4"/>
      <c r="AE203"/>
      <c r="AF203"/>
      <c r="AG203"/>
      <c r="AH203"/>
      <c r="AI203"/>
      <c r="AJ203"/>
      <c r="AK203" s="4"/>
      <c r="AL203" s="4"/>
      <c r="AM203" s="4"/>
      <c r="AN203" s="4"/>
      <c r="AO203"/>
      <c r="AP203"/>
      <c r="AQ203"/>
    </row>
    <row r="204" spans="8:43" x14ac:dyDescent="0.35">
      <c r="H204" s="4"/>
      <c r="I204" s="4"/>
      <c r="J204" s="4"/>
      <c r="K204"/>
      <c r="L204"/>
      <c r="M204"/>
      <c r="N204"/>
      <c r="O204"/>
      <c r="P204"/>
      <c r="Q204" s="4"/>
      <c r="R204" s="4"/>
      <c r="S204" s="4"/>
      <c r="T204" s="4"/>
      <c r="U204"/>
      <c r="V204"/>
      <c r="W204"/>
      <c r="X204"/>
      <c r="Y204"/>
      <c r="Z204"/>
      <c r="AA204" s="4"/>
      <c r="AB204" s="4"/>
      <c r="AC204" s="4"/>
      <c r="AD204" s="4"/>
      <c r="AE204"/>
      <c r="AF204"/>
      <c r="AG204"/>
      <c r="AH204"/>
      <c r="AI204"/>
      <c r="AJ204"/>
      <c r="AK204" s="4"/>
      <c r="AL204" s="4"/>
      <c r="AM204" s="4"/>
      <c r="AN204" s="4"/>
      <c r="AO204"/>
      <c r="AP204"/>
      <c r="AQ204"/>
    </row>
    <row r="205" spans="8:43" x14ac:dyDescent="0.35">
      <c r="H205" s="4"/>
      <c r="I205" s="4"/>
      <c r="J205" s="4"/>
      <c r="K205"/>
      <c r="L205"/>
      <c r="M205"/>
      <c r="N205"/>
      <c r="O205"/>
      <c r="P205"/>
      <c r="Q205" s="4"/>
      <c r="R205" s="4"/>
      <c r="S205" s="4"/>
      <c r="T205" s="4"/>
      <c r="U205"/>
      <c r="V205"/>
      <c r="W205"/>
      <c r="X205"/>
      <c r="Y205"/>
      <c r="Z205"/>
      <c r="AA205" s="4"/>
      <c r="AB205" s="4"/>
      <c r="AC205" s="4"/>
      <c r="AD205" s="4"/>
      <c r="AE205"/>
      <c r="AF205"/>
      <c r="AG205"/>
      <c r="AH205"/>
      <c r="AI205"/>
      <c r="AJ205"/>
      <c r="AK205" s="4"/>
      <c r="AL205" s="4"/>
      <c r="AM205" s="4"/>
      <c r="AN205" s="4"/>
      <c r="AO205"/>
      <c r="AP205"/>
      <c r="AQ205"/>
    </row>
    <row r="206" spans="8:43" x14ac:dyDescent="0.35">
      <c r="H206" s="4"/>
      <c r="I206" s="4"/>
      <c r="J206" s="4"/>
      <c r="K206"/>
      <c r="L206"/>
      <c r="M206"/>
      <c r="N206"/>
      <c r="O206"/>
      <c r="P206"/>
      <c r="Q206" s="4"/>
      <c r="R206" s="4"/>
      <c r="S206" s="4"/>
      <c r="T206" s="4"/>
      <c r="U206"/>
      <c r="V206"/>
      <c r="W206"/>
      <c r="X206"/>
      <c r="Y206"/>
      <c r="Z206"/>
      <c r="AA206" s="4"/>
      <c r="AB206" s="4"/>
      <c r="AC206" s="4"/>
      <c r="AD206" s="4"/>
      <c r="AE206"/>
      <c r="AF206"/>
      <c r="AG206"/>
      <c r="AH206"/>
      <c r="AI206"/>
      <c r="AJ206"/>
      <c r="AK206" s="4"/>
      <c r="AL206" s="4"/>
      <c r="AM206" s="4"/>
      <c r="AN206" s="4"/>
      <c r="AO206"/>
      <c r="AP206"/>
      <c r="AQ206"/>
    </row>
    <row r="207" spans="8:43" x14ac:dyDescent="0.35">
      <c r="H207" s="4"/>
      <c r="I207" s="4"/>
      <c r="J207" s="4"/>
      <c r="K207"/>
      <c r="L207"/>
      <c r="M207"/>
      <c r="N207"/>
      <c r="O207"/>
      <c r="P207"/>
      <c r="Q207" s="4"/>
      <c r="R207" s="4"/>
      <c r="S207" s="4"/>
      <c r="T207" s="4"/>
      <c r="U207"/>
      <c r="V207"/>
      <c r="W207"/>
      <c r="X207"/>
      <c r="Y207"/>
      <c r="Z207"/>
      <c r="AA207" s="4"/>
      <c r="AB207" s="4"/>
      <c r="AC207" s="4"/>
      <c r="AD207" s="4"/>
      <c r="AE207"/>
      <c r="AF207"/>
      <c r="AG207"/>
      <c r="AH207"/>
      <c r="AI207"/>
      <c r="AJ207"/>
      <c r="AK207" s="4"/>
      <c r="AL207" s="4"/>
      <c r="AM207" s="4"/>
      <c r="AN207" s="4"/>
      <c r="AO207"/>
      <c r="AP207"/>
      <c r="AQ207"/>
    </row>
    <row r="208" spans="8:43" x14ac:dyDescent="0.35">
      <c r="K208"/>
      <c r="L208"/>
      <c r="M208"/>
      <c r="N208"/>
      <c r="O208"/>
      <c r="P208"/>
      <c r="Q208" s="4"/>
      <c r="R208" s="4"/>
      <c r="S208" s="4"/>
      <c r="T208" s="4"/>
      <c r="U208"/>
      <c r="V208"/>
      <c r="W208"/>
      <c r="X208"/>
      <c r="Y208"/>
      <c r="Z208"/>
      <c r="AA208" s="4"/>
      <c r="AB208" s="4"/>
      <c r="AC208" s="4"/>
      <c r="AD208" s="4"/>
      <c r="AE208"/>
      <c r="AF208"/>
      <c r="AG208"/>
      <c r="AH208"/>
      <c r="AI208"/>
      <c r="AJ208"/>
      <c r="AK208" s="4"/>
      <c r="AL208" s="4"/>
      <c r="AM208" s="4"/>
      <c r="AN208" s="4"/>
      <c r="AO208"/>
      <c r="AP208"/>
      <c r="AQ208"/>
    </row>
    <row r="209" spans="11:43" x14ac:dyDescent="0.35">
      <c r="K209"/>
      <c r="L209"/>
      <c r="M209"/>
      <c r="N209"/>
      <c r="O209"/>
      <c r="P209"/>
      <c r="Q209" s="4"/>
      <c r="R209" s="4"/>
      <c r="S209" s="4"/>
      <c r="T209" s="4"/>
      <c r="U209"/>
      <c r="V209"/>
      <c r="W209"/>
      <c r="X209"/>
      <c r="Y209"/>
      <c r="Z209"/>
      <c r="AA209" s="4"/>
      <c r="AB209" s="4"/>
      <c r="AC209" s="4"/>
      <c r="AD209" s="4"/>
      <c r="AE209"/>
      <c r="AF209"/>
      <c r="AG209"/>
      <c r="AH209"/>
      <c r="AI209"/>
      <c r="AJ209"/>
      <c r="AK209" s="4"/>
      <c r="AL209" s="4"/>
      <c r="AM209" s="4"/>
      <c r="AN209" s="4"/>
      <c r="AO209"/>
      <c r="AP209"/>
      <c r="AQ209"/>
    </row>
    <row r="210" spans="11:43" x14ac:dyDescent="0.35">
      <c r="K210"/>
      <c r="L210"/>
      <c r="M210"/>
      <c r="N210"/>
      <c r="O210"/>
      <c r="P210"/>
      <c r="Q210" s="4"/>
      <c r="R210" s="4"/>
      <c r="S210" s="4"/>
      <c r="T210" s="4"/>
      <c r="U210"/>
      <c r="V210"/>
      <c r="W210"/>
      <c r="X210"/>
      <c r="Y210"/>
      <c r="Z210"/>
      <c r="AA210" s="4"/>
      <c r="AB210" s="4"/>
      <c r="AC210" s="4"/>
      <c r="AD210" s="4"/>
      <c r="AE210"/>
      <c r="AF210"/>
      <c r="AG210"/>
      <c r="AH210"/>
      <c r="AI210"/>
      <c r="AJ210"/>
      <c r="AK210" s="4"/>
      <c r="AL210" s="4"/>
      <c r="AM210" s="4"/>
      <c r="AN210" s="4"/>
      <c r="AO210"/>
      <c r="AP210"/>
      <c r="AQ210"/>
    </row>
    <row r="211" spans="11:43" x14ac:dyDescent="0.35">
      <c r="K211"/>
      <c r="L211"/>
      <c r="M211"/>
      <c r="N211"/>
      <c r="O211"/>
      <c r="P211"/>
      <c r="Q211" s="4"/>
      <c r="R211" s="4"/>
      <c r="S211" s="4"/>
      <c r="T211" s="4"/>
      <c r="U211"/>
      <c r="V211"/>
      <c r="W211"/>
      <c r="X211"/>
      <c r="Y211"/>
      <c r="Z211"/>
      <c r="AA211" s="4"/>
      <c r="AB211" s="4"/>
      <c r="AC211" s="4"/>
      <c r="AD211" s="4"/>
      <c r="AE211"/>
      <c r="AF211"/>
      <c r="AG211"/>
      <c r="AH211"/>
      <c r="AI211"/>
      <c r="AJ211"/>
      <c r="AK211" s="4"/>
      <c r="AL211" s="4"/>
      <c r="AM211" s="4"/>
      <c r="AN211" s="4"/>
      <c r="AO211"/>
      <c r="AP211"/>
      <c r="AQ211"/>
    </row>
    <row r="212" spans="11:43" x14ac:dyDescent="0.35">
      <c r="K212"/>
      <c r="L212"/>
      <c r="M212"/>
      <c r="N212"/>
      <c r="O212"/>
      <c r="P212"/>
      <c r="Q212" s="4"/>
      <c r="R212" s="4"/>
      <c r="S212" s="4"/>
      <c r="T212" s="4"/>
      <c r="U212"/>
      <c r="V212"/>
      <c r="W212"/>
      <c r="X212"/>
      <c r="Y212"/>
      <c r="Z212"/>
      <c r="AA212" s="4"/>
      <c r="AB212" s="4"/>
      <c r="AC212" s="4"/>
      <c r="AD212" s="4"/>
      <c r="AE212"/>
      <c r="AF212"/>
      <c r="AG212"/>
      <c r="AH212"/>
      <c r="AI212"/>
      <c r="AJ212"/>
      <c r="AK212" s="4"/>
      <c r="AL212" s="4"/>
      <c r="AM212" s="4"/>
      <c r="AN212" s="4"/>
      <c r="AO212"/>
      <c r="AP212"/>
      <c r="AQ212"/>
    </row>
    <row r="213" spans="11:43" x14ac:dyDescent="0.35">
      <c r="K213"/>
      <c r="L213"/>
      <c r="M213"/>
      <c r="N213"/>
      <c r="O213"/>
      <c r="P213"/>
      <c r="Q213" s="4"/>
      <c r="R213" s="4"/>
      <c r="S213" s="4"/>
      <c r="T213" s="4"/>
      <c r="U213"/>
      <c r="V213"/>
      <c r="W213"/>
      <c r="X213"/>
      <c r="Y213"/>
      <c r="Z213"/>
      <c r="AA213" s="4"/>
      <c r="AB213" s="4"/>
      <c r="AC213" s="4"/>
      <c r="AD213" s="4"/>
      <c r="AE213"/>
      <c r="AF213"/>
      <c r="AG213"/>
      <c r="AH213"/>
      <c r="AI213"/>
      <c r="AJ213"/>
      <c r="AK213" s="4"/>
      <c r="AL213" s="4"/>
      <c r="AM213" s="4"/>
      <c r="AN213" s="4"/>
      <c r="AO213"/>
      <c r="AP213"/>
      <c r="AQ213"/>
    </row>
    <row r="214" spans="11:43" x14ac:dyDescent="0.35">
      <c r="K214"/>
      <c r="L214"/>
      <c r="M214"/>
      <c r="N214"/>
      <c r="O214"/>
      <c r="P214"/>
      <c r="Q214" s="4"/>
      <c r="R214" s="4"/>
      <c r="S214" s="4"/>
      <c r="T214" s="4"/>
      <c r="U214"/>
      <c r="V214"/>
      <c r="W214"/>
      <c r="X214"/>
      <c r="Y214"/>
      <c r="Z214"/>
      <c r="AA214" s="4"/>
      <c r="AB214" s="4"/>
      <c r="AC214" s="4"/>
      <c r="AD214" s="4"/>
      <c r="AE214"/>
      <c r="AF214"/>
      <c r="AG214"/>
      <c r="AH214"/>
      <c r="AI214"/>
      <c r="AJ214"/>
      <c r="AK214" s="4"/>
      <c r="AL214" s="4"/>
      <c r="AM214" s="4"/>
      <c r="AN214" s="4"/>
      <c r="AO214"/>
      <c r="AP214"/>
      <c r="AQ214"/>
    </row>
    <row r="215" spans="11:43" x14ac:dyDescent="0.35">
      <c r="K215"/>
      <c r="L215"/>
      <c r="M215"/>
      <c r="N215"/>
      <c r="O215"/>
      <c r="P215"/>
      <c r="Q215" s="4"/>
      <c r="R215" s="4"/>
      <c r="S215" s="4"/>
      <c r="T215" s="4"/>
      <c r="U215"/>
      <c r="V215"/>
      <c r="W215"/>
      <c r="X215"/>
      <c r="Y215"/>
      <c r="Z215"/>
      <c r="AA215" s="4"/>
      <c r="AB215" s="4"/>
      <c r="AC215" s="4"/>
      <c r="AD215" s="4"/>
      <c r="AE215"/>
      <c r="AF215"/>
      <c r="AG215"/>
      <c r="AH215"/>
      <c r="AI215"/>
      <c r="AJ215"/>
      <c r="AK215" s="4"/>
      <c r="AL215" s="4"/>
      <c r="AM215" s="4"/>
      <c r="AN215" s="4"/>
      <c r="AO215"/>
      <c r="AP215"/>
      <c r="AQ215"/>
    </row>
    <row r="216" spans="11:43" x14ac:dyDescent="0.35">
      <c r="K216"/>
      <c r="L216"/>
      <c r="M216"/>
      <c r="N216"/>
      <c r="O216"/>
      <c r="P216"/>
      <c r="Q216" s="4"/>
      <c r="R216" s="4"/>
      <c r="S216" s="4"/>
      <c r="T216" s="4"/>
      <c r="U216"/>
      <c r="V216"/>
      <c r="W216"/>
      <c r="X216"/>
      <c r="Y216"/>
      <c r="Z216"/>
      <c r="AA216" s="4"/>
      <c r="AB216" s="4"/>
      <c r="AC216" s="4"/>
      <c r="AD216" s="4"/>
      <c r="AE216"/>
      <c r="AF216"/>
      <c r="AG216"/>
      <c r="AH216"/>
      <c r="AI216"/>
      <c r="AJ216"/>
      <c r="AK216" s="4"/>
      <c r="AL216" s="4"/>
      <c r="AM216" s="4"/>
      <c r="AN216" s="4"/>
      <c r="AO216"/>
      <c r="AP216"/>
      <c r="AQ216"/>
    </row>
    <row r="217" spans="11:43" x14ac:dyDescent="0.35">
      <c r="K217"/>
      <c r="L217"/>
      <c r="M217"/>
      <c r="N217"/>
      <c r="O217"/>
      <c r="P217"/>
      <c r="Q217" s="4"/>
      <c r="R217" s="4"/>
      <c r="S217" s="4"/>
      <c r="T217" s="4"/>
      <c r="U217"/>
      <c r="V217"/>
      <c r="W217"/>
      <c r="X217"/>
      <c r="Y217"/>
      <c r="Z217"/>
      <c r="AA217" s="4"/>
      <c r="AB217" s="4"/>
      <c r="AC217" s="4"/>
      <c r="AD217" s="4"/>
      <c r="AE217"/>
      <c r="AF217"/>
      <c r="AG217"/>
      <c r="AH217"/>
      <c r="AI217"/>
      <c r="AJ217"/>
      <c r="AK217" s="4"/>
      <c r="AL217" s="4"/>
      <c r="AM217" s="4"/>
      <c r="AN217" s="4"/>
      <c r="AO217"/>
      <c r="AP217"/>
      <c r="AQ217"/>
    </row>
    <row r="218" spans="11:43" x14ac:dyDescent="0.35">
      <c r="K218"/>
      <c r="L218"/>
      <c r="M218"/>
      <c r="N218"/>
      <c r="O218"/>
      <c r="P218"/>
      <c r="Q218" s="4"/>
      <c r="R218" s="4"/>
      <c r="S218" s="4"/>
      <c r="T218" s="4"/>
      <c r="U218"/>
      <c r="V218"/>
      <c r="W218"/>
      <c r="X218"/>
      <c r="Y218"/>
      <c r="Z218"/>
      <c r="AA218" s="4"/>
      <c r="AB218" s="4"/>
      <c r="AC218" s="4"/>
      <c r="AD218" s="4"/>
      <c r="AE218"/>
      <c r="AF218"/>
      <c r="AG218"/>
      <c r="AH218"/>
      <c r="AI218"/>
      <c r="AJ218"/>
      <c r="AK218" s="4"/>
      <c r="AL218" s="4"/>
      <c r="AM218" s="4"/>
      <c r="AN218" s="4"/>
      <c r="AO218"/>
      <c r="AP218"/>
      <c r="AQ218"/>
    </row>
    <row r="219" spans="11:43" x14ac:dyDescent="0.35">
      <c r="K219"/>
      <c r="L219"/>
      <c r="M219"/>
      <c r="N219"/>
      <c r="O219"/>
      <c r="P219"/>
      <c r="Q219" s="4"/>
      <c r="R219" s="4"/>
      <c r="S219" s="4"/>
      <c r="T219" s="4"/>
      <c r="U219"/>
      <c r="V219"/>
      <c r="W219"/>
      <c r="X219"/>
      <c r="Y219"/>
      <c r="Z219"/>
      <c r="AA219" s="4"/>
      <c r="AB219" s="4"/>
      <c r="AC219" s="4"/>
      <c r="AD219" s="4"/>
      <c r="AE219"/>
      <c r="AF219"/>
      <c r="AG219"/>
      <c r="AH219"/>
      <c r="AI219"/>
      <c r="AJ219"/>
      <c r="AK219" s="4"/>
      <c r="AL219" s="4"/>
      <c r="AM219" s="4"/>
      <c r="AN219" s="4"/>
      <c r="AO219"/>
      <c r="AP219"/>
      <c r="AQ219"/>
    </row>
    <row r="220" spans="11:43" x14ac:dyDescent="0.35">
      <c r="K220"/>
      <c r="L220"/>
      <c r="M220"/>
      <c r="N220"/>
      <c r="O220"/>
      <c r="P220"/>
      <c r="Q220" s="4"/>
      <c r="R220" s="4"/>
      <c r="S220" s="4"/>
      <c r="T220" s="4"/>
      <c r="U220"/>
      <c r="V220"/>
      <c r="W220"/>
      <c r="X220"/>
      <c r="Y220"/>
      <c r="Z220"/>
      <c r="AA220" s="4"/>
      <c r="AB220" s="4"/>
      <c r="AC220" s="4"/>
      <c r="AD220" s="4"/>
      <c r="AE220"/>
      <c r="AF220"/>
      <c r="AG220"/>
      <c r="AH220"/>
      <c r="AI220"/>
      <c r="AJ220"/>
      <c r="AK220" s="4"/>
      <c r="AL220" s="4"/>
      <c r="AM220" s="4"/>
      <c r="AN220" s="4"/>
      <c r="AO220"/>
      <c r="AP220"/>
      <c r="AQ220"/>
    </row>
    <row r="221" spans="11:43" x14ac:dyDescent="0.35">
      <c r="K221"/>
      <c r="L221"/>
      <c r="M221"/>
      <c r="N221"/>
      <c r="O221"/>
      <c r="P221"/>
      <c r="Q221" s="4"/>
      <c r="R221" s="4"/>
      <c r="S221" s="4"/>
      <c r="T221" s="4"/>
      <c r="U221"/>
      <c r="V221"/>
      <c r="W221"/>
      <c r="X221"/>
      <c r="Y221"/>
      <c r="Z221"/>
      <c r="AA221" s="4"/>
      <c r="AB221" s="4"/>
      <c r="AC221" s="4"/>
      <c r="AD221" s="4"/>
      <c r="AE221"/>
      <c r="AF221"/>
      <c r="AG221"/>
      <c r="AH221"/>
      <c r="AI221"/>
      <c r="AJ221"/>
      <c r="AK221" s="4"/>
      <c r="AL221" s="4"/>
      <c r="AM221" s="4"/>
      <c r="AN221" s="4"/>
      <c r="AO221"/>
      <c r="AP221"/>
      <c r="AQ221"/>
    </row>
    <row r="222" spans="11:43" x14ac:dyDescent="0.35">
      <c r="K222"/>
      <c r="L222"/>
      <c r="M222"/>
      <c r="N222"/>
      <c r="O222"/>
      <c r="P222"/>
      <c r="Q222" s="4"/>
      <c r="R222" s="4"/>
      <c r="S222" s="4"/>
      <c r="T222" s="4"/>
      <c r="U222"/>
      <c r="V222"/>
      <c r="W222"/>
      <c r="X222"/>
      <c r="Y222"/>
      <c r="Z222"/>
      <c r="AA222" s="4"/>
      <c r="AB222" s="4"/>
      <c r="AC222" s="4"/>
      <c r="AD222" s="4"/>
      <c r="AE222"/>
      <c r="AF222"/>
      <c r="AG222"/>
      <c r="AH222"/>
      <c r="AI222"/>
      <c r="AJ222"/>
      <c r="AK222" s="4"/>
      <c r="AL222" s="4"/>
      <c r="AM222" s="4"/>
      <c r="AN222" s="4"/>
      <c r="AO222"/>
      <c r="AP222"/>
      <c r="AQ222"/>
    </row>
    <row r="223" spans="11:43" x14ac:dyDescent="0.35">
      <c r="K223"/>
      <c r="L223"/>
      <c r="M223"/>
      <c r="N223"/>
      <c r="O223"/>
      <c r="P223"/>
      <c r="Q223" s="4"/>
      <c r="R223" s="4"/>
      <c r="S223" s="4"/>
      <c r="T223" s="4"/>
      <c r="U223"/>
      <c r="V223"/>
      <c r="W223"/>
      <c r="X223"/>
      <c r="Y223"/>
      <c r="Z223"/>
      <c r="AA223" s="4"/>
      <c r="AB223" s="4"/>
      <c r="AC223" s="4"/>
      <c r="AD223" s="4"/>
      <c r="AE223"/>
      <c r="AF223"/>
      <c r="AG223"/>
      <c r="AH223"/>
      <c r="AI223"/>
      <c r="AJ223"/>
      <c r="AK223" s="4"/>
      <c r="AL223" s="4"/>
      <c r="AM223" s="4"/>
      <c r="AN223" s="4"/>
      <c r="AO223"/>
      <c r="AP223"/>
      <c r="AQ223"/>
    </row>
    <row r="224" spans="11:43" x14ac:dyDescent="0.35">
      <c r="K224"/>
      <c r="L224"/>
      <c r="M224"/>
      <c r="N224"/>
      <c r="O224"/>
      <c r="P224"/>
      <c r="Q224" s="4"/>
      <c r="R224" s="4"/>
      <c r="S224" s="4"/>
      <c r="T224" s="4"/>
      <c r="U224"/>
      <c r="V224"/>
      <c r="W224"/>
      <c r="X224"/>
      <c r="Y224"/>
      <c r="Z224"/>
      <c r="AA224" s="4"/>
      <c r="AB224" s="4"/>
      <c r="AC224" s="4"/>
      <c r="AD224" s="4"/>
      <c r="AE224"/>
      <c r="AF224"/>
      <c r="AG224"/>
      <c r="AH224"/>
      <c r="AI224"/>
      <c r="AJ224"/>
      <c r="AK224" s="4"/>
      <c r="AL224" s="4"/>
      <c r="AM224" s="4"/>
      <c r="AN224" s="4"/>
      <c r="AO224"/>
      <c r="AP224"/>
      <c r="AQ224"/>
    </row>
    <row r="225" spans="11:43" x14ac:dyDescent="0.35">
      <c r="K225"/>
      <c r="L225"/>
      <c r="M225"/>
      <c r="N225"/>
      <c r="O225"/>
      <c r="P225"/>
      <c r="Q225" s="4"/>
      <c r="R225" s="4"/>
      <c r="S225" s="4"/>
      <c r="T225" s="4"/>
      <c r="U225"/>
      <c r="V225"/>
      <c r="W225"/>
      <c r="X225"/>
      <c r="Y225"/>
      <c r="Z225"/>
      <c r="AA225" s="4"/>
      <c r="AB225" s="4"/>
      <c r="AC225" s="4"/>
      <c r="AD225" s="4"/>
      <c r="AE225"/>
      <c r="AF225"/>
      <c r="AG225"/>
      <c r="AH225"/>
      <c r="AI225"/>
      <c r="AJ225"/>
      <c r="AK225" s="4"/>
      <c r="AL225" s="4"/>
      <c r="AM225" s="4"/>
      <c r="AN225" s="4"/>
      <c r="AO225"/>
      <c r="AP225"/>
      <c r="AQ225"/>
    </row>
    <row r="226" spans="11:43" x14ac:dyDescent="0.35">
      <c r="K226"/>
      <c r="L226"/>
      <c r="M226"/>
      <c r="N226"/>
      <c r="O226"/>
      <c r="P226"/>
      <c r="Q226" s="4"/>
      <c r="R226" s="4"/>
      <c r="S226" s="4"/>
      <c r="T226" s="4"/>
      <c r="U226"/>
      <c r="V226"/>
      <c r="W226"/>
      <c r="X226"/>
      <c r="Y226"/>
      <c r="Z226"/>
      <c r="AA226" s="4"/>
      <c r="AB226" s="4"/>
      <c r="AC226" s="4"/>
      <c r="AD226" s="4"/>
      <c r="AE226"/>
      <c r="AF226"/>
      <c r="AG226"/>
      <c r="AH226"/>
      <c r="AI226"/>
      <c r="AJ226"/>
      <c r="AK226" s="4"/>
      <c r="AL226" s="4"/>
      <c r="AM226" s="4"/>
      <c r="AN226" s="4"/>
      <c r="AO226"/>
      <c r="AP226"/>
      <c r="AQ226"/>
    </row>
    <row r="227" spans="11:43" x14ac:dyDescent="0.35">
      <c r="K227"/>
      <c r="L227"/>
      <c r="M227"/>
      <c r="N227"/>
      <c r="O227"/>
      <c r="P227"/>
      <c r="Q227" s="4"/>
      <c r="R227" s="4"/>
      <c r="S227" s="4"/>
      <c r="T227" s="4"/>
      <c r="U227"/>
      <c r="V227"/>
      <c r="W227"/>
      <c r="X227"/>
      <c r="Y227"/>
      <c r="Z227"/>
      <c r="AA227" s="4"/>
      <c r="AB227" s="4"/>
      <c r="AC227" s="4"/>
      <c r="AD227" s="4"/>
      <c r="AE227"/>
      <c r="AF227"/>
      <c r="AG227"/>
      <c r="AH227"/>
      <c r="AI227"/>
      <c r="AJ227"/>
      <c r="AK227" s="4"/>
      <c r="AL227" s="4"/>
      <c r="AM227" s="4"/>
      <c r="AN227" s="4"/>
      <c r="AO227"/>
      <c r="AP227"/>
      <c r="AQ227"/>
    </row>
    <row r="228" spans="11:43" x14ac:dyDescent="0.35">
      <c r="K228"/>
      <c r="L228"/>
      <c r="M228"/>
      <c r="N228"/>
      <c r="O228"/>
      <c r="P228"/>
      <c r="Q228" s="4"/>
      <c r="R228" s="4"/>
      <c r="S228" s="4"/>
      <c r="T228" s="4"/>
      <c r="U228"/>
      <c r="V228"/>
      <c r="W228"/>
      <c r="X228"/>
      <c r="Y228"/>
      <c r="Z228"/>
      <c r="AA228" s="4"/>
      <c r="AB228" s="4"/>
      <c r="AC228" s="4"/>
      <c r="AD228" s="4"/>
      <c r="AE228"/>
      <c r="AF228"/>
      <c r="AG228"/>
      <c r="AH228"/>
      <c r="AI228"/>
      <c r="AJ228"/>
      <c r="AK228" s="4"/>
      <c r="AL228" s="4"/>
      <c r="AM228" s="4"/>
      <c r="AN228" s="4"/>
      <c r="AO228"/>
      <c r="AP228"/>
      <c r="AQ228"/>
    </row>
    <row r="229" spans="11:43" x14ac:dyDescent="0.35">
      <c r="K229"/>
      <c r="L229"/>
      <c r="M229"/>
      <c r="N229"/>
      <c r="O229"/>
      <c r="P229"/>
      <c r="Q229" s="4"/>
      <c r="R229" s="4"/>
      <c r="S229" s="4"/>
      <c r="T229" s="4"/>
      <c r="U229"/>
      <c r="V229"/>
      <c r="W229"/>
      <c r="X229"/>
      <c r="Y229"/>
      <c r="Z229"/>
      <c r="AA229" s="4"/>
      <c r="AB229" s="4"/>
      <c r="AC229" s="4"/>
      <c r="AD229" s="4"/>
      <c r="AE229"/>
      <c r="AF229"/>
      <c r="AG229"/>
      <c r="AH229"/>
      <c r="AI229"/>
      <c r="AJ229"/>
      <c r="AK229" s="4"/>
      <c r="AL229" s="4"/>
      <c r="AM229" s="4"/>
      <c r="AN229" s="4"/>
      <c r="AO229"/>
      <c r="AP229"/>
      <c r="AQ229"/>
    </row>
    <row r="230" spans="11:43" x14ac:dyDescent="0.35">
      <c r="K230"/>
      <c r="L230"/>
      <c r="M230"/>
      <c r="N230"/>
      <c r="O230"/>
      <c r="P230"/>
      <c r="Q230" s="4"/>
      <c r="R230" s="4"/>
      <c r="S230" s="4"/>
      <c r="T230" s="4"/>
      <c r="U230"/>
      <c r="V230"/>
      <c r="W230"/>
      <c r="X230"/>
      <c r="Y230"/>
      <c r="Z230"/>
      <c r="AA230" s="4"/>
      <c r="AB230" s="4"/>
      <c r="AC230" s="4"/>
      <c r="AD230" s="4"/>
      <c r="AE230"/>
      <c r="AF230"/>
      <c r="AG230"/>
      <c r="AH230"/>
      <c r="AI230"/>
      <c r="AJ230"/>
      <c r="AK230" s="4"/>
      <c r="AL230" s="4"/>
      <c r="AM230" s="4"/>
      <c r="AN230" s="4"/>
      <c r="AO230"/>
      <c r="AP230"/>
      <c r="AQ230"/>
    </row>
    <row r="231" spans="11:43" x14ac:dyDescent="0.35">
      <c r="K231"/>
      <c r="L231"/>
      <c r="M231"/>
      <c r="N231"/>
      <c r="O231"/>
      <c r="P231"/>
      <c r="Q231" s="4"/>
      <c r="R231" s="4"/>
      <c r="S231" s="4"/>
      <c r="T231" s="4"/>
      <c r="U231"/>
      <c r="V231"/>
      <c r="W231"/>
      <c r="X231"/>
      <c r="Y231"/>
      <c r="Z231"/>
      <c r="AA231" s="4"/>
      <c r="AB231" s="4"/>
      <c r="AC231" s="4"/>
      <c r="AD231" s="4"/>
      <c r="AE231"/>
      <c r="AF231"/>
      <c r="AG231"/>
      <c r="AH231"/>
      <c r="AI231"/>
      <c r="AJ231"/>
      <c r="AK231" s="4"/>
      <c r="AL231" s="4"/>
      <c r="AM231" s="4"/>
      <c r="AN231" s="4"/>
      <c r="AO231"/>
      <c r="AP231"/>
      <c r="AQ231"/>
    </row>
    <row r="232" spans="11:43" x14ac:dyDescent="0.35">
      <c r="K232"/>
      <c r="L232"/>
      <c r="M232"/>
      <c r="N232"/>
      <c r="O232"/>
      <c r="P232"/>
      <c r="Q232" s="4"/>
      <c r="R232" s="4"/>
      <c r="S232" s="4"/>
      <c r="T232" s="4"/>
      <c r="U232"/>
      <c r="V232"/>
      <c r="W232"/>
      <c r="X232"/>
      <c r="Y232"/>
      <c r="Z232"/>
      <c r="AA232" s="4"/>
      <c r="AB232" s="4"/>
      <c r="AC232" s="4"/>
      <c r="AD232" s="4"/>
      <c r="AE232"/>
      <c r="AF232"/>
      <c r="AG232"/>
      <c r="AH232"/>
      <c r="AI232"/>
      <c r="AJ232"/>
      <c r="AK232" s="4"/>
      <c r="AL232" s="4"/>
      <c r="AM232" s="4"/>
      <c r="AN232" s="4"/>
      <c r="AO232"/>
      <c r="AP232"/>
      <c r="AQ232"/>
    </row>
    <row r="233" spans="11:43" x14ac:dyDescent="0.35">
      <c r="K233"/>
      <c r="L233"/>
      <c r="M233"/>
      <c r="N233"/>
      <c r="O233"/>
      <c r="P233"/>
      <c r="Q233" s="4"/>
      <c r="R233" s="4"/>
      <c r="S233" s="4"/>
      <c r="T233" s="4"/>
      <c r="U233"/>
      <c r="V233"/>
      <c r="W233"/>
      <c r="X233"/>
      <c r="Y233"/>
      <c r="Z233"/>
      <c r="AA233" s="4"/>
      <c r="AB233" s="4"/>
      <c r="AC233" s="4"/>
      <c r="AD233" s="4"/>
      <c r="AE233"/>
      <c r="AF233"/>
      <c r="AG233"/>
      <c r="AH233"/>
      <c r="AI233"/>
      <c r="AJ233"/>
      <c r="AK233" s="4"/>
      <c r="AL233" s="4"/>
      <c r="AM233" s="4"/>
      <c r="AN233" s="4"/>
      <c r="AO233"/>
      <c r="AP233"/>
      <c r="AQ233"/>
    </row>
    <row r="234" spans="11:43" x14ac:dyDescent="0.35">
      <c r="K234"/>
      <c r="L234"/>
      <c r="M234"/>
      <c r="N234"/>
      <c r="O234"/>
      <c r="P234"/>
      <c r="Q234" s="4"/>
      <c r="R234" s="4"/>
      <c r="S234" s="4"/>
      <c r="T234" s="4"/>
      <c r="U234"/>
      <c r="V234"/>
      <c r="W234"/>
      <c r="X234"/>
      <c r="Y234"/>
      <c r="Z234"/>
      <c r="AA234" s="4"/>
      <c r="AB234" s="4"/>
      <c r="AC234" s="4"/>
      <c r="AD234" s="4"/>
      <c r="AE234"/>
      <c r="AF234"/>
      <c r="AG234"/>
      <c r="AH234"/>
      <c r="AI234"/>
      <c r="AJ234"/>
      <c r="AK234" s="4"/>
      <c r="AL234" s="4"/>
      <c r="AM234" s="4"/>
      <c r="AN234" s="4"/>
      <c r="AO234"/>
      <c r="AP234"/>
      <c r="AQ234"/>
    </row>
    <row r="235" spans="11:43" x14ac:dyDescent="0.35">
      <c r="K235"/>
      <c r="L235"/>
      <c r="M235"/>
      <c r="N235"/>
      <c r="O235"/>
      <c r="P235"/>
      <c r="Q235" s="4"/>
      <c r="R235" s="4"/>
      <c r="S235" s="4"/>
      <c r="T235" s="4"/>
      <c r="U235"/>
      <c r="V235"/>
      <c r="W235"/>
      <c r="X235"/>
      <c r="Y235"/>
      <c r="Z235"/>
      <c r="AA235" s="4"/>
      <c r="AB235" s="4"/>
      <c r="AC235" s="4"/>
      <c r="AD235" s="4"/>
      <c r="AE235"/>
      <c r="AF235"/>
      <c r="AG235"/>
      <c r="AH235"/>
      <c r="AI235"/>
      <c r="AJ235"/>
      <c r="AK235" s="4"/>
      <c r="AL235" s="4"/>
      <c r="AM235" s="4"/>
      <c r="AN235" s="4"/>
      <c r="AO235"/>
      <c r="AP235"/>
      <c r="AQ235"/>
    </row>
    <row r="236" spans="11:43" x14ac:dyDescent="0.35">
      <c r="K236"/>
      <c r="L236"/>
      <c r="M236"/>
      <c r="N236"/>
      <c r="O236"/>
      <c r="P236"/>
      <c r="Q236" s="4"/>
      <c r="R236" s="4"/>
      <c r="S236" s="4"/>
      <c r="T236" s="4"/>
      <c r="U236"/>
      <c r="V236"/>
      <c r="W236"/>
      <c r="X236"/>
      <c r="Y236"/>
      <c r="Z236"/>
      <c r="AA236" s="4"/>
      <c r="AB236" s="4"/>
      <c r="AC236" s="4"/>
      <c r="AD236" s="4"/>
      <c r="AE236"/>
      <c r="AF236"/>
      <c r="AG236"/>
      <c r="AH236"/>
      <c r="AI236"/>
      <c r="AJ236"/>
      <c r="AK236" s="4"/>
      <c r="AL236" s="4"/>
      <c r="AM236" s="4"/>
      <c r="AN236" s="4"/>
      <c r="AO236"/>
      <c r="AP236"/>
      <c r="AQ236"/>
    </row>
    <row r="237" spans="11:43" x14ac:dyDescent="0.35">
      <c r="K237"/>
      <c r="L237"/>
      <c r="M237"/>
      <c r="N237"/>
      <c r="O237"/>
      <c r="P237"/>
      <c r="Q237" s="4"/>
      <c r="R237" s="4"/>
      <c r="S237" s="4"/>
      <c r="T237" s="4"/>
      <c r="U237"/>
      <c r="V237"/>
      <c r="W237"/>
      <c r="X237"/>
      <c r="Y237"/>
      <c r="Z237"/>
      <c r="AA237" s="4"/>
      <c r="AB237" s="4"/>
      <c r="AC237" s="4"/>
      <c r="AD237" s="4"/>
      <c r="AE237"/>
      <c r="AF237"/>
      <c r="AG237"/>
      <c r="AH237"/>
      <c r="AI237"/>
      <c r="AJ237"/>
      <c r="AK237" s="4"/>
      <c r="AL237" s="4"/>
      <c r="AM237" s="4"/>
      <c r="AN237" s="4"/>
      <c r="AO237"/>
      <c r="AP237"/>
      <c r="AQ237"/>
    </row>
    <row r="238" spans="11:43" x14ac:dyDescent="0.35">
      <c r="K238"/>
      <c r="L238"/>
      <c r="M238"/>
      <c r="N238"/>
      <c r="O238"/>
      <c r="P238"/>
      <c r="Q238" s="4"/>
      <c r="R238" s="4"/>
      <c r="S238" s="4"/>
      <c r="T238" s="4"/>
      <c r="U238"/>
      <c r="V238"/>
      <c r="W238"/>
      <c r="X238"/>
      <c r="Y238"/>
      <c r="Z238"/>
      <c r="AA238" s="4"/>
      <c r="AB238" s="4"/>
      <c r="AC238" s="4"/>
      <c r="AD238" s="4"/>
      <c r="AE238"/>
      <c r="AF238"/>
      <c r="AG238"/>
      <c r="AH238"/>
      <c r="AI238"/>
      <c r="AJ238"/>
      <c r="AK238" s="4"/>
      <c r="AL238" s="4"/>
      <c r="AM238" s="4"/>
      <c r="AN238" s="4"/>
      <c r="AO238"/>
      <c r="AP238"/>
      <c r="AQ238"/>
    </row>
    <row r="239" spans="11:43" x14ac:dyDescent="0.35">
      <c r="K239"/>
      <c r="L239"/>
      <c r="M239"/>
      <c r="N239"/>
      <c r="O239"/>
      <c r="P239"/>
      <c r="Q239" s="4"/>
      <c r="R239" s="4"/>
      <c r="S239" s="4"/>
      <c r="T239" s="4"/>
      <c r="U239"/>
      <c r="V239"/>
      <c r="W239"/>
      <c r="X239"/>
      <c r="Y239"/>
      <c r="Z239"/>
      <c r="AA239" s="4"/>
      <c r="AB239" s="4"/>
      <c r="AC239" s="4"/>
      <c r="AD239" s="4"/>
      <c r="AE239"/>
      <c r="AF239"/>
      <c r="AG239"/>
      <c r="AH239"/>
      <c r="AI239"/>
      <c r="AJ239"/>
      <c r="AK239" s="4"/>
      <c r="AL239" s="4"/>
      <c r="AM239" s="4"/>
      <c r="AN239" s="4"/>
      <c r="AO239"/>
      <c r="AP239"/>
      <c r="AQ239"/>
    </row>
    <row r="240" spans="11:43" x14ac:dyDescent="0.35">
      <c r="K240"/>
      <c r="L240"/>
      <c r="M240"/>
      <c r="N240"/>
      <c r="O240"/>
      <c r="P240"/>
      <c r="Q240" s="4"/>
      <c r="R240" s="4"/>
      <c r="S240" s="4"/>
      <c r="T240" s="4"/>
      <c r="U240"/>
      <c r="V240"/>
      <c r="W240"/>
      <c r="X240"/>
      <c r="Y240"/>
      <c r="Z240"/>
      <c r="AA240" s="4"/>
      <c r="AB240" s="4"/>
      <c r="AC240" s="4"/>
      <c r="AD240" s="4"/>
      <c r="AE240"/>
      <c r="AF240"/>
      <c r="AG240"/>
      <c r="AH240"/>
      <c r="AI240"/>
      <c r="AJ240"/>
      <c r="AK240" s="4"/>
      <c r="AL240" s="4"/>
      <c r="AM240" s="4"/>
      <c r="AN240" s="4"/>
      <c r="AO240"/>
      <c r="AP240"/>
      <c r="AQ240"/>
    </row>
    <row r="241" spans="11:43" x14ac:dyDescent="0.35">
      <c r="K241"/>
      <c r="L241"/>
      <c r="M241"/>
      <c r="N241"/>
      <c r="O241"/>
      <c r="P241"/>
      <c r="Q241" s="4"/>
      <c r="R241" s="4"/>
      <c r="S241" s="4"/>
      <c r="T241" s="4"/>
      <c r="U241"/>
      <c r="V241"/>
      <c r="W241"/>
      <c r="X241"/>
      <c r="Y241"/>
      <c r="Z241"/>
      <c r="AA241" s="4"/>
      <c r="AB241" s="4"/>
      <c r="AC241" s="4"/>
      <c r="AD241" s="4"/>
      <c r="AE241"/>
      <c r="AF241"/>
      <c r="AG241"/>
      <c r="AH241"/>
      <c r="AI241"/>
      <c r="AJ241"/>
      <c r="AK241" s="4"/>
      <c r="AL241" s="4"/>
      <c r="AM241" s="4"/>
      <c r="AN241" s="4"/>
      <c r="AO241"/>
      <c r="AP241"/>
      <c r="AQ241"/>
    </row>
    <row r="242" spans="11:43" x14ac:dyDescent="0.35">
      <c r="K242"/>
      <c r="L242"/>
      <c r="M242"/>
      <c r="N242"/>
      <c r="O242"/>
      <c r="P242"/>
      <c r="Q242" s="4"/>
      <c r="R242" s="4"/>
      <c r="S242" s="4"/>
      <c r="T242" s="4"/>
      <c r="U242"/>
      <c r="V242"/>
      <c r="W242"/>
      <c r="X242"/>
      <c r="Y242"/>
      <c r="Z242"/>
      <c r="AA242" s="4"/>
      <c r="AB242" s="4"/>
      <c r="AC242" s="4"/>
      <c r="AD242" s="4"/>
      <c r="AE242"/>
      <c r="AF242"/>
      <c r="AG242"/>
      <c r="AH242"/>
      <c r="AI242"/>
      <c r="AJ242"/>
      <c r="AK242" s="4"/>
      <c r="AL242" s="4"/>
      <c r="AM242" s="4"/>
      <c r="AN242" s="4"/>
      <c r="AO242"/>
      <c r="AP242"/>
      <c r="AQ242"/>
    </row>
    <row r="243" spans="11:43" x14ac:dyDescent="0.35">
      <c r="K243"/>
      <c r="L243"/>
      <c r="M243"/>
      <c r="N243"/>
      <c r="O243"/>
      <c r="P243"/>
      <c r="Q243" s="4"/>
      <c r="R243" s="4"/>
      <c r="S243" s="4"/>
      <c r="T243" s="4"/>
      <c r="U243"/>
      <c r="V243"/>
      <c r="W243"/>
      <c r="X243"/>
      <c r="Y243"/>
      <c r="Z243"/>
      <c r="AA243" s="4"/>
      <c r="AB243" s="4"/>
      <c r="AC243" s="4"/>
      <c r="AD243" s="4"/>
      <c r="AE243"/>
      <c r="AF243"/>
      <c r="AG243"/>
      <c r="AH243"/>
      <c r="AI243"/>
      <c r="AJ243"/>
      <c r="AK243" s="4"/>
      <c r="AL243" s="4"/>
      <c r="AM243" s="4"/>
      <c r="AN243" s="4"/>
      <c r="AO243"/>
      <c r="AP243"/>
      <c r="AQ243"/>
    </row>
    <row r="244" spans="11:43" x14ac:dyDescent="0.35">
      <c r="K244"/>
      <c r="L244"/>
      <c r="M244"/>
      <c r="N244"/>
      <c r="O244"/>
      <c r="P244"/>
      <c r="Q244" s="4"/>
      <c r="R244" s="4"/>
      <c r="S244" s="4"/>
      <c r="T244" s="4"/>
      <c r="U244"/>
      <c r="V244"/>
      <c r="W244"/>
      <c r="X244"/>
      <c r="Y244"/>
      <c r="Z244"/>
      <c r="AA244" s="4"/>
      <c r="AB244" s="4"/>
      <c r="AC244" s="4"/>
      <c r="AD244" s="4"/>
      <c r="AE244"/>
      <c r="AF244"/>
      <c r="AG244"/>
      <c r="AH244"/>
      <c r="AI244"/>
      <c r="AJ244"/>
      <c r="AK244" s="4"/>
      <c r="AL244" s="4"/>
      <c r="AM244" s="4"/>
      <c r="AN244" s="4"/>
      <c r="AO244"/>
      <c r="AP244"/>
      <c r="AQ244"/>
    </row>
    <row r="245" spans="11:43" x14ac:dyDescent="0.35">
      <c r="K245"/>
      <c r="L245"/>
      <c r="M245"/>
      <c r="N245"/>
      <c r="O245"/>
      <c r="P245"/>
      <c r="Q245" s="4"/>
      <c r="R245" s="4"/>
      <c r="S245" s="4"/>
      <c r="T245" s="4"/>
      <c r="U245"/>
      <c r="V245"/>
      <c r="W245"/>
      <c r="X245"/>
      <c r="Y245"/>
      <c r="Z245"/>
      <c r="AA245" s="4"/>
      <c r="AB245" s="4"/>
      <c r="AC245" s="4"/>
      <c r="AD245" s="4"/>
      <c r="AE245"/>
      <c r="AF245"/>
      <c r="AG245"/>
      <c r="AH245"/>
      <c r="AI245"/>
      <c r="AJ245"/>
      <c r="AK245" s="4"/>
      <c r="AL245" s="4"/>
      <c r="AM245" s="4"/>
      <c r="AN245" s="4"/>
      <c r="AO245"/>
      <c r="AP245"/>
      <c r="AQ245"/>
    </row>
    <row r="246" spans="11:43" x14ac:dyDescent="0.35">
      <c r="K246"/>
      <c r="L246"/>
      <c r="M246"/>
      <c r="N246"/>
      <c r="O246"/>
      <c r="P246"/>
      <c r="Q246" s="4"/>
      <c r="R246" s="4"/>
      <c r="S246" s="4"/>
      <c r="T246" s="4"/>
      <c r="U246"/>
      <c r="V246"/>
      <c r="W246"/>
      <c r="X246"/>
      <c r="Y246"/>
      <c r="Z246"/>
      <c r="AA246" s="4"/>
      <c r="AB246" s="4"/>
      <c r="AC246" s="4"/>
      <c r="AD246" s="4"/>
      <c r="AE246"/>
      <c r="AF246"/>
      <c r="AG246"/>
      <c r="AH246"/>
      <c r="AI246"/>
      <c r="AJ246"/>
      <c r="AK246" s="4"/>
      <c r="AL246" s="4"/>
      <c r="AM246" s="4"/>
      <c r="AN246" s="4"/>
      <c r="AO246"/>
      <c r="AP246"/>
      <c r="AQ246"/>
    </row>
    <row r="247" spans="11:43" x14ac:dyDescent="0.35">
      <c r="K247"/>
      <c r="L247"/>
      <c r="M247"/>
      <c r="N247"/>
      <c r="O247"/>
      <c r="P247"/>
      <c r="Q247" s="4"/>
      <c r="R247" s="4"/>
      <c r="S247" s="4"/>
      <c r="T247" s="4"/>
      <c r="U247"/>
      <c r="V247"/>
      <c r="W247"/>
      <c r="X247"/>
      <c r="Y247"/>
      <c r="Z247"/>
      <c r="AA247" s="4"/>
      <c r="AB247" s="4"/>
      <c r="AC247" s="4"/>
      <c r="AD247" s="4"/>
      <c r="AE247"/>
      <c r="AF247"/>
      <c r="AG247"/>
      <c r="AH247"/>
      <c r="AI247"/>
      <c r="AJ247"/>
      <c r="AK247" s="4"/>
      <c r="AL247" s="4"/>
      <c r="AM247" s="4"/>
      <c r="AN247" s="4"/>
      <c r="AO247"/>
      <c r="AP247"/>
      <c r="AQ247"/>
    </row>
    <row r="248" spans="11:43" x14ac:dyDescent="0.35">
      <c r="K248"/>
      <c r="L248"/>
      <c r="M248"/>
      <c r="N248"/>
      <c r="O248"/>
      <c r="P248"/>
      <c r="Q248" s="4"/>
      <c r="R248" s="4"/>
      <c r="S248" s="4"/>
      <c r="T248" s="4"/>
      <c r="U248"/>
      <c r="V248"/>
      <c r="W248"/>
      <c r="X248"/>
      <c r="Y248"/>
      <c r="Z248"/>
      <c r="AA248" s="4"/>
      <c r="AB248" s="4"/>
      <c r="AC248" s="4"/>
      <c r="AD248" s="4"/>
      <c r="AE248"/>
      <c r="AF248"/>
      <c r="AG248"/>
      <c r="AH248"/>
      <c r="AI248"/>
      <c r="AJ248"/>
      <c r="AK248" s="4"/>
      <c r="AL248" s="4"/>
      <c r="AM248" s="4"/>
      <c r="AN248" s="4"/>
      <c r="AO248"/>
      <c r="AP248"/>
      <c r="AQ248"/>
    </row>
    <row r="249" spans="11:43" x14ac:dyDescent="0.35">
      <c r="K249"/>
      <c r="L249"/>
      <c r="M249"/>
      <c r="N249"/>
      <c r="O249"/>
      <c r="P249"/>
      <c r="Q249" s="4"/>
      <c r="R249" s="4"/>
      <c r="S249" s="4"/>
      <c r="T249" s="4"/>
      <c r="U249"/>
      <c r="V249"/>
      <c r="W249"/>
      <c r="X249"/>
      <c r="Y249"/>
      <c r="Z249"/>
      <c r="AA249" s="4"/>
      <c r="AB249" s="4"/>
      <c r="AC249" s="4"/>
      <c r="AD249" s="4"/>
      <c r="AE249"/>
      <c r="AF249"/>
      <c r="AG249"/>
      <c r="AH249"/>
      <c r="AI249"/>
      <c r="AJ249"/>
      <c r="AK249" s="4"/>
      <c r="AL249" s="4"/>
      <c r="AM249" s="4"/>
      <c r="AN249" s="4"/>
      <c r="AO249"/>
      <c r="AP249"/>
      <c r="AQ249"/>
    </row>
    <row r="250" spans="11:43" x14ac:dyDescent="0.35">
      <c r="K250"/>
      <c r="L250"/>
      <c r="M250"/>
      <c r="N250"/>
      <c r="O250"/>
      <c r="P250"/>
      <c r="Q250" s="4"/>
      <c r="R250" s="4"/>
      <c r="S250" s="4"/>
      <c r="T250" s="4"/>
      <c r="U250"/>
      <c r="V250"/>
      <c r="W250"/>
      <c r="X250"/>
      <c r="Y250"/>
      <c r="Z250"/>
      <c r="AA250" s="4"/>
      <c r="AB250" s="4"/>
      <c r="AC250" s="4"/>
      <c r="AD250" s="4"/>
      <c r="AE250"/>
      <c r="AF250"/>
      <c r="AG250"/>
      <c r="AH250"/>
      <c r="AI250"/>
      <c r="AJ250"/>
      <c r="AK250" s="4"/>
      <c r="AL250" s="4"/>
      <c r="AM250" s="4"/>
      <c r="AN250" s="4"/>
      <c r="AO250"/>
      <c r="AP250"/>
      <c r="AQ250"/>
    </row>
    <row r="251" spans="11:43" x14ac:dyDescent="0.35">
      <c r="K251"/>
      <c r="L251"/>
      <c r="M251"/>
      <c r="N251"/>
      <c r="O251"/>
      <c r="P251"/>
      <c r="Q251" s="4"/>
      <c r="R251" s="4"/>
      <c r="S251" s="4"/>
      <c r="T251" s="4"/>
      <c r="U251"/>
      <c r="V251"/>
      <c r="W251"/>
      <c r="X251"/>
      <c r="Y251"/>
      <c r="Z251"/>
      <c r="AA251" s="4"/>
      <c r="AB251" s="4"/>
      <c r="AC251" s="4"/>
      <c r="AD251" s="4"/>
      <c r="AE251"/>
      <c r="AF251"/>
      <c r="AG251"/>
      <c r="AH251"/>
      <c r="AI251"/>
      <c r="AJ251"/>
      <c r="AK251" s="4"/>
      <c r="AL251" s="4"/>
      <c r="AM251" s="4"/>
      <c r="AN251" s="4"/>
      <c r="AO251"/>
      <c r="AP251"/>
      <c r="AQ251"/>
    </row>
    <row r="252" spans="11:43" x14ac:dyDescent="0.35">
      <c r="K252"/>
      <c r="L252"/>
      <c r="M252"/>
      <c r="N252"/>
      <c r="O252"/>
      <c r="P252"/>
      <c r="Q252" s="4"/>
      <c r="R252" s="4"/>
      <c r="S252" s="4"/>
      <c r="T252" s="4"/>
      <c r="U252"/>
      <c r="V252"/>
      <c r="W252"/>
      <c r="X252"/>
      <c r="Y252"/>
      <c r="Z252"/>
      <c r="AA252" s="4"/>
      <c r="AB252" s="4"/>
      <c r="AC252" s="4"/>
      <c r="AD252" s="4"/>
      <c r="AE252"/>
      <c r="AF252"/>
      <c r="AG252"/>
      <c r="AH252"/>
      <c r="AI252"/>
      <c r="AJ252"/>
      <c r="AK252" s="4"/>
      <c r="AL252" s="4"/>
      <c r="AM252" s="4"/>
      <c r="AN252" s="4"/>
      <c r="AO252"/>
      <c r="AP252"/>
      <c r="AQ252"/>
    </row>
    <row r="253" spans="11:43" x14ac:dyDescent="0.35">
      <c r="K253"/>
      <c r="L253"/>
      <c r="M253"/>
      <c r="N253"/>
      <c r="O253"/>
      <c r="P253"/>
      <c r="Q253" s="4"/>
      <c r="R253" s="4"/>
      <c r="S253" s="4"/>
      <c r="T253" s="4"/>
      <c r="U253"/>
      <c r="V253"/>
      <c r="W253"/>
      <c r="X253"/>
      <c r="Y253"/>
      <c r="Z253"/>
      <c r="AA253" s="4"/>
      <c r="AB253" s="4"/>
      <c r="AC253" s="4"/>
      <c r="AD253" s="4"/>
      <c r="AE253"/>
      <c r="AF253"/>
      <c r="AG253"/>
      <c r="AH253"/>
      <c r="AI253"/>
      <c r="AJ253"/>
      <c r="AK253" s="4"/>
      <c r="AL253" s="4"/>
      <c r="AM253" s="4"/>
      <c r="AN253" s="4"/>
      <c r="AO253"/>
      <c r="AP253"/>
      <c r="AQ253"/>
    </row>
    <row r="254" spans="11:43" x14ac:dyDescent="0.35">
      <c r="K254"/>
      <c r="L254"/>
      <c r="M254"/>
      <c r="N254"/>
      <c r="O254"/>
      <c r="P254"/>
      <c r="Q254" s="4"/>
      <c r="R254" s="4"/>
      <c r="S254" s="4"/>
      <c r="T254" s="4"/>
      <c r="U254"/>
      <c r="V254"/>
      <c r="W254"/>
      <c r="X254"/>
      <c r="Y254"/>
      <c r="Z254"/>
      <c r="AA254" s="4"/>
      <c r="AB254" s="4"/>
      <c r="AC254" s="4"/>
      <c r="AD254" s="4"/>
      <c r="AE254"/>
      <c r="AF254"/>
      <c r="AG254"/>
      <c r="AH254"/>
      <c r="AI254"/>
      <c r="AJ254"/>
      <c r="AK254" s="4"/>
      <c r="AL254" s="4"/>
      <c r="AM254" s="4"/>
      <c r="AN254" s="4"/>
      <c r="AO254"/>
      <c r="AP254"/>
      <c r="AQ254"/>
    </row>
    <row r="255" spans="11:43" x14ac:dyDescent="0.35">
      <c r="K255"/>
      <c r="L255"/>
      <c r="M255"/>
      <c r="N255"/>
      <c r="O255"/>
      <c r="P255"/>
      <c r="Q255" s="4"/>
      <c r="R255" s="4"/>
      <c r="S255" s="4"/>
      <c r="T255" s="4"/>
      <c r="U255"/>
      <c r="V255"/>
      <c r="W255"/>
      <c r="X255"/>
      <c r="Y255"/>
      <c r="Z255"/>
      <c r="AA255" s="4"/>
      <c r="AB255" s="4"/>
      <c r="AC255" s="4"/>
      <c r="AD255" s="4"/>
      <c r="AE255"/>
      <c r="AF255"/>
      <c r="AG255"/>
      <c r="AH255"/>
      <c r="AI255"/>
      <c r="AJ255"/>
      <c r="AK255" s="4"/>
      <c r="AL255" s="4"/>
      <c r="AM255" s="4"/>
      <c r="AN255" s="4"/>
      <c r="AO255"/>
      <c r="AP255"/>
      <c r="AQ255"/>
    </row>
    <row r="256" spans="11:43" x14ac:dyDescent="0.35">
      <c r="K256"/>
      <c r="L256"/>
      <c r="M256"/>
      <c r="N256"/>
      <c r="O256"/>
      <c r="P256"/>
      <c r="Q256" s="4"/>
      <c r="R256" s="4"/>
      <c r="S256" s="4"/>
      <c r="T256" s="4"/>
      <c r="U256"/>
      <c r="V256"/>
      <c r="W256"/>
      <c r="X256"/>
      <c r="Y256"/>
      <c r="Z256"/>
      <c r="AA256" s="4"/>
      <c r="AB256" s="4"/>
      <c r="AC256" s="4"/>
      <c r="AD256" s="4"/>
      <c r="AE256"/>
      <c r="AF256"/>
      <c r="AG256"/>
      <c r="AH256"/>
      <c r="AI256"/>
      <c r="AJ256"/>
      <c r="AK256" s="4"/>
      <c r="AL256" s="4"/>
      <c r="AM256" s="4"/>
      <c r="AN256" s="4"/>
      <c r="AO256"/>
      <c r="AP256"/>
      <c r="AQ256"/>
    </row>
    <row r="257" spans="11:43" x14ac:dyDescent="0.35">
      <c r="K257"/>
      <c r="L257"/>
      <c r="M257"/>
      <c r="N257"/>
      <c r="O257"/>
      <c r="P257"/>
      <c r="Q257" s="4"/>
      <c r="R257" s="4"/>
      <c r="S257" s="4"/>
      <c r="T257" s="4"/>
      <c r="U257"/>
      <c r="V257"/>
      <c r="W257"/>
      <c r="X257"/>
      <c r="Y257"/>
      <c r="Z257"/>
      <c r="AA257" s="4"/>
      <c r="AB257" s="4"/>
      <c r="AC257" s="4"/>
      <c r="AD257" s="4"/>
      <c r="AE257"/>
      <c r="AF257"/>
      <c r="AG257"/>
      <c r="AH257"/>
      <c r="AI257"/>
      <c r="AJ257"/>
      <c r="AK257" s="4"/>
      <c r="AL257" s="4"/>
      <c r="AM257" s="4"/>
      <c r="AN257" s="4"/>
      <c r="AO257"/>
      <c r="AP257"/>
      <c r="AQ257"/>
    </row>
    <row r="258" spans="11:43" x14ac:dyDescent="0.35">
      <c r="K258"/>
      <c r="L258"/>
      <c r="M258"/>
      <c r="N258"/>
      <c r="O258"/>
      <c r="P258"/>
      <c r="Q258" s="4"/>
      <c r="R258" s="4"/>
      <c r="S258" s="4"/>
      <c r="T258" s="4"/>
      <c r="U258"/>
      <c r="V258"/>
      <c r="W258"/>
      <c r="X258"/>
      <c r="Y258"/>
      <c r="Z258"/>
      <c r="AA258" s="4"/>
      <c r="AB258" s="4"/>
      <c r="AC258" s="4"/>
      <c r="AD258" s="4"/>
      <c r="AE258"/>
      <c r="AF258"/>
      <c r="AG258"/>
      <c r="AH258"/>
      <c r="AI258"/>
      <c r="AJ258"/>
      <c r="AK258" s="4"/>
      <c r="AL258" s="4"/>
      <c r="AM258" s="4"/>
      <c r="AN258" s="4"/>
      <c r="AO258"/>
      <c r="AP258"/>
      <c r="AQ258"/>
    </row>
    <row r="259" spans="11:43" x14ac:dyDescent="0.35">
      <c r="K259"/>
      <c r="L259"/>
      <c r="M259"/>
      <c r="N259"/>
      <c r="O259"/>
      <c r="P259"/>
      <c r="Q259" s="4"/>
      <c r="R259" s="4"/>
      <c r="S259" s="4"/>
      <c r="T259" s="4"/>
      <c r="U259"/>
      <c r="V259"/>
      <c r="W259"/>
      <c r="X259"/>
      <c r="Y259"/>
      <c r="Z259"/>
      <c r="AA259" s="4"/>
      <c r="AB259" s="4"/>
      <c r="AC259" s="4"/>
      <c r="AD259" s="4"/>
      <c r="AE259"/>
      <c r="AF259"/>
      <c r="AG259"/>
      <c r="AH259"/>
      <c r="AI259"/>
      <c r="AJ259"/>
      <c r="AK259" s="4"/>
      <c r="AL259" s="4"/>
      <c r="AM259" s="4"/>
      <c r="AN259" s="4"/>
      <c r="AO259"/>
      <c r="AP259"/>
      <c r="AQ259"/>
    </row>
    <row r="260" spans="11:43" x14ac:dyDescent="0.35">
      <c r="K260"/>
      <c r="L260"/>
      <c r="M260"/>
      <c r="N260"/>
      <c r="O260"/>
      <c r="P260"/>
      <c r="Q260" s="4"/>
      <c r="R260" s="4"/>
      <c r="S260" s="4"/>
      <c r="T260" s="4"/>
      <c r="U260"/>
      <c r="V260"/>
      <c r="W260"/>
      <c r="X260"/>
      <c r="Y260"/>
      <c r="Z260"/>
      <c r="AA260" s="4"/>
      <c r="AB260" s="4"/>
      <c r="AC260" s="4"/>
      <c r="AD260" s="4"/>
      <c r="AE260"/>
      <c r="AF260"/>
      <c r="AG260"/>
      <c r="AH260"/>
      <c r="AI260"/>
      <c r="AJ260"/>
      <c r="AK260" s="4"/>
      <c r="AL260" s="4"/>
      <c r="AM260" s="4"/>
      <c r="AN260" s="4"/>
      <c r="AO260"/>
      <c r="AP260"/>
      <c r="AQ260"/>
    </row>
    <row r="261" spans="11:43" x14ac:dyDescent="0.35">
      <c r="K261"/>
      <c r="L261"/>
      <c r="M261"/>
      <c r="N261"/>
      <c r="O261"/>
      <c r="P261"/>
      <c r="Q261" s="4"/>
      <c r="R261" s="4"/>
      <c r="S261" s="4"/>
      <c r="T261" s="4"/>
      <c r="U261"/>
      <c r="V261"/>
      <c r="W261"/>
      <c r="X261"/>
      <c r="Y261"/>
      <c r="Z261"/>
      <c r="AA261" s="4"/>
      <c r="AB261" s="4"/>
      <c r="AC261" s="4"/>
      <c r="AD261" s="4"/>
      <c r="AE261"/>
      <c r="AF261"/>
      <c r="AG261"/>
      <c r="AH261"/>
      <c r="AI261"/>
      <c r="AJ261"/>
      <c r="AK261" s="4"/>
      <c r="AL261" s="4"/>
      <c r="AM261" s="4"/>
      <c r="AN261" s="4"/>
      <c r="AO261"/>
      <c r="AP261"/>
      <c r="AQ261"/>
    </row>
    <row r="262" spans="11:43" x14ac:dyDescent="0.35">
      <c r="K262"/>
      <c r="L262"/>
      <c r="M262"/>
      <c r="N262"/>
      <c r="O262"/>
      <c r="P262"/>
      <c r="Q262" s="4"/>
      <c r="R262" s="4"/>
      <c r="S262" s="4"/>
      <c r="T262" s="4"/>
      <c r="U262"/>
      <c r="V262"/>
      <c r="W262"/>
      <c r="X262"/>
      <c r="Y262"/>
      <c r="Z262"/>
      <c r="AA262" s="4"/>
      <c r="AB262" s="4"/>
      <c r="AC262" s="4"/>
      <c r="AD262" s="4"/>
      <c r="AE262"/>
      <c r="AF262"/>
      <c r="AG262"/>
      <c r="AH262"/>
      <c r="AI262"/>
      <c r="AJ262"/>
      <c r="AK262" s="4"/>
      <c r="AL262" s="4"/>
      <c r="AM262" s="4"/>
      <c r="AN262" s="4"/>
      <c r="AO262"/>
      <c r="AP262"/>
      <c r="AQ262"/>
    </row>
    <row r="263" spans="11:43" x14ac:dyDescent="0.35">
      <c r="K263"/>
      <c r="L263"/>
      <c r="M263"/>
      <c r="N263"/>
      <c r="O263"/>
      <c r="P263"/>
      <c r="Q263" s="4"/>
      <c r="R263" s="4"/>
      <c r="S263" s="4"/>
      <c r="T263" s="4"/>
      <c r="U263"/>
      <c r="V263"/>
      <c r="W263"/>
      <c r="X263"/>
      <c r="Y263"/>
      <c r="Z263"/>
      <c r="AA263" s="4"/>
      <c r="AB263" s="4"/>
      <c r="AC263" s="4"/>
      <c r="AD263" s="4"/>
      <c r="AE263"/>
      <c r="AF263"/>
      <c r="AG263"/>
      <c r="AH263"/>
      <c r="AI263"/>
      <c r="AJ263"/>
      <c r="AK263" s="4"/>
      <c r="AL263" s="4"/>
      <c r="AM263" s="4"/>
      <c r="AN263" s="4"/>
      <c r="AO263"/>
      <c r="AP263"/>
      <c r="AQ263"/>
    </row>
    <row r="264" spans="11:43" x14ac:dyDescent="0.35">
      <c r="K264"/>
      <c r="L264"/>
      <c r="M264"/>
      <c r="N264"/>
      <c r="O264"/>
      <c r="P264"/>
      <c r="Q264" s="4"/>
      <c r="R264" s="4"/>
      <c r="S264" s="4"/>
      <c r="T264" s="4"/>
      <c r="U264"/>
      <c r="V264"/>
      <c r="W264"/>
      <c r="X264"/>
      <c r="Y264"/>
      <c r="Z264"/>
      <c r="AA264" s="4"/>
      <c r="AB264" s="4"/>
      <c r="AC264" s="4"/>
      <c r="AD264" s="4"/>
      <c r="AE264"/>
      <c r="AF264"/>
      <c r="AG264"/>
      <c r="AH264"/>
      <c r="AI264"/>
      <c r="AJ264"/>
      <c r="AK264" s="4"/>
      <c r="AL264" s="4"/>
      <c r="AM264" s="4"/>
      <c r="AN264" s="4"/>
      <c r="AO264"/>
      <c r="AP264"/>
      <c r="AQ264"/>
    </row>
    <row r="265" spans="11:43" x14ac:dyDescent="0.35">
      <c r="K265"/>
      <c r="L265"/>
      <c r="M265"/>
      <c r="N265"/>
      <c r="O265"/>
      <c r="P265"/>
      <c r="Q265" s="4"/>
      <c r="R265" s="4"/>
      <c r="S265" s="4"/>
      <c r="T265" s="4"/>
      <c r="U265"/>
      <c r="V265"/>
      <c r="W265"/>
      <c r="X265"/>
      <c r="Y265"/>
      <c r="Z265"/>
      <c r="AA265" s="4"/>
      <c r="AB265" s="4"/>
      <c r="AC265" s="4"/>
      <c r="AD265" s="4"/>
      <c r="AE265"/>
      <c r="AF265"/>
      <c r="AG265"/>
      <c r="AH265"/>
      <c r="AI265"/>
      <c r="AJ265"/>
      <c r="AK265" s="4"/>
      <c r="AL265" s="4"/>
      <c r="AM265" s="4"/>
      <c r="AN265" s="4"/>
      <c r="AO265"/>
      <c r="AP265"/>
      <c r="AQ265"/>
    </row>
    <row r="266" spans="11:43" x14ac:dyDescent="0.35">
      <c r="K266"/>
      <c r="L266"/>
      <c r="M266"/>
      <c r="N266"/>
      <c r="O266"/>
      <c r="P266"/>
      <c r="Q266" s="4"/>
      <c r="R266" s="4"/>
      <c r="S266" s="4"/>
      <c r="T266" s="4"/>
      <c r="U266"/>
      <c r="V266"/>
      <c r="W266"/>
      <c r="X266"/>
      <c r="Y266"/>
      <c r="Z266"/>
      <c r="AA266" s="4"/>
      <c r="AB266" s="4"/>
      <c r="AC266" s="4"/>
      <c r="AD266" s="4"/>
      <c r="AE266"/>
      <c r="AF266"/>
      <c r="AG266"/>
      <c r="AH266"/>
      <c r="AI266"/>
      <c r="AJ266"/>
      <c r="AK266" s="4"/>
      <c r="AL266" s="4"/>
      <c r="AM266" s="4"/>
      <c r="AN266" s="4"/>
      <c r="AO266"/>
      <c r="AP266"/>
      <c r="AQ266"/>
    </row>
    <row r="267" spans="11:43" x14ac:dyDescent="0.35">
      <c r="K267"/>
      <c r="L267"/>
      <c r="M267"/>
      <c r="N267"/>
      <c r="O267"/>
      <c r="P267"/>
      <c r="Q267" s="4"/>
      <c r="R267" s="4"/>
      <c r="S267" s="4"/>
      <c r="T267" s="4"/>
      <c r="U267"/>
      <c r="V267"/>
      <c r="W267"/>
      <c r="X267"/>
      <c r="Y267"/>
      <c r="Z267"/>
      <c r="AA267" s="4"/>
      <c r="AB267" s="4"/>
      <c r="AC267" s="4"/>
      <c r="AD267" s="4"/>
      <c r="AE267"/>
      <c r="AF267"/>
      <c r="AG267"/>
      <c r="AH267"/>
      <c r="AI267"/>
      <c r="AJ267"/>
      <c r="AK267" s="4"/>
      <c r="AL267" s="4"/>
      <c r="AM267" s="4"/>
      <c r="AN267" s="4"/>
      <c r="AO267"/>
      <c r="AP267"/>
      <c r="AQ267"/>
    </row>
    <row r="268" spans="11:43" x14ac:dyDescent="0.35">
      <c r="K268"/>
      <c r="L268"/>
      <c r="M268"/>
      <c r="N268"/>
      <c r="O268"/>
      <c r="P268"/>
      <c r="Q268" s="4"/>
      <c r="R268" s="4"/>
      <c r="S268" s="4"/>
      <c r="T268" s="4"/>
      <c r="U268"/>
      <c r="V268"/>
      <c r="W268"/>
      <c r="X268"/>
      <c r="Y268"/>
      <c r="Z268"/>
      <c r="AA268" s="4"/>
      <c r="AB268" s="4"/>
      <c r="AC268" s="4"/>
      <c r="AD268" s="4"/>
      <c r="AE268"/>
      <c r="AF268"/>
      <c r="AG268"/>
      <c r="AH268"/>
      <c r="AI268"/>
      <c r="AJ268"/>
      <c r="AK268" s="4"/>
      <c r="AL268" s="4"/>
      <c r="AM268" s="4"/>
      <c r="AN268" s="4"/>
      <c r="AO268"/>
      <c r="AP268"/>
      <c r="AQ268"/>
    </row>
    <row r="269" spans="11:43" x14ac:dyDescent="0.35">
      <c r="K269"/>
      <c r="L269"/>
      <c r="M269"/>
      <c r="N269"/>
      <c r="O269"/>
      <c r="P269"/>
      <c r="Q269" s="4"/>
      <c r="R269" s="4"/>
      <c r="S269" s="4"/>
      <c r="T269" s="4"/>
      <c r="U269"/>
      <c r="V269"/>
      <c r="W269"/>
      <c r="X269"/>
      <c r="Y269"/>
      <c r="Z269"/>
      <c r="AA269" s="4"/>
      <c r="AB269" s="4"/>
      <c r="AC269" s="4"/>
      <c r="AD269" s="4"/>
      <c r="AE269"/>
      <c r="AF269"/>
      <c r="AG269"/>
      <c r="AH269"/>
      <c r="AI269"/>
      <c r="AJ269"/>
      <c r="AK269" s="4"/>
      <c r="AL269" s="4"/>
      <c r="AM269" s="4"/>
      <c r="AN269" s="4"/>
      <c r="AO269"/>
      <c r="AP269"/>
      <c r="AQ269"/>
    </row>
    <row r="270" spans="11:43" x14ac:dyDescent="0.35">
      <c r="K270"/>
      <c r="L270"/>
      <c r="M270"/>
      <c r="N270"/>
      <c r="O270"/>
      <c r="P270"/>
      <c r="Q270" s="4"/>
      <c r="R270" s="4"/>
      <c r="S270" s="4"/>
      <c r="T270" s="4"/>
      <c r="U270"/>
      <c r="V270"/>
      <c r="W270"/>
      <c r="X270"/>
      <c r="Y270"/>
      <c r="Z270"/>
      <c r="AA270" s="4"/>
      <c r="AB270" s="4"/>
      <c r="AC270" s="4"/>
      <c r="AD270" s="4"/>
      <c r="AE270"/>
      <c r="AF270"/>
      <c r="AG270"/>
      <c r="AH270"/>
      <c r="AI270"/>
      <c r="AJ270"/>
      <c r="AK270" s="4"/>
      <c r="AL270" s="4"/>
      <c r="AM270" s="4"/>
      <c r="AN270" s="4"/>
      <c r="AO270"/>
      <c r="AP270"/>
      <c r="AQ270"/>
    </row>
    <row r="271" spans="11:43" x14ac:dyDescent="0.35">
      <c r="K271"/>
      <c r="L271"/>
      <c r="M271"/>
      <c r="N271"/>
      <c r="O271"/>
      <c r="P271"/>
      <c r="Q271" s="4"/>
      <c r="R271" s="4"/>
      <c r="S271" s="4"/>
      <c r="T271" s="4"/>
      <c r="U271"/>
      <c r="V271"/>
      <c r="W271"/>
      <c r="X271"/>
      <c r="Y271"/>
      <c r="Z271"/>
      <c r="AA271" s="4"/>
      <c r="AB271" s="4"/>
      <c r="AC271" s="4"/>
      <c r="AD271" s="4"/>
      <c r="AE271"/>
      <c r="AF271"/>
      <c r="AG271"/>
      <c r="AH271"/>
      <c r="AI271"/>
      <c r="AJ271"/>
      <c r="AK271" s="4"/>
      <c r="AL271" s="4"/>
      <c r="AM271" s="4"/>
      <c r="AN271" s="4"/>
      <c r="AO271"/>
      <c r="AP271"/>
      <c r="AQ271"/>
    </row>
    <row r="272" spans="11:43" x14ac:dyDescent="0.35">
      <c r="K272"/>
      <c r="L272"/>
      <c r="M272"/>
      <c r="N272"/>
      <c r="O272"/>
      <c r="P272"/>
      <c r="Q272" s="4"/>
      <c r="R272" s="4"/>
      <c r="S272" s="4"/>
      <c r="T272" s="4"/>
      <c r="U272"/>
      <c r="V272"/>
      <c r="W272"/>
      <c r="X272"/>
      <c r="Y272"/>
      <c r="Z272"/>
      <c r="AA272" s="4"/>
      <c r="AB272" s="4"/>
      <c r="AC272" s="4"/>
      <c r="AD272" s="4"/>
      <c r="AE272"/>
      <c r="AF272"/>
      <c r="AG272"/>
      <c r="AH272"/>
      <c r="AI272"/>
      <c r="AJ272"/>
      <c r="AK272" s="4"/>
      <c r="AL272" s="4"/>
      <c r="AM272" s="4"/>
      <c r="AN272" s="4"/>
      <c r="AO272"/>
      <c r="AP272"/>
      <c r="AQ272"/>
    </row>
    <row r="273" spans="11:43" x14ac:dyDescent="0.35">
      <c r="K273"/>
      <c r="L273"/>
      <c r="M273"/>
      <c r="N273"/>
      <c r="O273"/>
      <c r="P273"/>
      <c r="Q273" s="4"/>
      <c r="R273" s="4"/>
      <c r="S273" s="4"/>
      <c r="T273" s="4"/>
      <c r="U273"/>
      <c r="V273"/>
      <c r="W273"/>
      <c r="X273"/>
      <c r="Y273"/>
      <c r="Z273"/>
      <c r="AA273" s="4"/>
      <c r="AB273" s="4"/>
      <c r="AC273" s="4"/>
      <c r="AD273" s="4"/>
      <c r="AE273"/>
      <c r="AF273"/>
      <c r="AG273"/>
      <c r="AH273"/>
      <c r="AI273"/>
      <c r="AJ273"/>
      <c r="AK273" s="4"/>
      <c r="AL273" s="4"/>
      <c r="AM273" s="4"/>
      <c r="AN273" s="4"/>
      <c r="AO273"/>
      <c r="AP273"/>
      <c r="AQ273"/>
    </row>
    <row r="274" spans="11:43" x14ac:dyDescent="0.35">
      <c r="K274"/>
      <c r="L274"/>
      <c r="M274"/>
      <c r="N274"/>
      <c r="O274"/>
      <c r="P274"/>
      <c r="Q274" s="4"/>
      <c r="R274" s="4"/>
      <c r="S274" s="4"/>
      <c r="T274" s="4"/>
      <c r="U274"/>
      <c r="V274"/>
      <c r="W274"/>
      <c r="X274"/>
      <c r="Y274"/>
      <c r="Z274"/>
      <c r="AA274" s="4"/>
      <c r="AB274" s="4"/>
      <c r="AC274" s="4"/>
      <c r="AD274" s="4"/>
      <c r="AE274"/>
      <c r="AF274"/>
      <c r="AG274"/>
      <c r="AH274"/>
      <c r="AI274"/>
      <c r="AJ274"/>
      <c r="AK274" s="4"/>
      <c r="AL274" s="4"/>
      <c r="AM274" s="4"/>
      <c r="AN274" s="4"/>
      <c r="AO274"/>
      <c r="AP274"/>
      <c r="AQ274"/>
    </row>
    <row r="275" spans="11:43" x14ac:dyDescent="0.35">
      <c r="K275"/>
      <c r="L275"/>
      <c r="M275"/>
      <c r="N275"/>
      <c r="O275"/>
      <c r="P275"/>
      <c r="Q275" s="4"/>
      <c r="R275" s="4"/>
      <c r="S275" s="4"/>
      <c r="T275" s="4"/>
      <c r="U275"/>
      <c r="V275"/>
      <c r="W275"/>
      <c r="X275"/>
      <c r="Y275"/>
      <c r="Z275"/>
      <c r="AA275" s="4"/>
      <c r="AB275" s="4"/>
      <c r="AC275" s="4"/>
      <c r="AD275" s="4"/>
      <c r="AE275"/>
      <c r="AF275"/>
      <c r="AG275"/>
      <c r="AH275"/>
      <c r="AI275"/>
      <c r="AJ275"/>
      <c r="AK275" s="4"/>
      <c r="AL275" s="4"/>
      <c r="AM275" s="4"/>
      <c r="AN275" s="4"/>
      <c r="AO275"/>
      <c r="AP275"/>
      <c r="AQ275"/>
    </row>
    <row r="276" spans="11:43" x14ac:dyDescent="0.35">
      <c r="K276"/>
      <c r="L276"/>
      <c r="M276"/>
      <c r="N276"/>
      <c r="O276"/>
      <c r="P276"/>
      <c r="Q276" s="4"/>
      <c r="R276" s="4"/>
      <c r="S276" s="4"/>
      <c r="T276" s="4"/>
      <c r="U276"/>
      <c r="V276"/>
      <c r="W276"/>
      <c r="X276"/>
      <c r="Y276"/>
      <c r="Z276"/>
      <c r="AA276" s="4"/>
      <c r="AB276" s="4"/>
      <c r="AC276" s="4"/>
      <c r="AD276" s="4"/>
      <c r="AE276"/>
      <c r="AF276"/>
      <c r="AG276"/>
      <c r="AH276"/>
      <c r="AI276"/>
      <c r="AJ276"/>
      <c r="AK276" s="4"/>
      <c r="AL276" s="4"/>
      <c r="AM276" s="4"/>
      <c r="AN276" s="4"/>
      <c r="AO276"/>
      <c r="AP276"/>
      <c r="AQ276"/>
    </row>
    <row r="277" spans="11:43" x14ac:dyDescent="0.35">
      <c r="K277"/>
      <c r="L277"/>
      <c r="M277"/>
      <c r="N277"/>
      <c r="O277"/>
      <c r="P277"/>
      <c r="Q277" s="4"/>
      <c r="R277" s="4"/>
      <c r="S277" s="4"/>
      <c r="T277" s="4"/>
      <c r="U277"/>
      <c r="V277"/>
      <c r="W277"/>
      <c r="X277"/>
      <c r="Y277"/>
      <c r="Z277"/>
      <c r="AA277" s="4"/>
      <c r="AB277" s="4"/>
      <c r="AC277" s="4"/>
      <c r="AD277" s="4"/>
      <c r="AE277"/>
      <c r="AF277"/>
      <c r="AG277"/>
      <c r="AH277"/>
      <c r="AI277"/>
      <c r="AJ277"/>
      <c r="AK277" s="4"/>
      <c r="AL277" s="4"/>
      <c r="AM277" s="4"/>
      <c r="AN277" s="4"/>
      <c r="AO277"/>
      <c r="AP277"/>
      <c r="AQ277"/>
    </row>
    <row r="278" spans="11:43" x14ac:dyDescent="0.35">
      <c r="K278"/>
      <c r="L278"/>
      <c r="M278"/>
      <c r="N278"/>
      <c r="O278"/>
      <c r="P278"/>
      <c r="Q278" s="4"/>
      <c r="R278" s="4"/>
      <c r="S278" s="4"/>
      <c r="T278" s="4"/>
      <c r="U278"/>
      <c r="V278"/>
      <c r="W278"/>
      <c r="X278"/>
      <c r="Y278"/>
      <c r="Z278"/>
      <c r="AA278" s="4"/>
      <c r="AB278" s="4"/>
      <c r="AC278" s="4"/>
      <c r="AD278" s="4"/>
      <c r="AE278"/>
      <c r="AF278"/>
      <c r="AG278"/>
      <c r="AH278"/>
      <c r="AI278"/>
      <c r="AJ278"/>
      <c r="AK278" s="4"/>
      <c r="AL278" s="4"/>
      <c r="AM278" s="4"/>
      <c r="AN278" s="4"/>
      <c r="AO278"/>
      <c r="AP278"/>
      <c r="AQ278"/>
    </row>
    <row r="279" spans="11:43" x14ac:dyDescent="0.35">
      <c r="K279"/>
      <c r="L279"/>
      <c r="M279"/>
      <c r="N279"/>
      <c r="O279"/>
      <c r="P279"/>
      <c r="Q279" s="4"/>
      <c r="R279" s="4"/>
      <c r="S279" s="4"/>
      <c r="T279" s="4"/>
      <c r="U279"/>
      <c r="V279"/>
      <c r="W279"/>
      <c r="X279"/>
      <c r="Y279"/>
      <c r="Z279"/>
      <c r="AA279" s="4"/>
      <c r="AB279" s="4"/>
      <c r="AC279" s="4"/>
      <c r="AD279" s="4"/>
      <c r="AE279"/>
      <c r="AF279"/>
      <c r="AG279"/>
      <c r="AH279"/>
      <c r="AI279"/>
      <c r="AJ279"/>
      <c r="AK279" s="4"/>
      <c r="AL279" s="4"/>
      <c r="AM279" s="4"/>
      <c r="AN279" s="4"/>
      <c r="AO279"/>
      <c r="AP279"/>
      <c r="AQ279"/>
    </row>
    <row r="280" spans="11:43" x14ac:dyDescent="0.35">
      <c r="K280"/>
      <c r="L280"/>
      <c r="M280"/>
      <c r="N280"/>
      <c r="O280"/>
      <c r="P280"/>
      <c r="Q280" s="4"/>
      <c r="R280" s="4"/>
      <c r="S280" s="4"/>
      <c r="T280" s="4"/>
      <c r="U280"/>
      <c r="V280"/>
      <c r="W280"/>
      <c r="X280"/>
      <c r="Y280"/>
      <c r="Z280"/>
      <c r="AA280" s="4"/>
      <c r="AB280" s="4"/>
      <c r="AC280" s="4"/>
      <c r="AD280" s="4"/>
      <c r="AE280"/>
      <c r="AF280"/>
      <c r="AG280"/>
      <c r="AH280"/>
      <c r="AI280"/>
      <c r="AJ280"/>
      <c r="AK280" s="4"/>
      <c r="AL280" s="4"/>
      <c r="AM280" s="4"/>
      <c r="AN280" s="4"/>
      <c r="AO280"/>
      <c r="AP280"/>
      <c r="AQ280"/>
    </row>
    <row r="281" spans="11:43" x14ac:dyDescent="0.35">
      <c r="K281"/>
      <c r="L281"/>
      <c r="M281"/>
      <c r="N281"/>
      <c r="O281"/>
      <c r="P281"/>
      <c r="Q281" s="4"/>
      <c r="R281" s="4"/>
      <c r="S281" s="4"/>
      <c r="T281" s="4"/>
      <c r="U281"/>
      <c r="V281"/>
      <c r="W281"/>
      <c r="X281"/>
      <c r="Y281"/>
      <c r="Z281"/>
      <c r="AA281" s="4"/>
      <c r="AB281" s="4"/>
      <c r="AC281" s="4"/>
      <c r="AD281" s="4"/>
      <c r="AE281"/>
      <c r="AF281"/>
      <c r="AG281"/>
      <c r="AH281"/>
      <c r="AI281"/>
      <c r="AJ281"/>
      <c r="AK281" s="4"/>
      <c r="AL281" s="4"/>
      <c r="AM281" s="4"/>
      <c r="AN281" s="4"/>
      <c r="AO281"/>
      <c r="AP281"/>
      <c r="AQ281"/>
    </row>
    <row r="282" spans="11:43" x14ac:dyDescent="0.35">
      <c r="K282"/>
      <c r="L282"/>
      <c r="M282"/>
      <c r="N282"/>
      <c r="O282"/>
      <c r="P282"/>
      <c r="Q282" s="4"/>
      <c r="R282" s="4"/>
      <c r="S282" s="4"/>
      <c r="T282" s="4"/>
      <c r="U282"/>
      <c r="V282"/>
      <c r="W282"/>
      <c r="X282"/>
      <c r="Y282"/>
      <c r="Z282"/>
      <c r="AA282" s="4"/>
      <c r="AB282" s="4"/>
      <c r="AC282" s="4"/>
      <c r="AD282" s="4"/>
      <c r="AE282"/>
      <c r="AF282"/>
      <c r="AG282"/>
      <c r="AH282"/>
      <c r="AI282"/>
      <c r="AJ282"/>
      <c r="AK282" s="4"/>
      <c r="AL282" s="4"/>
      <c r="AM282" s="4"/>
      <c r="AN282" s="4"/>
      <c r="AO282"/>
      <c r="AP282"/>
      <c r="AQ282"/>
    </row>
    <row r="283" spans="11:43" x14ac:dyDescent="0.35">
      <c r="K283"/>
      <c r="L283"/>
      <c r="M283"/>
      <c r="N283"/>
      <c r="O283"/>
      <c r="P283"/>
      <c r="Q283" s="4"/>
      <c r="R283" s="4"/>
      <c r="S283" s="4"/>
      <c r="T283" s="4"/>
      <c r="U283"/>
      <c r="V283"/>
      <c r="W283"/>
      <c r="X283"/>
      <c r="Y283"/>
      <c r="Z283"/>
      <c r="AA283" s="4"/>
      <c r="AB283" s="4"/>
      <c r="AC283" s="4"/>
      <c r="AD283" s="4"/>
      <c r="AE283"/>
      <c r="AF283"/>
      <c r="AG283"/>
      <c r="AH283"/>
      <c r="AI283"/>
      <c r="AJ283"/>
      <c r="AK283" s="4"/>
      <c r="AL283" s="4"/>
      <c r="AM283" s="4"/>
      <c r="AN283" s="4"/>
      <c r="AO283"/>
      <c r="AP283"/>
      <c r="AQ283"/>
    </row>
    <row r="284" spans="11:43" x14ac:dyDescent="0.35">
      <c r="K284"/>
      <c r="L284"/>
      <c r="M284"/>
      <c r="N284"/>
      <c r="O284"/>
      <c r="P284"/>
      <c r="Q284" s="4"/>
      <c r="R284" s="4"/>
      <c r="S284" s="4"/>
      <c r="T284" s="4"/>
      <c r="U284"/>
      <c r="V284"/>
      <c r="W284"/>
      <c r="X284"/>
      <c r="Y284"/>
      <c r="Z284"/>
      <c r="AA284" s="4"/>
      <c r="AB284" s="4"/>
      <c r="AC284" s="4"/>
      <c r="AD284" s="4"/>
      <c r="AE284"/>
      <c r="AF284"/>
      <c r="AG284"/>
      <c r="AH284"/>
      <c r="AI284"/>
      <c r="AJ284"/>
      <c r="AK284" s="4"/>
      <c r="AL284" s="4"/>
      <c r="AM284" s="4"/>
      <c r="AN284" s="4"/>
      <c r="AO284"/>
      <c r="AP284"/>
      <c r="AQ284"/>
    </row>
    <row r="285" spans="11:43" x14ac:dyDescent="0.35">
      <c r="K285"/>
      <c r="L285"/>
      <c r="M285"/>
      <c r="N285"/>
      <c r="O285"/>
      <c r="P285"/>
      <c r="Q285" s="4"/>
      <c r="R285" s="4"/>
      <c r="S285" s="4"/>
      <c r="T285" s="4"/>
      <c r="U285"/>
      <c r="V285"/>
      <c r="W285"/>
      <c r="X285"/>
      <c r="Y285"/>
      <c r="Z285"/>
      <c r="AA285" s="4"/>
      <c r="AB285" s="4"/>
      <c r="AC285" s="4"/>
      <c r="AD285" s="4"/>
      <c r="AE285"/>
      <c r="AF285"/>
      <c r="AG285"/>
      <c r="AH285"/>
      <c r="AI285"/>
      <c r="AJ285"/>
      <c r="AK285" s="4"/>
      <c r="AL285" s="4"/>
      <c r="AM285" s="4"/>
      <c r="AN285" s="4"/>
      <c r="AO285"/>
      <c r="AP285"/>
      <c r="AQ285"/>
    </row>
    <row r="286" spans="11:43" x14ac:dyDescent="0.35">
      <c r="K286"/>
      <c r="L286"/>
      <c r="M286"/>
      <c r="N286"/>
      <c r="O286"/>
      <c r="P286"/>
      <c r="Q286" s="4"/>
      <c r="R286" s="4"/>
      <c r="S286" s="4"/>
      <c r="T286" s="4"/>
      <c r="U286"/>
      <c r="V286"/>
      <c r="W286"/>
      <c r="X286"/>
      <c r="Y286"/>
      <c r="Z286"/>
      <c r="AA286" s="4"/>
      <c r="AB286" s="4"/>
      <c r="AC286" s="4"/>
      <c r="AD286" s="4"/>
      <c r="AE286"/>
      <c r="AF286"/>
      <c r="AG286"/>
      <c r="AH286"/>
      <c r="AI286"/>
      <c r="AJ286"/>
      <c r="AK286" s="4"/>
      <c r="AL286" s="4"/>
      <c r="AM286" s="4"/>
      <c r="AN286" s="4"/>
      <c r="AO286"/>
      <c r="AP286"/>
      <c r="AQ286"/>
    </row>
    <row r="287" spans="11:43" x14ac:dyDescent="0.35">
      <c r="K287"/>
      <c r="L287"/>
      <c r="M287"/>
      <c r="N287"/>
      <c r="O287"/>
      <c r="P287"/>
      <c r="Q287" s="4"/>
      <c r="R287" s="4"/>
      <c r="S287" s="4"/>
      <c r="T287" s="4"/>
      <c r="U287"/>
      <c r="V287"/>
      <c r="W287"/>
      <c r="X287"/>
      <c r="Y287"/>
      <c r="Z287"/>
      <c r="AA287" s="4"/>
      <c r="AB287" s="4"/>
      <c r="AC287" s="4"/>
      <c r="AD287" s="4"/>
      <c r="AE287"/>
      <c r="AF287"/>
      <c r="AG287"/>
      <c r="AH287"/>
      <c r="AI287"/>
      <c r="AJ287"/>
      <c r="AK287" s="4"/>
      <c r="AL287" s="4"/>
      <c r="AM287" s="4"/>
      <c r="AN287" s="4"/>
      <c r="AO287"/>
      <c r="AP287"/>
      <c r="AQ287"/>
    </row>
    <row r="288" spans="11:43" x14ac:dyDescent="0.35">
      <c r="K288"/>
      <c r="L288"/>
      <c r="M288"/>
      <c r="N288"/>
      <c r="O288"/>
      <c r="P288"/>
      <c r="Q288" s="4"/>
      <c r="R288" s="4"/>
      <c r="S288" s="4"/>
      <c r="T288" s="4"/>
      <c r="U288"/>
      <c r="V288"/>
      <c r="W288"/>
      <c r="X288"/>
      <c r="Y288"/>
      <c r="Z288"/>
      <c r="AA288" s="4"/>
      <c r="AB288" s="4"/>
      <c r="AC288" s="4"/>
      <c r="AD288" s="4"/>
      <c r="AE288"/>
      <c r="AF288"/>
      <c r="AG288"/>
      <c r="AH288"/>
      <c r="AI288"/>
      <c r="AJ288"/>
      <c r="AK288" s="4"/>
      <c r="AL288" s="4"/>
      <c r="AM288" s="4"/>
      <c r="AN288" s="4"/>
      <c r="AO288"/>
      <c r="AP288"/>
      <c r="AQ288"/>
    </row>
    <row r="289" spans="11:43" x14ac:dyDescent="0.35">
      <c r="K289"/>
      <c r="L289"/>
      <c r="M289"/>
      <c r="N289"/>
      <c r="O289"/>
      <c r="P289"/>
      <c r="Q289" s="4"/>
      <c r="R289" s="4"/>
      <c r="S289" s="4"/>
      <c r="T289" s="4"/>
      <c r="U289"/>
      <c r="V289"/>
      <c r="W289"/>
      <c r="X289"/>
      <c r="Y289"/>
      <c r="Z289"/>
      <c r="AA289" s="4"/>
      <c r="AB289" s="4"/>
      <c r="AC289" s="4"/>
      <c r="AD289" s="4"/>
      <c r="AE289"/>
      <c r="AF289"/>
      <c r="AG289"/>
      <c r="AH289"/>
      <c r="AI289"/>
      <c r="AJ289"/>
      <c r="AK289" s="4"/>
      <c r="AL289" s="4"/>
      <c r="AM289" s="4"/>
      <c r="AN289" s="4"/>
      <c r="AO289"/>
      <c r="AP289"/>
      <c r="AQ289"/>
    </row>
    <row r="290" spans="11:43" x14ac:dyDescent="0.35">
      <c r="K290"/>
      <c r="L290"/>
      <c r="M290"/>
      <c r="N290"/>
      <c r="O290"/>
      <c r="P290"/>
      <c r="Q290" s="4"/>
      <c r="R290" s="4"/>
      <c r="S290" s="4"/>
      <c r="T290" s="4"/>
      <c r="U290"/>
      <c r="V290"/>
      <c r="W290"/>
      <c r="X290"/>
      <c r="Y290"/>
      <c r="Z290"/>
      <c r="AA290" s="4"/>
      <c r="AB290" s="4"/>
      <c r="AC290" s="4"/>
      <c r="AD290" s="4"/>
      <c r="AE290"/>
      <c r="AF290"/>
      <c r="AG290"/>
      <c r="AH290"/>
      <c r="AI290"/>
      <c r="AJ290"/>
      <c r="AK290" s="4"/>
      <c r="AL290" s="4"/>
      <c r="AM290" s="4"/>
      <c r="AN290" s="4"/>
      <c r="AO290"/>
      <c r="AP290"/>
      <c r="AQ290"/>
    </row>
    <row r="291" spans="11:43" x14ac:dyDescent="0.35">
      <c r="K291"/>
      <c r="L291"/>
      <c r="M291"/>
      <c r="N291"/>
      <c r="O291"/>
      <c r="P291"/>
      <c r="Q291" s="4"/>
      <c r="R291" s="4"/>
      <c r="S291" s="4"/>
      <c r="T291" s="4"/>
      <c r="U291"/>
      <c r="V291"/>
      <c r="W291"/>
      <c r="X291"/>
      <c r="Y291"/>
      <c r="Z291"/>
      <c r="AA291" s="4"/>
      <c r="AB291" s="4"/>
      <c r="AC291" s="4"/>
      <c r="AD291" s="4"/>
      <c r="AE291"/>
      <c r="AF291"/>
      <c r="AG291"/>
      <c r="AH291"/>
      <c r="AI291"/>
      <c r="AJ291"/>
      <c r="AK291" s="4"/>
      <c r="AL291" s="4"/>
      <c r="AM291" s="4"/>
      <c r="AN291" s="4"/>
      <c r="AO291"/>
      <c r="AP291"/>
      <c r="AQ291"/>
    </row>
    <row r="292" spans="11:43" x14ac:dyDescent="0.35">
      <c r="K292"/>
      <c r="L292"/>
      <c r="M292"/>
      <c r="N292"/>
      <c r="O292"/>
      <c r="P292"/>
      <c r="Q292" s="4"/>
      <c r="R292" s="4"/>
      <c r="S292" s="4"/>
      <c r="T292" s="4"/>
      <c r="U292"/>
      <c r="V292"/>
      <c r="W292"/>
      <c r="X292"/>
      <c r="Y292"/>
      <c r="Z292"/>
      <c r="AA292" s="4"/>
      <c r="AB292" s="4"/>
      <c r="AC292" s="4"/>
      <c r="AD292" s="4"/>
      <c r="AE292"/>
      <c r="AF292"/>
      <c r="AG292"/>
      <c r="AH292"/>
      <c r="AI292"/>
      <c r="AJ292"/>
      <c r="AK292" s="4"/>
      <c r="AL292" s="4"/>
      <c r="AM292" s="4"/>
      <c r="AN292" s="4"/>
      <c r="AO292"/>
      <c r="AP292"/>
      <c r="AQ292"/>
    </row>
    <row r="293" spans="11:43" x14ac:dyDescent="0.35">
      <c r="K293"/>
      <c r="L293"/>
      <c r="M293"/>
      <c r="N293"/>
      <c r="O293"/>
      <c r="P293"/>
      <c r="Q293" s="4"/>
      <c r="R293" s="4"/>
      <c r="S293" s="4"/>
      <c r="T293" s="4"/>
      <c r="U293"/>
      <c r="V293"/>
      <c r="W293"/>
      <c r="X293"/>
      <c r="Y293"/>
      <c r="Z293"/>
      <c r="AA293" s="4"/>
      <c r="AB293" s="4"/>
      <c r="AC293" s="4"/>
      <c r="AD293" s="4"/>
      <c r="AE293"/>
      <c r="AF293"/>
      <c r="AG293"/>
      <c r="AH293"/>
      <c r="AI293"/>
      <c r="AJ293"/>
      <c r="AK293" s="4"/>
      <c r="AL293" s="4"/>
      <c r="AM293" s="4"/>
      <c r="AN293" s="4"/>
      <c r="AO293"/>
      <c r="AP293"/>
      <c r="AQ293"/>
    </row>
    <row r="294" spans="11:43" x14ac:dyDescent="0.35">
      <c r="K294"/>
      <c r="L294"/>
      <c r="M294"/>
      <c r="N294"/>
      <c r="O294"/>
      <c r="P294"/>
      <c r="Q294" s="4"/>
      <c r="R294" s="4"/>
      <c r="S294" s="4"/>
      <c r="T294" s="4"/>
      <c r="U294"/>
      <c r="V294"/>
      <c r="W294"/>
      <c r="X294"/>
      <c r="Y294"/>
      <c r="Z294"/>
      <c r="AA294" s="4"/>
      <c r="AB294" s="4"/>
      <c r="AC294" s="4"/>
      <c r="AD294" s="4"/>
      <c r="AE294"/>
      <c r="AF294"/>
      <c r="AG294"/>
      <c r="AH294"/>
      <c r="AI294"/>
      <c r="AJ294"/>
      <c r="AK294" s="4"/>
      <c r="AL294" s="4"/>
      <c r="AM294" s="4"/>
      <c r="AN294" s="4"/>
      <c r="AO294"/>
      <c r="AP294"/>
      <c r="AQ294"/>
    </row>
    <row r="295" spans="11:43" x14ac:dyDescent="0.35">
      <c r="K295"/>
      <c r="L295"/>
      <c r="M295"/>
      <c r="N295"/>
      <c r="O295"/>
      <c r="P295"/>
      <c r="Q295" s="4"/>
      <c r="R295" s="4"/>
      <c r="S295" s="4"/>
      <c r="T295" s="4"/>
      <c r="U295"/>
      <c r="V295"/>
      <c r="W295"/>
      <c r="X295"/>
      <c r="Y295"/>
      <c r="Z295"/>
      <c r="AA295" s="4"/>
      <c r="AB295" s="4"/>
      <c r="AC295" s="4"/>
      <c r="AD295" s="4"/>
      <c r="AE295"/>
      <c r="AF295"/>
      <c r="AG295"/>
      <c r="AH295"/>
      <c r="AI295"/>
      <c r="AJ295"/>
      <c r="AK295" s="4"/>
      <c r="AL295" s="4"/>
      <c r="AM295" s="4"/>
      <c r="AN295" s="4"/>
      <c r="AO295"/>
      <c r="AP295"/>
      <c r="AQ295"/>
    </row>
    <row r="296" spans="11:43" x14ac:dyDescent="0.35">
      <c r="K296"/>
      <c r="L296"/>
      <c r="M296"/>
      <c r="N296"/>
      <c r="O296"/>
      <c r="P296"/>
      <c r="Q296" s="4"/>
      <c r="R296" s="4"/>
      <c r="S296" s="4"/>
      <c r="T296" s="4"/>
      <c r="U296"/>
      <c r="V296"/>
      <c r="W296"/>
      <c r="X296"/>
      <c r="Y296"/>
      <c r="Z296"/>
      <c r="AA296" s="4"/>
      <c r="AB296" s="4"/>
      <c r="AC296" s="4"/>
      <c r="AD296" s="4"/>
      <c r="AE296"/>
      <c r="AF296"/>
      <c r="AG296"/>
      <c r="AH296"/>
      <c r="AI296"/>
      <c r="AJ296"/>
      <c r="AK296" s="4"/>
      <c r="AL296" s="4"/>
      <c r="AM296" s="4"/>
      <c r="AN296" s="4"/>
      <c r="AO296"/>
      <c r="AP296"/>
      <c r="AQ296"/>
    </row>
    <row r="297" spans="11:43" x14ac:dyDescent="0.35">
      <c r="K297"/>
      <c r="L297"/>
      <c r="M297"/>
      <c r="N297"/>
      <c r="O297"/>
      <c r="P297"/>
      <c r="Q297" s="4"/>
      <c r="R297" s="4"/>
      <c r="S297" s="4"/>
      <c r="T297" s="4"/>
      <c r="U297"/>
      <c r="V297"/>
      <c r="W297"/>
      <c r="X297"/>
      <c r="Y297"/>
      <c r="Z297"/>
      <c r="AA297" s="4"/>
      <c r="AB297" s="4"/>
      <c r="AC297" s="4"/>
      <c r="AD297" s="4"/>
      <c r="AE297"/>
      <c r="AF297"/>
      <c r="AG297"/>
      <c r="AH297"/>
      <c r="AI297"/>
      <c r="AJ297"/>
      <c r="AK297" s="4"/>
      <c r="AL297" s="4"/>
      <c r="AM297" s="4"/>
      <c r="AN297" s="4"/>
      <c r="AO297"/>
      <c r="AP297"/>
      <c r="AQ297"/>
    </row>
    <row r="298" spans="11:43" x14ac:dyDescent="0.35">
      <c r="K298"/>
      <c r="L298"/>
      <c r="M298"/>
      <c r="N298"/>
      <c r="O298"/>
      <c r="P298"/>
      <c r="Q298" s="4"/>
      <c r="R298" s="4"/>
      <c r="S298" s="4"/>
      <c r="T298" s="4"/>
      <c r="U298"/>
      <c r="V298"/>
      <c r="W298"/>
      <c r="X298"/>
      <c r="Y298"/>
      <c r="Z298"/>
      <c r="AA298" s="4"/>
      <c r="AB298" s="4"/>
      <c r="AC298" s="4"/>
      <c r="AD298" s="4"/>
      <c r="AE298"/>
      <c r="AF298"/>
      <c r="AG298"/>
      <c r="AH298"/>
      <c r="AI298"/>
      <c r="AJ298"/>
      <c r="AK298" s="4"/>
      <c r="AL298" s="4"/>
      <c r="AM298" s="4"/>
      <c r="AN298" s="4"/>
      <c r="AO298"/>
      <c r="AP298"/>
      <c r="AQ298"/>
    </row>
    <row r="299" spans="11:43" x14ac:dyDescent="0.35">
      <c r="K299"/>
      <c r="L299"/>
      <c r="M299"/>
      <c r="N299"/>
      <c r="O299"/>
      <c r="P299"/>
      <c r="Q299" s="4"/>
      <c r="R299" s="4"/>
      <c r="S299" s="4"/>
      <c r="T299" s="4"/>
      <c r="U299"/>
      <c r="V299"/>
      <c r="W299"/>
      <c r="X299"/>
      <c r="Y299"/>
      <c r="Z299"/>
      <c r="AA299" s="4"/>
      <c r="AB299" s="4"/>
      <c r="AC299" s="4"/>
      <c r="AD299" s="4"/>
      <c r="AE299"/>
      <c r="AF299"/>
      <c r="AG299"/>
      <c r="AH299"/>
      <c r="AI299"/>
      <c r="AJ299"/>
      <c r="AK299" s="4"/>
      <c r="AL299" s="4"/>
      <c r="AM299" s="4"/>
      <c r="AN299" s="4"/>
      <c r="AO299"/>
      <c r="AP299"/>
      <c r="AQ299"/>
    </row>
    <row r="300" spans="11:43" x14ac:dyDescent="0.35">
      <c r="K300"/>
      <c r="L300"/>
      <c r="M300"/>
      <c r="N300"/>
      <c r="O300"/>
      <c r="P300"/>
      <c r="Q300" s="4"/>
      <c r="R300" s="4"/>
      <c r="S300" s="4"/>
      <c r="T300" s="4"/>
      <c r="U300"/>
      <c r="V300"/>
      <c r="W300"/>
      <c r="X300"/>
      <c r="Y300"/>
      <c r="Z300"/>
      <c r="AA300" s="4"/>
      <c r="AB300" s="4"/>
      <c r="AC300" s="4"/>
      <c r="AD300" s="4"/>
      <c r="AE300"/>
      <c r="AF300"/>
      <c r="AG300"/>
      <c r="AH300"/>
      <c r="AI300"/>
      <c r="AJ300"/>
      <c r="AK300" s="4"/>
      <c r="AL300" s="4"/>
      <c r="AM300" s="4"/>
      <c r="AN300" s="4"/>
      <c r="AO300"/>
      <c r="AP300"/>
      <c r="AQ300"/>
    </row>
    <row r="301" spans="11:43" x14ac:dyDescent="0.35">
      <c r="K301"/>
      <c r="L301"/>
      <c r="M301"/>
      <c r="N301"/>
      <c r="O301"/>
      <c r="P301"/>
      <c r="Q301" s="4"/>
      <c r="R301" s="4"/>
      <c r="S301" s="4"/>
      <c r="T301" s="4"/>
      <c r="U301"/>
      <c r="V301"/>
      <c r="W301"/>
      <c r="X301"/>
      <c r="Y301"/>
      <c r="Z301"/>
      <c r="AA301" s="4"/>
      <c r="AB301" s="4"/>
      <c r="AC301" s="4"/>
      <c r="AD301" s="4"/>
      <c r="AE301"/>
      <c r="AF301"/>
      <c r="AG301"/>
      <c r="AH301"/>
      <c r="AI301"/>
      <c r="AJ301"/>
      <c r="AK301" s="4"/>
      <c r="AL301" s="4"/>
      <c r="AM301" s="4"/>
      <c r="AN301" s="4"/>
      <c r="AO301"/>
      <c r="AP301"/>
      <c r="AQ301"/>
    </row>
    <row r="302" spans="11:43" x14ac:dyDescent="0.35">
      <c r="K302"/>
      <c r="L302"/>
      <c r="M302"/>
      <c r="N302"/>
      <c r="O302"/>
      <c r="P302"/>
      <c r="Q302" s="4"/>
      <c r="R302" s="4"/>
      <c r="S302" s="4"/>
      <c r="T302" s="4"/>
      <c r="U302"/>
      <c r="V302"/>
      <c r="W302"/>
      <c r="X302"/>
      <c r="Y302"/>
      <c r="Z302"/>
      <c r="AA302" s="4"/>
      <c r="AB302" s="4"/>
      <c r="AC302" s="4"/>
      <c r="AD302" s="4"/>
      <c r="AE302"/>
      <c r="AF302"/>
      <c r="AG302"/>
      <c r="AH302"/>
      <c r="AI302"/>
      <c r="AJ302"/>
      <c r="AK302" s="4"/>
      <c r="AL302" s="4"/>
      <c r="AM302" s="4"/>
      <c r="AN302" s="4"/>
      <c r="AO302"/>
      <c r="AP302"/>
      <c r="AQ302"/>
    </row>
    <row r="303" spans="11:43" x14ac:dyDescent="0.35">
      <c r="K303"/>
      <c r="L303"/>
      <c r="M303"/>
      <c r="N303"/>
      <c r="O303"/>
      <c r="P303"/>
      <c r="Q303" s="4"/>
      <c r="R303" s="4"/>
      <c r="S303" s="4"/>
      <c r="T303" s="4"/>
      <c r="U303"/>
      <c r="V303"/>
      <c r="W303"/>
      <c r="X303"/>
      <c r="Y303"/>
      <c r="Z303"/>
      <c r="AA303" s="4"/>
      <c r="AB303" s="4"/>
      <c r="AC303" s="4"/>
      <c r="AD303" s="4"/>
      <c r="AE303"/>
      <c r="AF303"/>
      <c r="AG303"/>
      <c r="AH303"/>
      <c r="AI303"/>
      <c r="AJ303"/>
      <c r="AK303" s="4"/>
      <c r="AL303" s="4"/>
      <c r="AM303" s="4"/>
      <c r="AN303" s="4"/>
      <c r="AO303"/>
      <c r="AP303"/>
      <c r="AQ303"/>
    </row>
    <row r="304" spans="11:43" x14ac:dyDescent="0.35">
      <c r="K304"/>
      <c r="L304"/>
      <c r="M304"/>
      <c r="N304"/>
      <c r="O304"/>
      <c r="P304"/>
      <c r="Q304" s="4"/>
      <c r="R304" s="4"/>
      <c r="S304" s="4"/>
      <c r="T304" s="4"/>
      <c r="U304"/>
      <c r="V304"/>
      <c r="W304"/>
      <c r="X304"/>
      <c r="Y304"/>
      <c r="Z304"/>
      <c r="AA304" s="4"/>
      <c r="AB304" s="4"/>
      <c r="AC304" s="4"/>
      <c r="AD304" s="4"/>
      <c r="AE304"/>
      <c r="AF304"/>
      <c r="AG304"/>
      <c r="AH304"/>
      <c r="AI304"/>
      <c r="AJ304"/>
      <c r="AK304" s="4"/>
      <c r="AL304" s="4"/>
      <c r="AM304" s="4"/>
      <c r="AN304" s="4"/>
      <c r="AO304"/>
      <c r="AP304"/>
      <c r="AQ304"/>
    </row>
    <row r="305" spans="11:43" x14ac:dyDescent="0.35">
      <c r="K305"/>
      <c r="L305"/>
      <c r="M305"/>
      <c r="N305"/>
      <c r="O305"/>
      <c r="P305"/>
      <c r="Q305" s="4"/>
      <c r="R305" s="4"/>
      <c r="S305" s="4"/>
      <c r="T305" s="4"/>
      <c r="U305"/>
      <c r="V305"/>
      <c r="W305"/>
      <c r="X305"/>
      <c r="Y305"/>
      <c r="Z305"/>
      <c r="AA305" s="4"/>
      <c r="AB305" s="4"/>
      <c r="AC305" s="4"/>
      <c r="AD305" s="4"/>
      <c r="AE305"/>
      <c r="AF305"/>
      <c r="AG305"/>
      <c r="AH305"/>
      <c r="AI305"/>
      <c r="AJ305"/>
      <c r="AK305" s="4"/>
      <c r="AL305" s="4"/>
      <c r="AM305" s="4"/>
      <c r="AN305" s="4"/>
      <c r="AO305"/>
      <c r="AP305"/>
      <c r="AQ305"/>
    </row>
    <row r="306" spans="11:43" x14ac:dyDescent="0.35">
      <c r="K306"/>
      <c r="L306"/>
      <c r="M306"/>
      <c r="N306"/>
      <c r="O306"/>
      <c r="P306"/>
      <c r="Q306" s="4"/>
      <c r="R306" s="4"/>
      <c r="S306" s="4"/>
      <c r="T306" s="4"/>
      <c r="U306"/>
      <c r="V306"/>
      <c r="W306"/>
      <c r="X306"/>
      <c r="Y306"/>
      <c r="Z306"/>
      <c r="AA306" s="4"/>
      <c r="AB306" s="4"/>
      <c r="AC306" s="4"/>
      <c r="AD306" s="4"/>
      <c r="AE306"/>
      <c r="AF306"/>
      <c r="AG306"/>
      <c r="AH306"/>
      <c r="AI306"/>
      <c r="AJ306"/>
      <c r="AK306" s="4"/>
      <c r="AL306" s="4"/>
      <c r="AM306" s="4"/>
      <c r="AN306" s="4"/>
      <c r="AO306"/>
      <c r="AP306"/>
      <c r="AQ306"/>
    </row>
    <row r="307" spans="11:43" x14ac:dyDescent="0.35">
      <c r="K307"/>
      <c r="L307"/>
      <c r="M307"/>
      <c r="N307"/>
      <c r="O307"/>
      <c r="P307"/>
      <c r="Q307" s="4"/>
      <c r="R307" s="4"/>
      <c r="S307" s="4"/>
      <c r="T307" s="4"/>
      <c r="U307"/>
      <c r="V307"/>
      <c r="W307"/>
      <c r="X307"/>
      <c r="Y307"/>
      <c r="Z307"/>
      <c r="AA307" s="4"/>
      <c r="AB307" s="4"/>
      <c r="AC307" s="4"/>
      <c r="AD307" s="4"/>
      <c r="AE307"/>
      <c r="AF307"/>
      <c r="AG307"/>
      <c r="AH307"/>
      <c r="AI307"/>
      <c r="AJ307"/>
      <c r="AK307" s="4"/>
      <c r="AL307" s="4"/>
      <c r="AM307" s="4"/>
      <c r="AN307" s="4"/>
      <c r="AO307"/>
      <c r="AP307"/>
      <c r="AQ307"/>
    </row>
    <row r="308" spans="11:43" x14ac:dyDescent="0.35">
      <c r="K308"/>
      <c r="L308"/>
      <c r="M308"/>
      <c r="N308"/>
      <c r="O308"/>
      <c r="P308"/>
      <c r="Q308" s="4"/>
      <c r="R308" s="4"/>
      <c r="S308" s="4"/>
      <c r="T308" s="4"/>
      <c r="U308"/>
      <c r="V308"/>
      <c r="W308"/>
      <c r="X308"/>
      <c r="Y308"/>
      <c r="Z308"/>
      <c r="AA308" s="4"/>
      <c r="AB308" s="4"/>
      <c r="AC308" s="4"/>
      <c r="AD308" s="4"/>
      <c r="AE308"/>
      <c r="AF308"/>
      <c r="AG308"/>
      <c r="AH308"/>
      <c r="AI308"/>
      <c r="AJ308"/>
      <c r="AK308" s="4"/>
      <c r="AL308" s="4"/>
      <c r="AM308" s="4"/>
      <c r="AN308" s="4"/>
      <c r="AO308"/>
      <c r="AP308"/>
      <c r="AQ308"/>
    </row>
    <row r="309" spans="11:43" x14ac:dyDescent="0.35">
      <c r="K309"/>
      <c r="L309"/>
      <c r="M309"/>
      <c r="N309"/>
      <c r="O309"/>
      <c r="P309"/>
      <c r="Q309" s="4"/>
      <c r="R309" s="4"/>
      <c r="S309" s="4"/>
      <c r="T309" s="4"/>
      <c r="U309"/>
      <c r="V309"/>
      <c r="W309"/>
      <c r="X309"/>
      <c r="Y309"/>
      <c r="Z309"/>
      <c r="AA309" s="4"/>
      <c r="AB309" s="4"/>
      <c r="AC309" s="4"/>
      <c r="AD309" s="4"/>
      <c r="AE309"/>
      <c r="AF309"/>
      <c r="AG309"/>
      <c r="AH309"/>
      <c r="AI309"/>
      <c r="AJ309"/>
      <c r="AK309" s="4"/>
      <c r="AL309" s="4"/>
      <c r="AM309" s="4"/>
      <c r="AN309" s="4"/>
      <c r="AO309"/>
      <c r="AP309"/>
      <c r="AQ309"/>
    </row>
    <row r="310" spans="11:43" x14ac:dyDescent="0.35">
      <c r="K310"/>
      <c r="L310"/>
      <c r="M310"/>
      <c r="N310"/>
      <c r="O310"/>
      <c r="P310"/>
      <c r="Q310" s="4"/>
      <c r="R310" s="4"/>
      <c r="S310" s="4"/>
      <c r="T310" s="4"/>
      <c r="U310"/>
      <c r="V310"/>
      <c r="W310"/>
      <c r="X310"/>
      <c r="Y310"/>
      <c r="Z310"/>
      <c r="AA310" s="4"/>
      <c r="AB310" s="4"/>
      <c r="AC310" s="4"/>
      <c r="AD310" s="4"/>
      <c r="AE310"/>
      <c r="AF310"/>
      <c r="AG310"/>
      <c r="AH310"/>
      <c r="AI310"/>
      <c r="AJ310"/>
      <c r="AK310" s="4"/>
      <c r="AL310" s="4"/>
      <c r="AM310" s="4"/>
      <c r="AN310" s="4"/>
      <c r="AO310"/>
      <c r="AP310"/>
      <c r="AQ310"/>
    </row>
    <row r="311" spans="11:43" x14ac:dyDescent="0.35">
      <c r="K311"/>
      <c r="L311"/>
      <c r="M311"/>
      <c r="N311"/>
      <c r="O311"/>
      <c r="P311"/>
      <c r="Q311" s="4"/>
      <c r="R311" s="4"/>
      <c r="S311" s="4"/>
      <c r="T311" s="4"/>
      <c r="U311"/>
      <c r="V311"/>
      <c r="W311"/>
      <c r="X311"/>
      <c r="Y311"/>
      <c r="Z311"/>
      <c r="AA311" s="4"/>
      <c r="AB311" s="4"/>
      <c r="AC311" s="4"/>
      <c r="AD311" s="4"/>
      <c r="AE311"/>
      <c r="AF311"/>
      <c r="AG311"/>
      <c r="AH311"/>
      <c r="AI311"/>
      <c r="AJ311"/>
      <c r="AK311" s="4"/>
      <c r="AL311" s="4"/>
      <c r="AM311" s="4"/>
      <c r="AN311" s="4"/>
      <c r="AO311"/>
      <c r="AP311"/>
      <c r="AQ311"/>
    </row>
    <row r="312" spans="11:43" x14ac:dyDescent="0.35">
      <c r="K312"/>
      <c r="L312"/>
      <c r="M312"/>
      <c r="N312"/>
      <c r="O312"/>
      <c r="P312"/>
      <c r="Q312" s="4"/>
      <c r="R312" s="4"/>
      <c r="S312" s="4"/>
      <c r="T312" s="4"/>
      <c r="U312"/>
      <c r="V312"/>
      <c r="W312"/>
      <c r="X312"/>
      <c r="Y312"/>
      <c r="Z312"/>
      <c r="AA312" s="4"/>
      <c r="AB312" s="4"/>
      <c r="AC312" s="4"/>
      <c r="AD312" s="4"/>
      <c r="AE312"/>
      <c r="AF312"/>
      <c r="AG312"/>
      <c r="AH312"/>
      <c r="AI312"/>
      <c r="AJ312"/>
      <c r="AK312" s="4"/>
      <c r="AL312" s="4"/>
      <c r="AM312" s="4"/>
      <c r="AN312" s="4"/>
      <c r="AO312"/>
      <c r="AP312"/>
      <c r="AQ312"/>
    </row>
    <row r="313" spans="11:43" x14ac:dyDescent="0.35">
      <c r="K313"/>
      <c r="L313"/>
      <c r="M313"/>
      <c r="N313"/>
      <c r="O313"/>
      <c r="P313"/>
      <c r="Q313" s="4"/>
      <c r="R313" s="4"/>
      <c r="S313" s="4"/>
      <c r="T313" s="4"/>
      <c r="U313"/>
      <c r="V313"/>
      <c r="W313"/>
      <c r="X313"/>
      <c r="Y313"/>
      <c r="Z313"/>
      <c r="AA313" s="4"/>
      <c r="AB313" s="4"/>
      <c r="AC313" s="4"/>
      <c r="AD313" s="4"/>
      <c r="AE313"/>
      <c r="AF313"/>
      <c r="AG313"/>
      <c r="AH313"/>
      <c r="AI313"/>
      <c r="AJ313"/>
      <c r="AK313" s="4"/>
      <c r="AL313" s="4"/>
      <c r="AM313" s="4"/>
      <c r="AN313" s="4"/>
      <c r="AO313"/>
      <c r="AP313"/>
      <c r="AQ313"/>
    </row>
    <row r="314" spans="11:43" x14ac:dyDescent="0.35">
      <c r="K314"/>
      <c r="L314"/>
      <c r="M314"/>
      <c r="N314"/>
      <c r="O314"/>
      <c r="P314"/>
      <c r="Q314" s="4"/>
      <c r="R314" s="4"/>
      <c r="S314" s="4"/>
      <c r="T314" s="4"/>
      <c r="U314"/>
      <c r="V314"/>
      <c r="W314"/>
      <c r="X314"/>
      <c r="Y314"/>
      <c r="Z314"/>
      <c r="AA314" s="4"/>
      <c r="AB314" s="4"/>
      <c r="AC314" s="4"/>
      <c r="AD314" s="4"/>
      <c r="AE314"/>
      <c r="AF314"/>
      <c r="AG314"/>
      <c r="AH314"/>
      <c r="AI314"/>
      <c r="AJ314"/>
      <c r="AK314" s="4"/>
      <c r="AL314" s="4"/>
      <c r="AM314" s="4"/>
      <c r="AN314" s="4"/>
      <c r="AO314"/>
      <c r="AP314"/>
      <c r="AQ314"/>
    </row>
    <row r="315" spans="11:43" x14ac:dyDescent="0.35">
      <c r="K315"/>
      <c r="L315"/>
      <c r="M315"/>
      <c r="N315"/>
      <c r="O315"/>
      <c r="P315"/>
      <c r="Q315" s="4"/>
      <c r="R315" s="4"/>
      <c r="S315" s="4"/>
      <c r="T315" s="4"/>
      <c r="U315"/>
      <c r="V315"/>
      <c r="W315"/>
      <c r="X315"/>
      <c r="Y315"/>
      <c r="Z315"/>
      <c r="AA315" s="4"/>
      <c r="AB315" s="4"/>
      <c r="AC315" s="4"/>
      <c r="AD315" s="4"/>
      <c r="AE315"/>
      <c r="AF315"/>
      <c r="AG315"/>
      <c r="AH315"/>
      <c r="AI315"/>
      <c r="AJ315"/>
      <c r="AK315" s="4"/>
      <c r="AL315" s="4"/>
      <c r="AM315" s="4"/>
      <c r="AN315" s="4"/>
      <c r="AO315"/>
      <c r="AP315"/>
      <c r="AQ315"/>
    </row>
    <row r="316" spans="11:43" x14ac:dyDescent="0.35">
      <c r="K316"/>
      <c r="L316"/>
      <c r="M316"/>
      <c r="N316"/>
      <c r="O316"/>
      <c r="P316"/>
      <c r="Q316" s="4"/>
      <c r="R316" s="4"/>
      <c r="S316" s="4"/>
      <c r="T316" s="4"/>
      <c r="U316"/>
      <c r="V316"/>
      <c r="W316"/>
      <c r="X316"/>
      <c r="Y316"/>
      <c r="Z316"/>
      <c r="AA316" s="4"/>
      <c r="AB316" s="4"/>
      <c r="AC316" s="4"/>
      <c r="AD316" s="4"/>
      <c r="AE316"/>
      <c r="AF316"/>
      <c r="AG316"/>
      <c r="AH316"/>
      <c r="AI316"/>
      <c r="AJ316"/>
      <c r="AK316" s="4"/>
      <c r="AL316" s="4"/>
      <c r="AM316" s="4"/>
      <c r="AN316" s="4"/>
      <c r="AO316"/>
      <c r="AP316"/>
      <c r="AQ316"/>
    </row>
    <row r="317" spans="11:43" x14ac:dyDescent="0.35">
      <c r="K317"/>
      <c r="L317"/>
      <c r="M317"/>
      <c r="N317"/>
      <c r="O317"/>
      <c r="P317"/>
      <c r="Q317" s="4"/>
      <c r="R317" s="4"/>
      <c r="S317" s="4"/>
      <c r="T317" s="4"/>
      <c r="U317"/>
      <c r="V317"/>
      <c r="W317"/>
      <c r="X317"/>
      <c r="Y317"/>
      <c r="Z317"/>
      <c r="AA317" s="4"/>
      <c r="AB317" s="4"/>
      <c r="AC317" s="4"/>
      <c r="AD317" s="4"/>
      <c r="AE317"/>
      <c r="AF317"/>
      <c r="AG317"/>
      <c r="AH317"/>
      <c r="AI317"/>
      <c r="AJ317"/>
      <c r="AK317" s="4"/>
      <c r="AL317" s="4"/>
      <c r="AM317" s="4"/>
      <c r="AN317" s="4"/>
      <c r="AO317"/>
      <c r="AP317"/>
      <c r="AQ317"/>
    </row>
    <row r="318" spans="11:43" x14ac:dyDescent="0.35">
      <c r="K318"/>
      <c r="L318"/>
      <c r="M318"/>
      <c r="N318"/>
      <c r="O318"/>
      <c r="P318"/>
      <c r="Q318" s="4"/>
      <c r="R318" s="4"/>
      <c r="S318" s="4"/>
      <c r="T318" s="4"/>
      <c r="U318"/>
      <c r="V318"/>
      <c r="W318"/>
      <c r="X318"/>
      <c r="Y318"/>
      <c r="Z318"/>
      <c r="AA318" s="4"/>
      <c r="AB318" s="4"/>
      <c r="AC318" s="4"/>
      <c r="AD318" s="4"/>
      <c r="AE318"/>
      <c r="AF318"/>
      <c r="AG318"/>
      <c r="AH318"/>
      <c r="AI318"/>
      <c r="AJ318"/>
      <c r="AK318" s="4"/>
      <c r="AL318" s="4"/>
      <c r="AM318" s="4"/>
      <c r="AN318" s="4"/>
      <c r="AO318"/>
      <c r="AP318"/>
      <c r="AQ318"/>
    </row>
    <row r="319" spans="11:43" x14ac:dyDescent="0.35">
      <c r="K319"/>
      <c r="L319"/>
      <c r="M319"/>
      <c r="N319"/>
      <c r="O319"/>
      <c r="P319"/>
      <c r="Q319" s="4"/>
      <c r="R319" s="4"/>
      <c r="S319" s="4"/>
      <c r="T319" s="4"/>
      <c r="U319"/>
      <c r="V319"/>
      <c r="W319"/>
      <c r="X319"/>
      <c r="Y319"/>
      <c r="Z319"/>
      <c r="AA319" s="4"/>
      <c r="AB319" s="4"/>
      <c r="AC319" s="4"/>
      <c r="AD319" s="4"/>
      <c r="AE319"/>
      <c r="AF319"/>
      <c r="AG319"/>
      <c r="AH319"/>
      <c r="AI319"/>
      <c r="AJ319"/>
      <c r="AK319" s="4"/>
      <c r="AL319" s="4"/>
      <c r="AM319" s="4"/>
      <c r="AN319" s="4"/>
      <c r="AO319"/>
      <c r="AP319"/>
      <c r="AQ319"/>
    </row>
    <row r="320" spans="11:43" x14ac:dyDescent="0.35">
      <c r="K320"/>
      <c r="L320"/>
      <c r="M320"/>
      <c r="N320"/>
      <c r="O320"/>
      <c r="P320"/>
      <c r="Q320" s="4"/>
      <c r="R320" s="4"/>
      <c r="S320" s="4"/>
      <c r="T320" s="4"/>
      <c r="U320"/>
      <c r="V320"/>
      <c r="W320"/>
      <c r="X320"/>
      <c r="Y320"/>
      <c r="Z320"/>
      <c r="AA320" s="4"/>
      <c r="AB320" s="4"/>
      <c r="AC320" s="4"/>
      <c r="AD320" s="4"/>
      <c r="AE320"/>
      <c r="AF320"/>
      <c r="AG320"/>
      <c r="AH320"/>
      <c r="AI320"/>
      <c r="AJ320"/>
      <c r="AK320" s="4"/>
      <c r="AL320" s="4"/>
      <c r="AM320" s="4"/>
      <c r="AN320" s="4"/>
      <c r="AO320"/>
      <c r="AP320"/>
      <c r="AQ320"/>
    </row>
    <row r="321" spans="11:43" x14ac:dyDescent="0.35">
      <c r="K321"/>
      <c r="L321"/>
      <c r="M321"/>
      <c r="N321"/>
      <c r="O321"/>
      <c r="P321"/>
      <c r="Q321" s="4"/>
      <c r="R321" s="4"/>
      <c r="S321" s="4"/>
      <c r="T321" s="4"/>
      <c r="U321"/>
      <c r="V321"/>
      <c r="W321"/>
      <c r="X321"/>
      <c r="Y321"/>
      <c r="Z321"/>
      <c r="AA321" s="4"/>
      <c r="AB321" s="4"/>
      <c r="AC321" s="4"/>
      <c r="AD321" s="4"/>
      <c r="AE321"/>
      <c r="AF321"/>
      <c r="AG321"/>
      <c r="AH321"/>
      <c r="AI321"/>
      <c r="AJ321"/>
      <c r="AK321" s="4"/>
      <c r="AL321" s="4"/>
      <c r="AM321" s="4"/>
      <c r="AN321" s="4"/>
      <c r="AO321"/>
      <c r="AP321"/>
      <c r="AQ321"/>
    </row>
    <row r="322" spans="11:43" x14ac:dyDescent="0.35">
      <c r="K322"/>
      <c r="L322"/>
      <c r="M322"/>
      <c r="N322"/>
      <c r="O322"/>
      <c r="P322"/>
      <c r="Q322" s="4"/>
      <c r="R322" s="4"/>
      <c r="S322" s="4"/>
      <c r="T322" s="4"/>
      <c r="U322"/>
      <c r="V322"/>
      <c r="W322"/>
      <c r="X322"/>
      <c r="Y322"/>
      <c r="Z322"/>
      <c r="AA322" s="4"/>
      <c r="AB322" s="4"/>
      <c r="AC322" s="4"/>
      <c r="AD322" s="4"/>
      <c r="AE322"/>
      <c r="AF322"/>
      <c r="AG322"/>
      <c r="AH322"/>
      <c r="AI322"/>
      <c r="AJ322"/>
      <c r="AK322" s="4"/>
      <c r="AL322" s="4"/>
      <c r="AM322" s="4"/>
      <c r="AN322" s="4"/>
      <c r="AO322"/>
      <c r="AP322"/>
      <c r="AQ322"/>
    </row>
    <row r="323" spans="11:43" x14ac:dyDescent="0.35">
      <c r="K323"/>
      <c r="L323"/>
      <c r="M323"/>
      <c r="N323"/>
      <c r="O323"/>
      <c r="P323"/>
      <c r="Q323" s="4"/>
      <c r="R323" s="4"/>
      <c r="S323" s="4"/>
      <c r="T323" s="4"/>
      <c r="U323"/>
      <c r="V323"/>
      <c r="W323"/>
      <c r="X323"/>
      <c r="Y323"/>
      <c r="Z323"/>
      <c r="AA323" s="4"/>
      <c r="AB323" s="4"/>
      <c r="AC323" s="4"/>
      <c r="AD323" s="4"/>
      <c r="AE323"/>
      <c r="AF323"/>
      <c r="AG323"/>
      <c r="AH323"/>
      <c r="AI323"/>
      <c r="AJ323"/>
      <c r="AK323" s="4"/>
      <c r="AL323" s="4"/>
      <c r="AM323" s="4"/>
      <c r="AN323" s="4"/>
      <c r="AO323"/>
      <c r="AP323"/>
      <c r="AQ323"/>
    </row>
    <row r="324" spans="11:43" x14ac:dyDescent="0.35">
      <c r="K324"/>
      <c r="L324"/>
      <c r="M324"/>
      <c r="N324"/>
      <c r="O324"/>
      <c r="P324"/>
      <c r="Q324" s="4"/>
      <c r="R324" s="4"/>
      <c r="S324" s="4"/>
      <c r="T324" s="4"/>
      <c r="U324"/>
      <c r="V324"/>
      <c r="W324"/>
      <c r="X324"/>
      <c r="Y324"/>
      <c r="Z324"/>
      <c r="AA324" s="4"/>
      <c r="AB324" s="4"/>
      <c r="AC324" s="4"/>
      <c r="AD324" s="4"/>
      <c r="AE324"/>
      <c r="AF324"/>
      <c r="AG324"/>
      <c r="AH324"/>
      <c r="AI324"/>
      <c r="AJ324"/>
      <c r="AK324" s="4"/>
      <c r="AL324" s="4"/>
      <c r="AM324" s="4"/>
      <c r="AN324" s="4"/>
      <c r="AO324"/>
      <c r="AP324"/>
      <c r="AQ324"/>
    </row>
    <row r="325" spans="11:43" x14ac:dyDescent="0.35">
      <c r="K325"/>
      <c r="L325"/>
      <c r="M325"/>
      <c r="N325"/>
      <c r="O325"/>
      <c r="P325"/>
      <c r="Q325" s="4"/>
      <c r="R325" s="4"/>
      <c r="S325" s="4"/>
      <c r="T325" s="4"/>
      <c r="U325"/>
      <c r="V325"/>
      <c r="W325"/>
      <c r="X325"/>
      <c r="Y325"/>
      <c r="Z325"/>
      <c r="AA325" s="4"/>
      <c r="AB325" s="4"/>
      <c r="AC325" s="4"/>
      <c r="AD325" s="4"/>
      <c r="AE325"/>
      <c r="AF325"/>
      <c r="AG325"/>
      <c r="AH325"/>
      <c r="AI325"/>
      <c r="AJ325"/>
      <c r="AK325" s="4"/>
      <c r="AL325" s="4"/>
      <c r="AM325" s="4"/>
      <c r="AN325" s="4"/>
      <c r="AO325"/>
      <c r="AP325"/>
      <c r="AQ325"/>
    </row>
    <row r="326" spans="11:43" x14ac:dyDescent="0.35">
      <c r="K326"/>
      <c r="L326"/>
      <c r="M326"/>
      <c r="N326"/>
      <c r="O326"/>
      <c r="P326"/>
      <c r="Q326" s="4"/>
      <c r="R326" s="4"/>
      <c r="S326" s="4"/>
      <c r="T326" s="4"/>
      <c r="U326"/>
      <c r="V326"/>
      <c r="W326"/>
      <c r="X326"/>
      <c r="Y326"/>
      <c r="Z326"/>
      <c r="AA326" s="4"/>
      <c r="AB326" s="4"/>
      <c r="AC326" s="4"/>
      <c r="AD326" s="4"/>
      <c r="AE326"/>
      <c r="AF326"/>
      <c r="AG326"/>
      <c r="AH326"/>
      <c r="AI326"/>
      <c r="AJ326"/>
      <c r="AK326" s="4"/>
      <c r="AL326" s="4"/>
      <c r="AM326" s="4"/>
      <c r="AN326" s="4"/>
      <c r="AO326"/>
      <c r="AP326"/>
      <c r="AQ326"/>
    </row>
    <row r="327" spans="11:43" x14ac:dyDescent="0.35">
      <c r="K327"/>
      <c r="L327"/>
      <c r="M327"/>
      <c r="N327"/>
      <c r="O327"/>
      <c r="P327"/>
      <c r="Q327" s="4"/>
      <c r="R327" s="4"/>
      <c r="S327" s="4"/>
      <c r="T327" s="4"/>
      <c r="U327"/>
      <c r="V327"/>
      <c r="W327"/>
      <c r="X327"/>
      <c r="Y327"/>
      <c r="Z327"/>
      <c r="AA327" s="4"/>
      <c r="AB327" s="4"/>
      <c r="AC327" s="4"/>
      <c r="AD327" s="4"/>
      <c r="AE327"/>
      <c r="AF327"/>
      <c r="AG327"/>
      <c r="AH327"/>
      <c r="AI327"/>
      <c r="AJ327"/>
      <c r="AK327" s="4"/>
      <c r="AL327" s="4"/>
      <c r="AM327" s="4"/>
      <c r="AN327" s="4"/>
      <c r="AO327"/>
      <c r="AP327"/>
      <c r="AQ327"/>
    </row>
    <row r="328" spans="11:43" x14ac:dyDescent="0.35">
      <c r="K328"/>
      <c r="L328"/>
      <c r="M328"/>
      <c r="N328"/>
      <c r="O328"/>
      <c r="P328"/>
      <c r="Q328" s="4"/>
      <c r="R328" s="4"/>
      <c r="S328" s="4"/>
      <c r="T328" s="4"/>
      <c r="U328"/>
      <c r="V328"/>
      <c r="W328"/>
      <c r="X328"/>
      <c r="Y328"/>
      <c r="Z328"/>
      <c r="AA328" s="4"/>
      <c r="AB328" s="4"/>
      <c r="AC328" s="4"/>
      <c r="AD328" s="4"/>
      <c r="AE328"/>
      <c r="AF328"/>
      <c r="AG328"/>
      <c r="AH328"/>
      <c r="AI328"/>
      <c r="AJ328"/>
      <c r="AK328" s="4"/>
      <c r="AL328" s="4"/>
      <c r="AM328" s="4"/>
      <c r="AN328" s="4"/>
      <c r="AO328"/>
      <c r="AP328"/>
      <c r="AQ328"/>
    </row>
    <row r="329" spans="11:43" x14ac:dyDescent="0.35">
      <c r="K329"/>
      <c r="L329"/>
      <c r="M329"/>
      <c r="N329"/>
      <c r="O329"/>
      <c r="P329"/>
      <c r="Q329" s="4"/>
      <c r="R329" s="4"/>
      <c r="S329" s="4"/>
      <c r="T329" s="4"/>
      <c r="U329"/>
      <c r="V329"/>
      <c r="W329"/>
      <c r="X329"/>
      <c r="Y329"/>
      <c r="Z329"/>
      <c r="AA329" s="4"/>
      <c r="AB329" s="4"/>
      <c r="AC329" s="4"/>
      <c r="AD329" s="4"/>
      <c r="AE329"/>
      <c r="AF329"/>
      <c r="AG329"/>
      <c r="AH329"/>
      <c r="AI329"/>
      <c r="AJ329"/>
      <c r="AK329" s="4"/>
      <c r="AL329" s="4"/>
      <c r="AM329" s="4"/>
      <c r="AN329" s="4"/>
      <c r="AO329"/>
      <c r="AP329"/>
      <c r="AQ329"/>
    </row>
    <row r="330" spans="11:43" x14ac:dyDescent="0.35">
      <c r="K330"/>
      <c r="L330"/>
      <c r="M330"/>
      <c r="N330"/>
      <c r="O330"/>
      <c r="P330"/>
      <c r="Q330" s="4"/>
      <c r="R330" s="4"/>
      <c r="S330" s="4"/>
      <c r="T330" s="4"/>
      <c r="U330"/>
      <c r="V330"/>
      <c r="W330"/>
      <c r="X330"/>
      <c r="Y330"/>
      <c r="Z330"/>
      <c r="AA330" s="4"/>
      <c r="AB330" s="4"/>
      <c r="AC330" s="4"/>
      <c r="AD330" s="4"/>
      <c r="AE330"/>
      <c r="AF330"/>
      <c r="AG330"/>
      <c r="AH330"/>
      <c r="AI330"/>
      <c r="AJ330"/>
      <c r="AK330" s="4"/>
      <c r="AL330" s="4"/>
      <c r="AM330" s="4"/>
      <c r="AN330" s="4"/>
      <c r="AO330"/>
      <c r="AP330"/>
      <c r="AQ330"/>
    </row>
    <row r="331" spans="11:43" x14ac:dyDescent="0.35">
      <c r="K331"/>
      <c r="L331"/>
      <c r="M331"/>
      <c r="N331"/>
      <c r="O331"/>
      <c r="P331"/>
      <c r="Q331" s="4"/>
      <c r="R331" s="4"/>
      <c r="S331" s="4"/>
      <c r="T331" s="4"/>
      <c r="U331"/>
      <c r="V331"/>
      <c r="W331"/>
      <c r="X331"/>
      <c r="Y331"/>
      <c r="Z331"/>
      <c r="AA331" s="4"/>
      <c r="AB331" s="4"/>
      <c r="AC331" s="4"/>
      <c r="AD331" s="4"/>
      <c r="AE331"/>
      <c r="AF331"/>
      <c r="AG331"/>
      <c r="AH331"/>
      <c r="AI331"/>
      <c r="AJ331"/>
      <c r="AK331" s="4"/>
      <c r="AL331" s="4"/>
      <c r="AM331" s="4"/>
      <c r="AN331" s="4"/>
      <c r="AO331"/>
      <c r="AP331"/>
      <c r="AQ331"/>
    </row>
    <row r="332" spans="11:43" x14ac:dyDescent="0.35">
      <c r="K332"/>
      <c r="L332"/>
      <c r="M332"/>
      <c r="N332"/>
      <c r="O332"/>
      <c r="P332"/>
      <c r="Q332" s="4"/>
      <c r="R332" s="4"/>
      <c r="S332" s="4"/>
      <c r="T332" s="4"/>
      <c r="U332"/>
      <c r="V332"/>
      <c r="W332"/>
      <c r="X332"/>
      <c r="Y332"/>
      <c r="Z332"/>
      <c r="AA332" s="4"/>
      <c r="AB332" s="4"/>
      <c r="AC332" s="4"/>
      <c r="AD332" s="4"/>
      <c r="AE332"/>
      <c r="AF332"/>
      <c r="AG332"/>
      <c r="AH332"/>
      <c r="AI332"/>
      <c r="AJ332"/>
      <c r="AK332" s="4"/>
      <c r="AL332" s="4"/>
      <c r="AM332" s="4"/>
      <c r="AN332" s="4"/>
      <c r="AO332"/>
      <c r="AP332"/>
      <c r="AQ332"/>
    </row>
    <row r="333" spans="11:43" x14ac:dyDescent="0.35">
      <c r="K333"/>
      <c r="L333"/>
      <c r="M333"/>
      <c r="N333"/>
      <c r="O333"/>
      <c r="P333"/>
      <c r="Q333" s="4"/>
      <c r="R333" s="4"/>
      <c r="S333" s="4"/>
      <c r="T333" s="4"/>
      <c r="U333"/>
      <c r="V333"/>
      <c r="W333"/>
      <c r="X333"/>
      <c r="Y333"/>
      <c r="Z333"/>
      <c r="AA333" s="4"/>
      <c r="AB333" s="4"/>
      <c r="AC333" s="4"/>
      <c r="AD333" s="4"/>
      <c r="AE333"/>
      <c r="AF333"/>
      <c r="AG333"/>
      <c r="AH333"/>
      <c r="AI333"/>
      <c r="AJ333"/>
      <c r="AK333" s="4"/>
      <c r="AL333" s="4"/>
      <c r="AM333" s="4"/>
      <c r="AN333" s="4"/>
      <c r="AO333"/>
      <c r="AP333"/>
      <c r="AQ333"/>
    </row>
    <row r="334" spans="11:43" x14ac:dyDescent="0.35">
      <c r="K334"/>
      <c r="L334"/>
      <c r="M334"/>
      <c r="N334"/>
      <c r="O334"/>
      <c r="P334"/>
      <c r="Q334" s="4"/>
      <c r="R334" s="4"/>
      <c r="S334" s="4"/>
      <c r="T334" s="4"/>
      <c r="U334"/>
      <c r="V334"/>
      <c r="W334"/>
      <c r="X334"/>
      <c r="Y334"/>
      <c r="Z334"/>
      <c r="AA334" s="4"/>
      <c r="AB334" s="4"/>
      <c r="AC334" s="4"/>
      <c r="AD334" s="4"/>
      <c r="AE334"/>
      <c r="AF334"/>
      <c r="AG334"/>
      <c r="AH334"/>
      <c r="AI334"/>
      <c r="AJ334"/>
      <c r="AK334" s="4"/>
      <c r="AL334" s="4"/>
      <c r="AM334" s="4"/>
      <c r="AN334" s="4"/>
      <c r="AO334"/>
      <c r="AP334"/>
      <c r="AQ334"/>
    </row>
    <row r="335" spans="11:43" x14ac:dyDescent="0.35">
      <c r="K335"/>
      <c r="L335"/>
      <c r="M335"/>
      <c r="N335"/>
      <c r="O335"/>
      <c r="P335"/>
      <c r="Q335" s="4"/>
      <c r="R335" s="4"/>
      <c r="S335" s="4"/>
      <c r="T335" s="4"/>
      <c r="U335"/>
      <c r="V335"/>
      <c r="W335"/>
      <c r="X335"/>
      <c r="Y335"/>
      <c r="Z335"/>
      <c r="AA335" s="4"/>
      <c r="AB335" s="4"/>
      <c r="AC335" s="4"/>
      <c r="AD335" s="4"/>
      <c r="AE335"/>
      <c r="AF335"/>
      <c r="AG335"/>
      <c r="AH335"/>
      <c r="AI335"/>
      <c r="AJ335"/>
      <c r="AK335" s="4"/>
      <c r="AL335" s="4"/>
      <c r="AM335" s="4"/>
      <c r="AN335" s="4"/>
      <c r="AO335"/>
      <c r="AP335"/>
      <c r="AQ335"/>
    </row>
    <row r="336" spans="11:43" x14ac:dyDescent="0.35">
      <c r="K336"/>
      <c r="L336"/>
      <c r="M336"/>
      <c r="N336"/>
      <c r="O336"/>
      <c r="P336"/>
      <c r="Q336" s="4"/>
      <c r="R336" s="4"/>
      <c r="S336" s="4"/>
      <c r="T336" s="4"/>
      <c r="U336"/>
      <c r="V336"/>
      <c r="W336"/>
      <c r="X336"/>
      <c r="Y336"/>
      <c r="Z336"/>
      <c r="AA336" s="4"/>
      <c r="AB336" s="4"/>
      <c r="AC336" s="4"/>
      <c r="AD336" s="4"/>
      <c r="AE336"/>
      <c r="AF336"/>
      <c r="AG336"/>
      <c r="AH336"/>
      <c r="AI336"/>
      <c r="AJ336"/>
      <c r="AK336" s="4"/>
      <c r="AL336" s="4"/>
      <c r="AM336" s="4"/>
      <c r="AN336" s="4"/>
      <c r="AO336"/>
      <c r="AP336"/>
      <c r="AQ336"/>
    </row>
    <row r="337" spans="11:43" x14ac:dyDescent="0.35">
      <c r="K337"/>
      <c r="L337"/>
      <c r="M337"/>
      <c r="N337"/>
      <c r="O337"/>
      <c r="P337"/>
      <c r="Q337" s="4"/>
      <c r="R337" s="4"/>
      <c r="S337" s="4"/>
      <c r="T337" s="4"/>
      <c r="U337"/>
      <c r="V337"/>
      <c r="W337"/>
      <c r="X337"/>
      <c r="Y337"/>
      <c r="Z337"/>
      <c r="AA337" s="4"/>
      <c r="AB337" s="4"/>
      <c r="AC337" s="4"/>
      <c r="AD337" s="4"/>
      <c r="AE337"/>
      <c r="AF337"/>
      <c r="AG337"/>
      <c r="AH337"/>
      <c r="AI337"/>
      <c r="AJ337"/>
      <c r="AK337" s="4"/>
      <c r="AL337" s="4"/>
      <c r="AM337" s="4"/>
      <c r="AN337" s="4"/>
      <c r="AO337"/>
      <c r="AP337"/>
      <c r="AQ337"/>
    </row>
    <row r="338" spans="11:43" x14ac:dyDescent="0.35">
      <c r="K338"/>
      <c r="L338"/>
      <c r="M338"/>
      <c r="N338"/>
      <c r="O338"/>
      <c r="P338"/>
      <c r="Q338" s="4"/>
      <c r="R338" s="4"/>
      <c r="S338" s="4"/>
      <c r="T338" s="4"/>
      <c r="U338"/>
      <c r="V338"/>
      <c r="W338"/>
      <c r="X338"/>
      <c r="Y338"/>
      <c r="Z338"/>
      <c r="AA338" s="4"/>
      <c r="AB338" s="4"/>
      <c r="AC338" s="4"/>
      <c r="AD338" s="4"/>
      <c r="AE338"/>
      <c r="AF338"/>
      <c r="AG338"/>
      <c r="AH338"/>
      <c r="AI338"/>
      <c r="AJ338"/>
      <c r="AK338" s="4"/>
      <c r="AL338" s="4"/>
      <c r="AM338" s="4"/>
      <c r="AN338" s="4"/>
      <c r="AO338"/>
      <c r="AP338"/>
      <c r="AQ338"/>
    </row>
    <row r="339" spans="11:43" x14ac:dyDescent="0.35">
      <c r="K339"/>
      <c r="L339"/>
      <c r="M339"/>
      <c r="N339"/>
      <c r="O339"/>
      <c r="P339"/>
      <c r="Q339" s="4"/>
      <c r="R339" s="4"/>
      <c r="S339" s="4"/>
      <c r="T339" s="4"/>
      <c r="U339"/>
      <c r="V339"/>
      <c r="W339"/>
      <c r="X339"/>
      <c r="Y339"/>
      <c r="Z339"/>
      <c r="AA339" s="4"/>
      <c r="AB339" s="4"/>
      <c r="AC339" s="4"/>
      <c r="AD339" s="4"/>
      <c r="AE339"/>
      <c r="AF339"/>
      <c r="AG339"/>
      <c r="AH339"/>
      <c r="AI339"/>
      <c r="AJ339"/>
      <c r="AK339" s="4"/>
      <c r="AL339" s="4"/>
      <c r="AM339" s="4"/>
      <c r="AN339" s="4"/>
      <c r="AO339"/>
      <c r="AP339"/>
      <c r="AQ339"/>
    </row>
    <row r="340" spans="11:43" x14ac:dyDescent="0.35">
      <c r="K340"/>
      <c r="L340"/>
      <c r="M340"/>
      <c r="N340"/>
      <c r="O340"/>
      <c r="P340"/>
      <c r="Q340" s="4"/>
      <c r="R340" s="4"/>
      <c r="S340" s="4"/>
      <c r="T340" s="4"/>
      <c r="U340"/>
      <c r="V340"/>
      <c r="W340"/>
      <c r="X340"/>
      <c r="Y340"/>
      <c r="Z340"/>
      <c r="AA340" s="4"/>
      <c r="AB340" s="4"/>
      <c r="AC340" s="4"/>
      <c r="AD340" s="4"/>
      <c r="AE340"/>
      <c r="AF340"/>
      <c r="AG340"/>
      <c r="AH340"/>
      <c r="AI340"/>
      <c r="AJ340"/>
      <c r="AK340" s="4"/>
      <c r="AL340" s="4"/>
      <c r="AM340" s="4"/>
      <c r="AN340" s="4"/>
      <c r="AO340"/>
      <c r="AP340"/>
      <c r="AQ340"/>
    </row>
    <row r="341" spans="11:43" x14ac:dyDescent="0.35">
      <c r="K341"/>
      <c r="L341"/>
      <c r="M341"/>
      <c r="N341"/>
      <c r="O341"/>
      <c r="P341"/>
      <c r="Q341" s="4"/>
      <c r="R341" s="4"/>
      <c r="S341" s="4"/>
      <c r="T341" s="4"/>
      <c r="U341"/>
      <c r="V341"/>
      <c r="W341"/>
      <c r="X341"/>
      <c r="Y341"/>
      <c r="Z341"/>
      <c r="AA341" s="4"/>
      <c r="AB341" s="4"/>
      <c r="AC341" s="4"/>
      <c r="AD341" s="4"/>
      <c r="AE341"/>
      <c r="AF341"/>
      <c r="AG341"/>
      <c r="AH341"/>
      <c r="AI341"/>
      <c r="AJ341"/>
      <c r="AK341" s="4"/>
      <c r="AL341" s="4"/>
      <c r="AM341" s="4"/>
      <c r="AN341" s="4"/>
      <c r="AO341"/>
      <c r="AP341"/>
      <c r="AQ341"/>
    </row>
    <row r="342" spans="11:43" x14ac:dyDescent="0.35">
      <c r="K342"/>
      <c r="L342"/>
      <c r="M342"/>
      <c r="N342"/>
      <c r="O342"/>
      <c r="P342"/>
      <c r="Q342" s="4"/>
      <c r="R342" s="4"/>
      <c r="S342" s="4"/>
      <c r="T342" s="4"/>
      <c r="U342"/>
      <c r="V342"/>
      <c r="W342"/>
      <c r="X342"/>
      <c r="Y342"/>
      <c r="Z342"/>
      <c r="AA342" s="4"/>
      <c r="AB342" s="4"/>
      <c r="AC342" s="4"/>
      <c r="AD342" s="4"/>
      <c r="AE342"/>
      <c r="AF342"/>
      <c r="AG342"/>
      <c r="AH342"/>
      <c r="AI342"/>
      <c r="AJ342"/>
      <c r="AK342" s="4"/>
      <c r="AL342" s="4"/>
      <c r="AM342" s="4"/>
      <c r="AN342" s="4"/>
      <c r="AO342"/>
      <c r="AP342"/>
      <c r="AQ342"/>
    </row>
    <row r="343" spans="11:43" x14ac:dyDescent="0.35">
      <c r="K343"/>
      <c r="L343"/>
      <c r="M343"/>
      <c r="N343"/>
      <c r="O343"/>
      <c r="P343"/>
      <c r="Q343" s="4"/>
      <c r="R343" s="4"/>
      <c r="S343" s="4"/>
      <c r="T343" s="4"/>
      <c r="U343"/>
      <c r="V343"/>
      <c r="W343"/>
      <c r="X343"/>
      <c r="Y343"/>
      <c r="Z343"/>
      <c r="AA343" s="4"/>
      <c r="AB343" s="4"/>
      <c r="AC343" s="4"/>
      <c r="AD343" s="4"/>
      <c r="AE343"/>
      <c r="AF343"/>
      <c r="AG343"/>
      <c r="AH343"/>
      <c r="AI343"/>
      <c r="AJ343"/>
      <c r="AK343" s="4"/>
      <c r="AL343" s="4"/>
      <c r="AM343" s="4"/>
      <c r="AN343" s="4"/>
      <c r="AO343"/>
      <c r="AP343"/>
      <c r="AQ343"/>
    </row>
    <row r="344" spans="11:43" x14ac:dyDescent="0.35">
      <c r="K344"/>
      <c r="L344"/>
      <c r="M344"/>
      <c r="N344"/>
      <c r="O344"/>
      <c r="P344"/>
      <c r="Q344" s="4"/>
      <c r="R344" s="4"/>
      <c r="S344" s="4"/>
      <c r="T344" s="4"/>
      <c r="U344"/>
      <c r="V344"/>
      <c r="W344"/>
      <c r="X344"/>
      <c r="Y344"/>
      <c r="Z344"/>
      <c r="AA344" s="4"/>
      <c r="AB344" s="4"/>
      <c r="AC344" s="4"/>
      <c r="AD344" s="4"/>
      <c r="AE344"/>
      <c r="AF344"/>
      <c r="AG344"/>
      <c r="AH344"/>
      <c r="AI344"/>
      <c r="AJ344"/>
      <c r="AK344" s="4"/>
      <c r="AL344" s="4"/>
      <c r="AM344" s="4"/>
      <c r="AN344" s="4"/>
      <c r="AO344"/>
      <c r="AP344"/>
      <c r="AQ344"/>
    </row>
    <row r="345" spans="11:43" x14ac:dyDescent="0.35">
      <c r="K345"/>
      <c r="L345"/>
      <c r="M345"/>
      <c r="N345"/>
      <c r="O345"/>
      <c r="P345"/>
      <c r="Q345" s="4"/>
      <c r="R345" s="4"/>
      <c r="S345" s="4"/>
      <c r="T345" s="4"/>
      <c r="U345"/>
      <c r="V345"/>
      <c r="W345"/>
      <c r="X345"/>
      <c r="Y345"/>
      <c r="Z345"/>
      <c r="AA345" s="4"/>
      <c r="AB345" s="4"/>
      <c r="AC345" s="4"/>
      <c r="AD345" s="4"/>
      <c r="AE345"/>
      <c r="AF345"/>
      <c r="AG345"/>
      <c r="AH345"/>
      <c r="AI345"/>
      <c r="AJ345"/>
      <c r="AK345" s="4"/>
      <c r="AL345" s="4"/>
      <c r="AM345" s="4"/>
      <c r="AN345" s="4"/>
      <c r="AO345"/>
      <c r="AP345"/>
      <c r="AQ345"/>
    </row>
    <row r="346" spans="11:43" x14ac:dyDescent="0.35">
      <c r="K346"/>
      <c r="L346"/>
      <c r="M346"/>
      <c r="N346"/>
      <c r="O346"/>
      <c r="P346"/>
      <c r="Q346" s="4"/>
      <c r="R346" s="4"/>
      <c r="S346" s="4"/>
      <c r="T346" s="4"/>
      <c r="U346"/>
      <c r="V346"/>
      <c r="W346"/>
      <c r="X346"/>
      <c r="Y346"/>
      <c r="Z346"/>
      <c r="AA346" s="4"/>
      <c r="AB346" s="4"/>
      <c r="AC346" s="4"/>
      <c r="AD346" s="4"/>
      <c r="AE346"/>
      <c r="AF346"/>
      <c r="AG346"/>
      <c r="AH346"/>
      <c r="AI346"/>
      <c r="AJ346"/>
      <c r="AK346" s="4"/>
      <c r="AL346" s="4"/>
      <c r="AM346" s="4"/>
      <c r="AN346" s="4"/>
      <c r="AO346"/>
      <c r="AP346"/>
      <c r="AQ346"/>
    </row>
    <row r="347" spans="11:43" x14ac:dyDescent="0.35">
      <c r="K347"/>
      <c r="L347"/>
      <c r="M347"/>
      <c r="N347"/>
      <c r="O347"/>
      <c r="P347"/>
      <c r="Q347" s="4"/>
      <c r="R347" s="4"/>
      <c r="S347" s="4"/>
      <c r="T347" s="4"/>
      <c r="U347"/>
      <c r="V347"/>
      <c r="W347"/>
      <c r="X347"/>
      <c r="Y347"/>
      <c r="Z347"/>
      <c r="AA347" s="4"/>
      <c r="AB347" s="4"/>
      <c r="AC347" s="4"/>
      <c r="AD347" s="4"/>
      <c r="AE347"/>
      <c r="AF347"/>
      <c r="AG347"/>
      <c r="AH347"/>
      <c r="AI347"/>
      <c r="AJ347"/>
      <c r="AK347" s="4"/>
      <c r="AL347" s="4"/>
      <c r="AM347" s="4"/>
      <c r="AN347" s="4"/>
      <c r="AO347"/>
      <c r="AP347"/>
      <c r="AQ347"/>
    </row>
    <row r="348" spans="11:43" x14ac:dyDescent="0.35">
      <c r="K348"/>
      <c r="L348"/>
      <c r="M348"/>
      <c r="N348"/>
      <c r="O348"/>
      <c r="P348"/>
      <c r="Q348" s="4"/>
      <c r="R348" s="4"/>
      <c r="S348" s="4"/>
      <c r="T348" s="4"/>
      <c r="U348"/>
      <c r="V348"/>
      <c r="W348"/>
      <c r="X348"/>
      <c r="Y348"/>
      <c r="Z348"/>
      <c r="AA348" s="4"/>
      <c r="AB348" s="4"/>
      <c r="AC348" s="4"/>
      <c r="AD348" s="4"/>
      <c r="AE348"/>
      <c r="AF348"/>
      <c r="AG348"/>
      <c r="AH348"/>
      <c r="AI348"/>
      <c r="AJ348"/>
      <c r="AK348" s="4"/>
      <c r="AL348" s="4"/>
      <c r="AM348" s="4"/>
      <c r="AN348" s="4"/>
      <c r="AO348"/>
      <c r="AP348"/>
      <c r="AQ348"/>
    </row>
    <row r="349" spans="11:43" x14ac:dyDescent="0.35">
      <c r="K349"/>
      <c r="L349"/>
      <c r="M349"/>
      <c r="N349"/>
      <c r="O349"/>
      <c r="P349"/>
      <c r="Q349" s="4"/>
      <c r="R349" s="4"/>
      <c r="S349" s="4"/>
      <c r="T349" s="4"/>
      <c r="U349"/>
      <c r="V349"/>
      <c r="W349"/>
      <c r="X349"/>
      <c r="Y349"/>
      <c r="Z349"/>
      <c r="AA349" s="4"/>
      <c r="AB349" s="4"/>
      <c r="AC349" s="4"/>
      <c r="AD349" s="4"/>
      <c r="AE349"/>
      <c r="AF349"/>
      <c r="AG349"/>
      <c r="AH349"/>
      <c r="AI349"/>
      <c r="AJ349"/>
      <c r="AK349" s="4"/>
      <c r="AL349" s="4"/>
      <c r="AM349" s="4"/>
      <c r="AN349" s="4"/>
      <c r="AO349"/>
      <c r="AP349"/>
      <c r="AQ349"/>
    </row>
    <row r="350" spans="11:43" x14ac:dyDescent="0.35">
      <c r="K350"/>
      <c r="L350"/>
      <c r="M350"/>
      <c r="N350"/>
      <c r="O350"/>
      <c r="P350"/>
      <c r="Q350" s="4"/>
      <c r="R350" s="4"/>
      <c r="S350" s="4"/>
      <c r="T350" s="4"/>
      <c r="U350"/>
      <c r="V350"/>
      <c r="W350"/>
      <c r="X350"/>
      <c r="Y350"/>
      <c r="Z350"/>
      <c r="AA350" s="4"/>
      <c r="AB350" s="4"/>
      <c r="AC350" s="4"/>
      <c r="AD350" s="4"/>
      <c r="AE350"/>
      <c r="AF350"/>
      <c r="AG350"/>
      <c r="AH350"/>
      <c r="AI350"/>
      <c r="AJ350"/>
      <c r="AK350" s="4"/>
      <c r="AL350" s="4"/>
      <c r="AM350" s="4"/>
      <c r="AN350" s="4"/>
      <c r="AO350"/>
      <c r="AP350"/>
      <c r="AQ350"/>
    </row>
    <row r="351" spans="11:43" x14ac:dyDescent="0.35">
      <c r="K351"/>
      <c r="L351"/>
      <c r="M351"/>
      <c r="N351"/>
      <c r="O351"/>
      <c r="P351"/>
      <c r="Q351" s="4"/>
      <c r="R351" s="4"/>
      <c r="S351" s="4"/>
      <c r="T351" s="4"/>
      <c r="U351"/>
      <c r="V351"/>
      <c r="W351"/>
      <c r="X351"/>
      <c r="Y351"/>
      <c r="Z351"/>
      <c r="AA351" s="4"/>
      <c r="AB351" s="4"/>
      <c r="AC351" s="4"/>
      <c r="AD351" s="4"/>
      <c r="AE351"/>
      <c r="AF351"/>
      <c r="AG351"/>
      <c r="AH351"/>
      <c r="AI351"/>
      <c r="AJ351"/>
      <c r="AK351" s="4"/>
      <c r="AL351" s="4"/>
      <c r="AM351" s="4"/>
      <c r="AN351" s="4"/>
      <c r="AO351"/>
      <c r="AP351"/>
      <c r="AQ351"/>
    </row>
    <row r="352" spans="11:43" x14ac:dyDescent="0.35">
      <c r="K352"/>
      <c r="L352"/>
      <c r="M352"/>
      <c r="N352"/>
      <c r="O352"/>
      <c r="P352"/>
      <c r="Q352" s="4"/>
      <c r="R352" s="4"/>
      <c r="S352" s="4"/>
      <c r="T352" s="4"/>
      <c r="U352"/>
      <c r="V352"/>
      <c r="W352"/>
      <c r="X352"/>
      <c r="Y352"/>
      <c r="Z352"/>
      <c r="AA352" s="4"/>
      <c r="AB352" s="4"/>
      <c r="AC352" s="4"/>
      <c r="AD352" s="4"/>
      <c r="AE352"/>
      <c r="AF352"/>
      <c r="AG352"/>
      <c r="AH352"/>
      <c r="AI352"/>
      <c r="AJ352"/>
      <c r="AK352" s="4"/>
      <c r="AL352" s="4"/>
      <c r="AM352" s="4"/>
      <c r="AN352" s="4"/>
      <c r="AO352"/>
      <c r="AP352"/>
      <c r="AQ352"/>
    </row>
    <row r="353" spans="11:43" x14ac:dyDescent="0.35">
      <c r="K353"/>
      <c r="L353"/>
      <c r="M353"/>
      <c r="N353"/>
      <c r="O353"/>
      <c r="P353"/>
      <c r="Q353" s="4"/>
      <c r="R353" s="4"/>
      <c r="S353" s="4"/>
      <c r="T353" s="4"/>
      <c r="U353"/>
      <c r="V353"/>
      <c r="W353"/>
      <c r="X353"/>
      <c r="Y353"/>
      <c r="Z353"/>
      <c r="AA353" s="4"/>
      <c r="AB353" s="4"/>
      <c r="AC353" s="4"/>
      <c r="AD353" s="4"/>
      <c r="AE353"/>
      <c r="AF353"/>
      <c r="AG353"/>
      <c r="AH353"/>
      <c r="AI353"/>
      <c r="AJ353"/>
      <c r="AK353" s="4"/>
      <c r="AL353" s="4"/>
      <c r="AM353" s="4"/>
      <c r="AN353" s="4"/>
      <c r="AO353"/>
      <c r="AP353"/>
      <c r="AQ353"/>
    </row>
    <row r="354" spans="11:43" x14ac:dyDescent="0.35">
      <c r="K354"/>
      <c r="L354"/>
      <c r="M354"/>
      <c r="N354"/>
      <c r="O354"/>
      <c r="P354"/>
      <c r="Q354" s="4"/>
      <c r="R354" s="4"/>
      <c r="S354" s="4"/>
      <c r="T354" s="4"/>
      <c r="U354"/>
      <c r="V354"/>
      <c r="W354"/>
      <c r="X354"/>
      <c r="Y354"/>
      <c r="Z354"/>
      <c r="AA354" s="4"/>
      <c r="AB354" s="4"/>
      <c r="AC354" s="4"/>
      <c r="AD354" s="4"/>
      <c r="AE354"/>
      <c r="AF354"/>
      <c r="AG354"/>
      <c r="AH354"/>
      <c r="AI354"/>
      <c r="AJ354"/>
      <c r="AK354" s="4"/>
      <c r="AL354" s="4"/>
      <c r="AM354" s="4"/>
      <c r="AN354" s="4"/>
      <c r="AO354"/>
      <c r="AP354"/>
      <c r="AQ354"/>
    </row>
    <row r="355" spans="11:43" x14ac:dyDescent="0.35">
      <c r="K355"/>
      <c r="L355"/>
      <c r="M355"/>
      <c r="N355"/>
      <c r="O355"/>
      <c r="P355"/>
      <c r="Q355" s="4"/>
      <c r="R355" s="4"/>
      <c r="S355" s="4"/>
      <c r="T355" s="4"/>
      <c r="U355"/>
      <c r="V355"/>
      <c r="W355"/>
      <c r="X355"/>
      <c r="Y355"/>
      <c r="Z355"/>
      <c r="AA355" s="4"/>
      <c r="AB355" s="4"/>
      <c r="AC355" s="4"/>
      <c r="AD355" s="4"/>
      <c r="AE355"/>
      <c r="AF355"/>
      <c r="AG355"/>
      <c r="AH355"/>
      <c r="AI355"/>
      <c r="AJ355"/>
      <c r="AK355" s="4"/>
      <c r="AL355" s="4"/>
      <c r="AM355" s="4"/>
      <c r="AN355" s="4"/>
      <c r="AO355"/>
      <c r="AP355"/>
      <c r="AQ355"/>
    </row>
    <row r="356" spans="11:43" x14ac:dyDescent="0.35">
      <c r="K356"/>
      <c r="L356"/>
      <c r="M356"/>
      <c r="N356"/>
      <c r="O356"/>
      <c r="P356"/>
      <c r="Q356" s="4"/>
      <c r="R356" s="4"/>
      <c r="S356" s="4"/>
      <c r="T356" s="4"/>
      <c r="U356"/>
      <c r="V356"/>
      <c r="W356"/>
      <c r="X356"/>
      <c r="Y356"/>
      <c r="Z356"/>
      <c r="AA356" s="4"/>
      <c r="AB356" s="4"/>
      <c r="AC356" s="4"/>
      <c r="AD356" s="4"/>
      <c r="AE356"/>
      <c r="AF356"/>
      <c r="AG356"/>
      <c r="AH356"/>
      <c r="AI356"/>
      <c r="AJ356"/>
      <c r="AK356" s="4"/>
      <c r="AL356" s="4"/>
      <c r="AM356" s="4"/>
      <c r="AN356" s="4"/>
      <c r="AO356"/>
      <c r="AP356"/>
      <c r="AQ356"/>
    </row>
    <row r="357" spans="11:43" x14ac:dyDescent="0.35">
      <c r="K357"/>
      <c r="L357"/>
      <c r="M357"/>
      <c r="N357"/>
      <c r="O357"/>
      <c r="P357"/>
      <c r="Q357" s="4"/>
      <c r="R357" s="4"/>
      <c r="S357" s="4"/>
      <c r="T357" s="4"/>
      <c r="U357"/>
      <c r="V357"/>
      <c r="W357"/>
      <c r="X357"/>
      <c r="Y357"/>
      <c r="Z357"/>
      <c r="AA357" s="4"/>
      <c r="AB357" s="4"/>
      <c r="AC357" s="4"/>
      <c r="AD357" s="4"/>
      <c r="AE357"/>
      <c r="AF357"/>
      <c r="AG357"/>
      <c r="AH357"/>
      <c r="AI357"/>
      <c r="AJ357"/>
      <c r="AK357" s="4"/>
      <c r="AL357" s="4"/>
      <c r="AM357" s="4"/>
      <c r="AN357" s="4"/>
      <c r="AO357"/>
      <c r="AP357"/>
      <c r="AQ357"/>
    </row>
    <row r="358" spans="11:43" x14ac:dyDescent="0.35">
      <c r="K358"/>
      <c r="L358"/>
      <c r="M358"/>
      <c r="N358"/>
      <c r="O358"/>
      <c r="P358"/>
      <c r="Q358" s="4"/>
      <c r="R358" s="4"/>
      <c r="S358" s="4"/>
      <c r="T358" s="4"/>
      <c r="U358"/>
      <c r="V358"/>
      <c r="W358"/>
      <c r="X358"/>
      <c r="Y358"/>
      <c r="Z358"/>
      <c r="AA358" s="4"/>
      <c r="AB358" s="4"/>
      <c r="AC358" s="4"/>
      <c r="AD358" s="4"/>
      <c r="AE358"/>
      <c r="AF358"/>
      <c r="AG358"/>
      <c r="AH358"/>
      <c r="AI358"/>
      <c r="AJ358"/>
      <c r="AK358" s="4"/>
      <c r="AL358" s="4"/>
      <c r="AM358" s="4"/>
      <c r="AN358" s="4"/>
      <c r="AO358"/>
      <c r="AP358"/>
      <c r="AQ358"/>
    </row>
    <row r="359" spans="11:43" x14ac:dyDescent="0.35">
      <c r="K359"/>
      <c r="L359"/>
      <c r="M359"/>
      <c r="N359"/>
      <c r="O359"/>
      <c r="P359"/>
      <c r="Q359" s="4"/>
      <c r="R359" s="4"/>
      <c r="S359" s="4"/>
      <c r="T359" s="4"/>
      <c r="U359"/>
      <c r="V359"/>
      <c r="W359"/>
      <c r="X359"/>
      <c r="Y359"/>
      <c r="Z359"/>
      <c r="AA359" s="4"/>
      <c r="AB359" s="4"/>
      <c r="AC359" s="4"/>
      <c r="AD359" s="4"/>
      <c r="AE359"/>
      <c r="AF359"/>
      <c r="AG359"/>
      <c r="AH359"/>
      <c r="AI359"/>
      <c r="AJ359"/>
      <c r="AK359" s="4"/>
      <c r="AL359" s="4"/>
      <c r="AM359" s="4"/>
      <c r="AN359" s="4"/>
      <c r="AO359"/>
      <c r="AP359"/>
      <c r="AQ359"/>
    </row>
    <row r="360" spans="11:43" x14ac:dyDescent="0.35">
      <c r="K360"/>
      <c r="L360"/>
      <c r="M360"/>
      <c r="N360"/>
      <c r="O360"/>
      <c r="P360"/>
      <c r="Q360" s="4"/>
      <c r="R360" s="4"/>
      <c r="S360" s="4"/>
      <c r="T360" s="4"/>
      <c r="U360"/>
      <c r="V360"/>
      <c r="W360"/>
      <c r="X360"/>
      <c r="Y360"/>
      <c r="Z360"/>
      <c r="AA360" s="4"/>
      <c r="AB360" s="4"/>
      <c r="AC360" s="4"/>
      <c r="AD360" s="4"/>
      <c r="AE360"/>
      <c r="AF360"/>
      <c r="AG360"/>
      <c r="AH360"/>
      <c r="AI360"/>
      <c r="AJ360"/>
      <c r="AK360" s="4"/>
      <c r="AL360" s="4"/>
      <c r="AM360" s="4"/>
      <c r="AN360" s="4"/>
      <c r="AO360"/>
      <c r="AP360"/>
      <c r="AQ360"/>
    </row>
    <row r="361" spans="11:43" x14ac:dyDescent="0.35">
      <c r="K361"/>
      <c r="L361"/>
      <c r="M361"/>
      <c r="N361"/>
      <c r="O361"/>
      <c r="P361"/>
      <c r="Q361" s="4"/>
      <c r="R361" s="4"/>
      <c r="S361" s="4"/>
      <c r="T361" s="4"/>
      <c r="U361"/>
      <c r="V361"/>
      <c r="W361"/>
      <c r="X361"/>
      <c r="Y361"/>
      <c r="Z361"/>
      <c r="AA361" s="4"/>
      <c r="AB361" s="4"/>
      <c r="AC361" s="4"/>
      <c r="AD361" s="4"/>
      <c r="AE361"/>
      <c r="AF361"/>
      <c r="AG361"/>
      <c r="AH361"/>
      <c r="AI361"/>
      <c r="AJ361"/>
      <c r="AK361" s="4"/>
      <c r="AL361" s="4"/>
      <c r="AM361" s="4"/>
      <c r="AN361" s="4"/>
      <c r="AO361"/>
      <c r="AP361"/>
      <c r="AQ361"/>
    </row>
    <row r="362" spans="11:43" x14ac:dyDescent="0.35">
      <c r="K362"/>
      <c r="L362"/>
      <c r="M362"/>
      <c r="N362"/>
      <c r="O362"/>
      <c r="P362"/>
      <c r="Q362" s="4"/>
      <c r="R362" s="4"/>
      <c r="S362" s="4"/>
      <c r="T362" s="4"/>
      <c r="U362"/>
      <c r="V362"/>
      <c r="W362"/>
      <c r="X362"/>
      <c r="Y362"/>
      <c r="Z362"/>
      <c r="AA362" s="4"/>
      <c r="AB362" s="4"/>
      <c r="AC362" s="4"/>
      <c r="AD362" s="4"/>
      <c r="AE362"/>
      <c r="AF362"/>
      <c r="AG362"/>
      <c r="AH362"/>
      <c r="AI362"/>
      <c r="AJ362"/>
      <c r="AK362" s="4"/>
      <c r="AL362" s="4"/>
      <c r="AM362" s="4"/>
      <c r="AN362" s="4"/>
      <c r="AO362"/>
      <c r="AP362"/>
      <c r="AQ362"/>
    </row>
    <row r="363" spans="11:43" x14ac:dyDescent="0.35">
      <c r="K363"/>
      <c r="L363"/>
      <c r="M363"/>
      <c r="N363"/>
      <c r="O363"/>
      <c r="P363"/>
      <c r="Q363" s="4"/>
      <c r="R363" s="4"/>
      <c r="S363" s="4"/>
      <c r="T363" s="4"/>
      <c r="U363"/>
      <c r="V363"/>
      <c r="W363"/>
      <c r="X363"/>
      <c r="Y363"/>
      <c r="Z363"/>
      <c r="AA363" s="4"/>
      <c r="AB363" s="4"/>
      <c r="AC363" s="4"/>
      <c r="AD363" s="4"/>
      <c r="AE363"/>
      <c r="AF363"/>
      <c r="AG363"/>
      <c r="AH363"/>
      <c r="AI363"/>
      <c r="AJ363"/>
      <c r="AK363" s="4"/>
      <c r="AL363" s="4"/>
      <c r="AM363" s="4"/>
      <c r="AN363" s="4"/>
      <c r="AO363"/>
      <c r="AP363"/>
      <c r="AQ363"/>
    </row>
    <row r="364" spans="11:43" x14ac:dyDescent="0.35">
      <c r="K364"/>
      <c r="L364"/>
      <c r="M364"/>
      <c r="N364"/>
      <c r="O364"/>
      <c r="P364"/>
      <c r="Q364" s="4"/>
      <c r="R364" s="4"/>
      <c r="S364" s="4"/>
      <c r="T364" s="4"/>
      <c r="U364"/>
      <c r="V364"/>
      <c r="W364"/>
      <c r="X364"/>
      <c r="Y364"/>
      <c r="Z364"/>
      <c r="AA364" s="4"/>
      <c r="AB364" s="4"/>
      <c r="AC364" s="4"/>
      <c r="AD364" s="4"/>
      <c r="AE364"/>
      <c r="AF364"/>
      <c r="AG364"/>
      <c r="AH364"/>
      <c r="AI364"/>
      <c r="AJ364"/>
      <c r="AK364" s="4"/>
      <c r="AL364" s="4"/>
      <c r="AM364" s="4"/>
      <c r="AN364" s="4"/>
      <c r="AO364"/>
      <c r="AP364"/>
      <c r="AQ364"/>
    </row>
    <row r="365" spans="11:43" x14ac:dyDescent="0.35">
      <c r="K365"/>
      <c r="L365"/>
      <c r="M365"/>
      <c r="N365"/>
      <c r="O365"/>
      <c r="P365"/>
      <c r="Q365" s="4"/>
      <c r="R365" s="4"/>
      <c r="S365" s="4"/>
      <c r="T365" s="4"/>
      <c r="U365"/>
      <c r="V365"/>
      <c r="W365"/>
      <c r="X365"/>
      <c r="Y365"/>
      <c r="Z365"/>
      <c r="AA365" s="4"/>
      <c r="AB365" s="4"/>
      <c r="AC365" s="4"/>
      <c r="AD365" s="4"/>
      <c r="AE365"/>
      <c r="AF365"/>
      <c r="AG365"/>
      <c r="AH365"/>
      <c r="AI365"/>
      <c r="AJ365"/>
      <c r="AK365" s="4"/>
      <c r="AL365" s="4"/>
      <c r="AM365" s="4"/>
      <c r="AN365" s="4"/>
      <c r="AO365"/>
      <c r="AP365"/>
      <c r="AQ365"/>
    </row>
    <row r="366" spans="11:43" x14ac:dyDescent="0.35">
      <c r="K366"/>
      <c r="L366"/>
      <c r="M366"/>
      <c r="N366"/>
      <c r="O366"/>
      <c r="P366"/>
      <c r="Q366" s="4"/>
      <c r="R366" s="4"/>
      <c r="S366" s="4"/>
      <c r="T366" s="4"/>
      <c r="U366"/>
      <c r="V366"/>
      <c r="W366"/>
      <c r="X366"/>
      <c r="Y366"/>
      <c r="Z366"/>
      <c r="AA366" s="4"/>
      <c r="AB366" s="4"/>
      <c r="AC366" s="4"/>
      <c r="AD366" s="4"/>
      <c r="AE366"/>
      <c r="AF366"/>
      <c r="AG366"/>
      <c r="AH366"/>
      <c r="AI366"/>
      <c r="AJ366"/>
      <c r="AK366" s="4"/>
      <c r="AL366" s="4"/>
      <c r="AM366" s="4"/>
      <c r="AN366" s="4"/>
      <c r="AO366"/>
      <c r="AP366"/>
      <c r="AQ366"/>
    </row>
    <row r="367" spans="11:43" x14ac:dyDescent="0.35">
      <c r="K367"/>
      <c r="L367"/>
      <c r="M367"/>
      <c r="N367"/>
      <c r="O367"/>
      <c r="P367"/>
      <c r="Q367" s="4"/>
      <c r="R367" s="4"/>
      <c r="S367" s="4"/>
      <c r="T367" s="4"/>
      <c r="U367"/>
      <c r="V367"/>
      <c r="W367"/>
      <c r="X367"/>
      <c r="Y367"/>
      <c r="Z367"/>
      <c r="AA367" s="4"/>
      <c r="AB367" s="4"/>
      <c r="AC367" s="4"/>
      <c r="AD367" s="4"/>
      <c r="AE367"/>
      <c r="AF367"/>
      <c r="AG367"/>
      <c r="AH367"/>
      <c r="AI367"/>
      <c r="AJ367"/>
      <c r="AK367" s="4"/>
      <c r="AL367" s="4"/>
      <c r="AM367" s="4"/>
      <c r="AN367" s="4"/>
      <c r="AO367"/>
      <c r="AP367"/>
      <c r="AQ367"/>
    </row>
    <row r="368" spans="11:43" x14ac:dyDescent="0.35">
      <c r="K368"/>
      <c r="L368"/>
      <c r="M368"/>
      <c r="N368"/>
      <c r="O368"/>
      <c r="P368"/>
      <c r="Q368" s="4"/>
      <c r="R368" s="4"/>
      <c r="S368" s="4"/>
      <c r="T368" s="4"/>
      <c r="U368"/>
      <c r="V368"/>
      <c r="W368"/>
      <c r="X368"/>
      <c r="Y368"/>
      <c r="Z368"/>
      <c r="AA368" s="4"/>
      <c r="AB368" s="4"/>
      <c r="AC368" s="4"/>
      <c r="AD368" s="4"/>
      <c r="AE368"/>
      <c r="AF368"/>
      <c r="AG368"/>
      <c r="AH368"/>
      <c r="AI368"/>
      <c r="AJ368"/>
      <c r="AK368" s="4"/>
      <c r="AL368" s="4"/>
      <c r="AM368" s="4"/>
      <c r="AN368" s="4"/>
      <c r="AO368"/>
      <c r="AP368"/>
      <c r="AQ368"/>
    </row>
    <row r="369" spans="11:43" x14ac:dyDescent="0.35">
      <c r="K369"/>
      <c r="L369"/>
      <c r="M369"/>
      <c r="N369"/>
      <c r="O369"/>
      <c r="P369"/>
      <c r="Q369" s="4"/>
      <c r="R369" s="4"/>
      <c r="S369" s="4"/>
      <c r="T369" s="4"/>
      <c r="U369"/>
      <c r="V369"/>
      <c r="W369"/>
      <c r="X369"/>
      <c r="Y369"/>
      <c r="Z369"/>
      <c r="AA369" s="4"/>
      <c r="AB369" s="4"/>
      <c r="AC369" s="4"/>
      <c r="AD369" s="4"/>
      <c r="AE369"/>
      <c r="AF369"/>
      <c r="AG369"/>
      <c r="AH369"/>
      <c r="AI369"/>
      <c r="AJ369"/>
      <c r="AK369" s="4"/>
      <c r="AL369" s="4"/>
      <c r="AM369" s="4"/>
      <c r="AN369" s="4"/>
      <c r="AO369"/>
      <c r="AP369"/>
      <c r="AQ369"/>
    </row>
    <row r="370" spans="11:43" x14ac:dyDescent="0.35">
      <c r="K370"/>
      <c r="L370"/>
      <c r="M370"/>
      <c r="N370"/>
      <c r="O370"/>
      <c r="P370"/>
      <c r="Q370" s="4"/>
      <c r="R370" s="4"/>
      <c r="S370" s="4"/>
      <c r="T370" s="4"/>
      <c r="U370"/>
      <c r="V370"/>
      <c r="W370"/>
      <c r="X370"/>
      <c r="Y370"/>
      <c r="Z370"/>
      <c r="AA370" s="4"/>
      <c r="AB370" s="4"/>
      <c r="AC370" s="4"/>
      <c r="AD370" s="4"/>
      <c r="AE370"/>
      <c r="AF370"/>
      <c r="AG370"/>
      <c r="AH370"/>
      <c r="AI370"/>
      <c r="AJ370"/>
      <c r="AK370" s="4"/>
      <c r="AL370" s="4"/>
      <c r="AM370" s="4"/>
      <c r="AN370" s="4"/>
      <c r="AO370"/>
      <c r="AP370"/>
      <c r="AQ370"/>
    </row>
    <row r="371" spans="11:43" x14ac:dyDescent="0.35">
      <c r="K371"/>
      <c r="L371"/>
      <c r="M371"/>
      <c r="N371"/>
      <c r="O371"/>
      <c r="P371"/>
      <c r="Q371" s="4"/>
      <c r="R371" s="4"/>
      <c r="S371" s="4"/>
      <c r="T371" s="4"/>
      <c r="U371"/>
      <c r="V371"/>
      <c r="W371"/>
      <c r="X371"/>
      <c r="Y371"/>
      <c r="Z371"/>
      <c r="AA371" s="4"/>
      <c r="AB371" s="4"/>
      <c r="AC371" s="4"/>
      <c r="AD371" s="4"/>
      <c r="AE371"/>
      <c r="AF371"/>
      <c r="AG371"/>
      <c r="AH371"/>
      <c r="AI371"/>
      <c r="AJ371"/>
      <c r="AK371" s="4"/>
      <c r="AL371" s="4"/>
      <c r="AM371" s="4"/>
      <c r="AN371" s="4"/>
      <c r="AO371"/>
      <c r="AP371"/>
      <c r="AQ371"/>
    </row>
    <row r="372" spans="11:43" x14ac:dyDescent="0.35">
      <c r="K372"/>
      <c r="L372"/>
      <c r="M372"/>
      <c r="N372"/>
      <c r="O372"/>
      <c r="P372"/>
      <c r="Q372" s="4"/>
      <c r="R372" s="4"/>
      <c r="S372" s="4"/>
      <c r="T372" s="4"/>
      <c r="U372"/>
      <c r="V372"/>
      <c r="W372"/>
      <c r="X372"/>
      <c r="Y372"/>
      <c r="Z372"/>
      <c r="AA372" s="4"/>
      <c r="AB372" s="4"/>
      <c r="AC372" s="4"/>
      <c r="AD372" s="4"/>
      <c r="AE372"/>
      <c r="AF372"/>
      <c r="AG372"/>
      <c r="AH372"/>
      <c r="AI372"/>
      <c r="AJ372"/>
      <c r="AK372" s="4"/>
      <c r="AL372" s="4"/>
      <c r="AM372" s="4"/>
      <c r="AN372" s="4"/>
      <c r="AO372"/>
      <c r="AP372"/>
      <c r="AQ372"/>
    </row>
    <row r="373" spans="11:43" x14ac:dyDescent="0.35">
      <c r="K373"/>
      <c r="L373"/>
      <c r="M373"/>
      <c r="N373"/>
      <c r="O373"/>
      <c r="P373"/>
      <c r="Q373" s="4"/>
      <c r="R373" s="4"/>
      <c r="S373" s="4"/>
      <c r="T373" s="4"/>
      <c r="U373"/>
      <c r="V373"/>
      <c r="W373"/>
      <c r="X373"/>
      <c r="Y373"/>
      <c r="Z373"/>
      <c r="AA373" s="4"/>
      <c r="AB373" s="4"/>
      <c r="AC373" s="4"/>
      <c r="AD373" s="4"/>
      <c r="AE373"/>
      <c r="AF373"/>
      <c r="AG373"/>
      <c r="AH373"/>
      <c r="AI373"/>
      <c r="AJ373"/>
      <c r="AK373" s="4"/>
      <c r="AL373" s="4"/>
      <c r="AM373" s="4"/>
      <c r="AN373" s="4"/>
      <c r="AO373"/>
      <c r="AP373"/>
      <c r="AQ373"/>
    </row>
    <row r="374" spans="11:43" x14ac:dyDescent="0.35">
      <c r="K374"/>
      <c r="L374"/>
      <c r="M374"/>
      <c r="N374"/>
      <c r="O374"/>
      <c r="P374"/>
      <c r="Q374" s="4"/>
      <c r="R374" s="4"/>
      <c r="S374" s="4"/>
      <c r="T374" s="4"/>
      <c r="U374"/>
      <c r="V374"/>
      <c r="W374"/>
      <c r="X374"/>
      <c r="Y374"/>
      <c r="Z374"/>
      <c r="AA374" s="4"/>
      <c r="AB374" s="4"/>
      <c r="AC374" s="4"/>
      <c r="AD374" s="4"/>
      <c r="AE374"/>
      <c r="AF374"/>
      <c r="AG374"/>
      <c r="AH374"/>
      <c r="AI374"/>
      <c r="AJ374"/>
      <c r="AK374" s="4"/>
      <c r="AL374" s="4"/>
      <c r="AM374" s="4"/>
      <c r="AN374" s="4"/>
      <c r="AO374"/>
      <c r="AP374"/>
      <c r="AQ374"/>
    </row>
    <row r="375" spans="11:43" x14ac:dyDescent="0.35">
      <c r="K375"/>
      <c r="L375"/>
      <c r="M375"/>
      <c r="N375"/>
      <c r="O375"/>
      <c r="P375"/>
      <c r="Q375" s="4"/>
      <c r="R375" s="4"/>
      <c r="S375" s="4"/>
      <c r="T375" s="4"/>
      <c r="U375"/>
      <c r="V375"/>
      <c r="W375"/>
      <c r="X375"/>
      <c r="Y375"/>
      <c r="Z375"/>
      <c r="AA375" s="4"/>
      <c r="AB375" s="4"/>
      <c r="AC375" s="4"/>
      <c r="AD375" s="4"/>
      <c r="AE375"/>
      <c r="AF375"/>
      <c r="AG375"/>
      <c r="AH375"/>
      <c r="AI375"/>
      <c r="AJ375"/>
      <c r="AK375" s="4"/>
      <c r="AL375" s="4"/>
      <c r="AM375" s="4"/>
      <c r="AN375" s="4"/>
      <c r="AO375"/>
      <c r="AP375"/>
      <c r="AQ375"/>
    </row>
    <row r="376" spans="11:43" x14ac:dyDescent="0.35">
      <c r="K376"/>
      <c r="L376"/>
      <c r="M376"/>
      <c r="N376"/>
      <c r="O376"/>
      <c r="P376"/>
      <c r="Q376" s="4"/>
      <c r="R376" s="4"/>
      <c r="S376" s="4"/>
      <c r="T376" s="4"/>
      <c r="U376"/>
      <c r="V376"/>
      <c r="W376"/>
      <c r="X376"/>
      <c r="Y376"/>
      <c r="Z376"/>
      <c r="AA376" s="4"/>
      <c r="AB376" s="4"/>
      <c r="AC376" s="4"/>
      <c r="AD376" s="4"/>
      <c r="AE376"/>
      <c r="AF376"/>
      <c r="AG376"/>
      <c r="AH376"/>
      <c r="AI376"/>
      <c r="AJ376"/>
      <c r="AK376" s="4"/>
      <c r="AL376" s="4"/>
      <c r="AM376" s="4"/>
      <c r="AN376" s="4"/>
      <c r="AO376"/>
      <c r="AP376"/>
      <c r="AQ376"/>
    </row>
    <row r="377" spans="11:43" x14ac:dyDescent="0.35">
      <c r="K377"/>
      <c r="L377"/>
      <c r="M377"/>
      <c r="N377"/>
      <c r="O377"/>
      <c r="P377"/>
      <c r="Q377" s="4"/>
      <c r="R377" s="4"/>
      <c r="S377" s="4"/>
      <c r="T377" s="4"/>
      <c r="U377"/>
      <c r="V377"/>
      <c r="W377"/>
      <c r="X377"/>
      <c r="Y377"/>
      <c r="Z377"/>
      <c r="AA377" s="4"/>
      <c r="AB377" s="4"/>
      <c r="AC377" s="4"/>
      <c r="AD377" s="4"/>
      <c r="AE377"/>
      <c r="AF377"/>
      <c r="AG377"/>
      <c r="AH377"/>
      <c r="AI377"/>
      <c r="AJ377"/>
      <c r="AK377" s="4"/>
      <c r="AL377" s="4"/>
      <c r="AM377" s="4"/>
      <c r="AN377" s="4"/>
      <c r="AO377"/>
      <c r="AP377"/>
      <c r="AQ377"/>
    </row>
    <row r="378" spans="11:43" x14ac:dyDescent="0.35">
      <c r="K378"/>
      <c r="L378"/>
      <c r="M378"/>
      <c r="N378"/>
      <c r="O378"/>
      <c r="P378"/>
      <c r="Q378" s="4"/>
      <c r="R378" s="4"/>
      <c r="S378" s="4"/>
      <c r="T378" s="4"/>
      <c r="U378"/>
      <c r="V378"/>
      <c r="W378"/>
      <c r="X378"/>
      <c r="Y378"/>
      <c r="Z378"/>
      <c r="AA378" s="4"/>
      <c r="AB378" s="4"/>
      <c r="AC378" s="4"/>
      <c r="AD378" s="4"/>
      <c r="AE378"/>
      <c r="AF378"/>
      <c r="AG378"/>
      <c r="AH378"/>
      <c r="AI378"/>
      <c r="AJ378"/>
      <c r="AK378" s="4"/>
      <c r="AL378" s="4"/>
      <c r="AM378" s="4"/>
      <c r="AN378" s="4"/>
      <c r="AO378"/>
      <c r="AP378"/>
      <c r="AQ378"/>
    </row>
    <row r="379" spans="11:43" x14ac:dyDescent="0.35">
      <c r="K379"/>
      <c r="L379"/>
      <c r="M379"/>
      <c r="N379"/>
      <c r="O379"/>
      <c r="P379"/>
      <c r="Q379" s="4"/>
      <c r="R379" s="4"/>
      <c r="S379" s="4"/>
      <c r="T379" s="4"/>
      <c r="U379"/>
      <c r="V379"/>
      <c r="W379"/>
      <c r="X379"/>
      <c r="Y379"/>
      <c r="Z379"/>
      <c r="AA379" s="4"/>
      <c r="AB379" s="4"/>
      <c r="AC379" s="4"/>
      <c r="AD379" s="4"/>
      <c r="AE379"/>
      <c r="AF379"/>
      <c r="AG379"/>
      <c r="AH379"/>
      <c r="AI379"/>
      <c r="AJ379"/>
      <c r="AK379" s="4"/>
      <c r="AL379" s="4"/>
      <c r="AM379" s="4"/>
      <c r="AN379" s="4"/>
      <c r="AO379"/>
      <c r="AP379"/>
      <c r="AQ379"/>
    </row>
    <row r="380" spans="11:43" x14ac:dyDescent="0.35">
      <c r="K380"/>
      <c r="L380"/>
      <c r="M380"/>
      <c r="N380"/>
      <c r="O380"/>
      <c r="P380"/>
      <c r="Q380" s="4"/>
      <c r="R380" s="4"/>
      <c r="S380" s="4"/>
      <c r="T380" s="4"/>
      <c r="U380"/>
      <c r="V380"/>
      <c r="W380"/>
      <c r="X380"/>
      <c r="Y380"/>
      <c r="Z380"/>
      <c r="AA380" s="4"/>
      <c r="AB380" s="4"/>
      <c r="AC380" s="4"/>
      <c r="AD380" s="4"/>
      <c r="AE380"/>
      <c r="AF380"/>
      <c r="AG380"/>
      <c r="AH380"/>
      <c r="AI380"/>
      <c r="AJ380"/>
      <c r="AK380" s="4"/>
      <c r="AL380" s="4"/>
      <c r="AM380" s="4"/>
      <c r="AN380" s="4"/>
      <c r="AO380"/>
      <c r="AP380"/>
      <c r="AQ380"/>
    </row>
    <row r="381" spans="11:43" x14ac:dyDescent="0.35">
      <c r="K381"/>
      <c r="L381"/>
      <c r="M381"/>
      <c r="N381"/>
      <c r="O381"/>
      <c r="P381"/>
      <c r="Q381" s="4"/>
      <c r="R381" s="4"/>
      <c r="S381" s="4"/>
      <c r="T381" s="4"/>
      <c r="U381"/>
      <c r="V381"/>
      <c r="W381"/>
      <c r="X381"/>
      <c r="Y381"/>
      <c r="Z381"/>
      <c r="AA381" s="4"/>
      <c r="AB381" s="4"/>
      <c r="AC381" s="4"/>
      <c r="AD381" s="4"/>
      <c r="AE381"/>
      <c r="AF381"/>
      <c r="AG381"/>
      <c r="AH381"/>
      <c r="AI381"/>
      <c r="AJ381"/>
      <c r="AK381" s="4"/>
      <c r="AL381" s="4"/>
      <c r="AM381" s="4"/>
      <c r="AN381" s="4"/>
      <c r="AO381"/>
      <c r="AP381"/>
      <c r="AQ381"/>
    </row>
    <row r="382" spans="11:43" x14ac:dyDescent="0.35">
      <c r="K382"/>
      <c r="L382"/>
      <c r="M382"/>
      <c r="N382"/>
      <c r="O382"/>
      <c r="P382"/>
      <c r="Q382" s="4"/>
      <c r="R382" s="4"/>
      <c r="S382" s="4"/>
      <c r="T382" s="4"/>
      <c r="U382"/>
      <c r="V382"/>
      <c r="W382"/>
      <c r="X382"/>
      <c r="Y382"/>
      <c r="Z382"/>
      <c r="AA382" s="4"/>
      <c r="AB382" s="4"/>
      <c r="AC382" s="4"/>
      <c r="AD382" s="4"/>
      <c r="AE382"/>
      <c r="AF382"/>
      <c r="AG382"/>
      <c r="AH382"/>
      <c r="AI382"/>
      <c r="AJ382"/>
      <c r="AK382" s="4"/>
      <c r="AL382" s="4"/>
      <c r="AM382" s="4"/>
      <c r="AN382" s="4"/>
      <c r="AO382"/>
      <c r="AP382"/>
      <c r="AQ382"/>
    </row>
    <row r="383" spans="11:43" x14ac:dyDescent="0.35">
      <c r="K383"/>
      <c r="L383"/>
      <c r="M383"/>
      <c r="N383"/>
      <c r="O383"/>
      <c r="P383"/>
      <c r="Q383" s="4"/>
      <c r="R383" s="4"/>
      <c r="S383" s="4"/>
      <c r="T383" s="4"/>
      <c r="U383"/>
      <c r="V383"/>
      <c r="W383"/>
      <c r="X383"/>
      <c r="Y383"/>
      <c r="Z383"/>
      <c r="AA383" s="4"/>
      <c r="AB383" s="4"/>
      <c r="AC383" s="4"/>
      <c r="AD383" s="4"/>
      <c r="AE383"/>
      <c r="AF383"/>
      <c r="AG383"/>
      <c r="AH383"/>
      <c r="AI383"/>
      <c r="AJ383"/>
      <c r="AK383" s="4"/>
      <c r="AL383" s="4"/>
      <c r="AM383" s="4"/>
      <c r="AN383" s="4"/>
      <c r="AO383"/>
      <c r="AP383"/>
      <c r="AQ383"/>
    </row>
    <row r="384" spans="11:43" x14ac:dyDescent="0.35">
      <c r="K384"/>
      <c r="L384"/>
      <c r="M384"/>
      <c r="N384"/>
      <c r="O384"/>
      <c r="P384"/>
      <c r="Q384" s="4"/>
      <c r="R384" s="4"/>
      <c r="S384" s="4"/>
      <c r="T384" s="4"/>
      <c r="U384"/>
      <c r="V384"/>
      <c r="W384"/>
      <c r="X384"/>
      <c r="Y384"/>
      <c r="Z384"/>
      <c r="AA384" s="4"/>
      <c r="AB384" s="4"/>
      <c r="AC384" s="4"/>
      <c r="AD384" s="4"/>
      <c r="AE384"/>
      <c r="AF384"/>
      <c r="AG384"/>
      <c r="AH384"/>
      <c r="AI384"/>
      <c r="AJ384"/>
      <c r="AK384" s="4"/>
      <c r="AL384" s="4"/>
      <c r="AM384" s="4"/>
      <c r="AN384" s="4"/>
      <c r="AO384"/>
      <c r="AP384"/>
      <c r="AQ384"/>
    </row>
    <row r="385" spans="11:43" x14ac:dyDescent="0.35">
      <c r="K385"/>
      <c r="L385"/>
      <c r="M385"/>
      <c r="N385"/>
      <c r="O385"/>
      <c r="P385"/>
      <c r="Q385" s="4"/>
      <c r="R385" s="4"/>
      <c r="S385" s="4"/>
      <c r="T385" s="4"/>
      <c r="U385"/>
      <c r="V385"/>
      <c r="W385"/>
      <c r="X385"/>
      <c r="Y385"/>
      <c r="Z385"/>
      <c r="AA385" s="4"/>
      <c r="AB385" s="4"/>
      <c r="AC385" s="4"/>
      <c r="AD385" s="4"/>
      <c r="AE385"/>
      <c r="AF385"/>
      <c r="AG385"/>
      <c r="AH385"/>
      <c r="AI385"/>
      <c r="AJ385"/>
      <c r="AK385" s="4"/>
      <c r="AL385" s="4"/>
      <c r="AM385" s="4"/>
      <c r="AN385" s="4"/>
      <c r="AO385"/>
      <c r="AP385"/>
      <c r="AQ385"/>
    </row>
    <row r="386" spans="11:43" x14ac:dyDescent="0.35">
      <c r="K386"/>
      <c r="L386"/>
      <c r="M386"/>
      <c r="N386"/>
      <c r="O386"/>
      <c r="P386"/>
      <c r="Q386" s="4"/>
      <c r="R386" s="4"/>
      <c r="S386" s="4"/>
      <c r="T386" s="4"/>
      <c r="U386"/>
      <c r="V386"/>
      <c r="W386"/>
      <c r="X386"/>
      <c r="Y386"/>
      <c r="Z386"/>
      <c r="AA386" s="4"/>
      <c r="AB386" s="4"/>
      <c r="AC386" s="4"/>
      <c r="AD386" s="4"/>
      <c r="AE386"/>
      <c r="AF386"/>
      <c r="AG386"/>
      <c r="AH386"/>
      <c r="AI386"/>
      <c r="AJ386"/>
      <c r="AK386" s="4"/>
      <c r="AL386" s="4"/>
      <c r="AM386" s="4"/>
      <c r="AN386" s="4"/>
      <c r="AO386"/>
      <c r="AP386"/>
      <c r="AQ386"/>
    </row>
    <row r="387" spans="11:43" x14ac:dyDescent="0.35">
      <c r="K387"/>
      <c r="L387"/>
      <c r="M387"/>
      <c r="N387"/>
      <c r="O387"/>
      <c r="P387"/>
      <c r="Q387" s="4"/>
      <c r="R387" s="4"/>
      <c r="S387" s="4"/>
      <c r="T387" s="4"/>
      <c r="U387"/>
      <c r="V387"/>
      <c r="W387"/>
      <c r="X387"/>
      <c r="Y387"/>
      <c r="Z387"/>
      <c r="AA387" s="4"/>
      <c r="AB387" s="4"/>
      <c r="AC387" s="4"/>
      <c r="AD387" s="4"/>
      <c r="AE387"/>
      <c r="AF387"/>
      <c r="AG387"/>
      <c r="AH387"/>
      <c r="AI387"/>
      <c r="AJ387"/>
      <c r="AK387" s="4"/>
      <c r="AL387" s="4"/>
      <c r="AM387" s="4"/>
      <c r="AN387" s="4"/>
      <c r="AO387"/>
      <c r="AP387"/>
      <c r="AQ387"/>
    </row>
    <row r="388" spans="11:43" x14ac:dyDescent="0.35">
      <c r="K388"/>
      <c r="L388"/>
      <c r="M388"/>
      <c r="N388"/>
      <c r="O388"/>
      <c r="P388"/>
      <c r="Q388" s="4"/>
      <c r="R388" s="4"/>
      <c r="S388" s="4"/>
      <c r="T388" s="4"/>
      <c r="U388"/>
      <c r="V388"/>
      <c r="W388"/>
      <c r="X388"/>
      <c r="Y388"/>
      <c r="Z388"/>
      <c r="AA388" s="4"/>
      <c r="AB388" s="4"/>
      <c r="AC388" s="4"/>
      <c r="AD388" s="4"/>
      <c r="AE388"/>
      <c r="AF388"/>
      <c r="AG388"/>
      <c r="AH388"/>
      <c r="AI388"/>
      <c r="AJ388"/>
      <c r="AK388" s="4"/>
      <c r="AL388" s="4"/>
      <c r="AM388" s="4"/>
      <c r="AN388" s="4"/>
      <c r="AO388"/>
      <c r="AP388"/>
      <c r="AQ388"/>
    </row>
    <row r="389" spans="11:43" x14ac:dyDescent="0.35">
      <c r="K389"/>
      <c r="L389"/>
      <c r="M389"/>
      <c r="N389"/>
      <c r="O389"/>
      <c r="P389"/>
      <c r="Q389" s="4"/>
      <c r="R389" s="4"/>
      <c r="S389" s="4"/>
      <c r="T389" s="4"/>
      <c r="U389"/>
      <c r="V389"/>
      <c r="W389"/>
      <c r="X389"/>
      <c r="Y389"/>
      <c r="Z389"/>
      <c r="AA389" s="4"/>
      <c r="AB389" s="4"/>
      <c r="AC389" s="4"/>
      <c r="AD389" s="4"/>
      <c r="AE389"/>
      <c r="AF389"/>
      <c r="AG389"/>
      <c r="AH389"/>
      <c r="AI389"/>
      <c r="AJ389"/>
      <c r="AK389" s="4"/>
      <c r="AL389" s="4"/>
      <c r="AM389" s="4"/>
      <c r="AN389" s="4"/>
      <c r="AO389"/>
      <c r="AP389"/>
      <c r="AQ389"/>
    </row>
    <row r="390" spans="11:43" x14ac:dyDescent="0.35">
      <c r="K390"/>
      <c r="L390"/>
      <c r="M390"/>
      <c r="N390"/>
      <c r="O390"/>
      <c r="P390"/>
      <c r="Q390" s="4"/>
      <c r="R390" s="4"/>
      <c r="S390" s="4"/>
      <c r="T390" s="4"/>
      <c r="U390"/>
      <c r="V390"/>
      <c r="W390"/>
      <c r="X390"/>
      <c r="Y390"/>
      <c r="Z390"/>
      <c r="AA390" s="4"/>
      <c r="AB390" s="4"/>
      <c r="AC390" s="4"/>
      <c r="AD390" s="4"/>
      <c r="AE390"/>
      <c r="AF390"/>
      <c r="AG390"/>
      <c r="AH390"/>
      <c r="AI390"/>
      <c r="AJ390"/>
      <c r="AK390" s="4"/>
      <c r="AL390" s="4"/>
      <c r="AM390" s="4"/>
      <c r="AN390" s="4"/>
      <c r="AO390"/>
      <c r="AP390"/>
      <c r="AQ390"/>
    </row>
    <row r="391" spans="11:43" x14ac:dyDescent="0.35">
      <c r="K391"/>
      <c r="L391"/>
      <c r="M391"/>
      <c r="N391"/>
      <c r="O391"/>
      <c r="P391"/>
      <c r="Q391" s="4"/>
      <c r="R391" s="4"/>
      <c r="S391" s="4"/>
      <c r="T391" s="4"/>
      <c r="U391"/>
      <c r="V391"/>
      <c r="W391"/>
      <c r="X391"/>
      <c r="Y391"/>
      <c r="Z391"/>
      <c r="AA391" s="4"/>
      <c r="AB391" s="4"/>
      <c r="AC391" s="4"/>
      <c r="AD391" s="4"/>
      <c r="AE391"/>
      <c r="AF391"/>
      <c r="AG391"/>
      <c r="AH391"/>
      <c r="AI391"/>
      <c r="AJ391"/>
      <c r="AK391" s="4"/>
      <c r="AL391" s="4"/>
      <c r="AM391" s="4"/>
      <c r="AN391" s="4"/>
      <c r="AO391"/>
      <c r="AP391"/>
      <c r="AQ391"/>
    </row>
    <row r="392" spans="11:43" x14ac:dyDescent="0.35">
      <c r="K392"/>
      <c r="L392"/>
      <c r="M392"/>
      <c r="N392"/>
      <c r="O392"/>
      <c r="P392"/>
      <c r="Q392" s="4"/>
      <c r="R392" s="4"/>
      <c r="S392" s="4"/>
      <c r="T392" s="4"/>
      <c r="U392"/>
      <c r="V392"/>
      <c r="W392"/>
      <c r="X392"/>
      <c r="Y392"/>
      <c r="Z392"/>
      <c r="AA392" s="4"/>
      <c r="AB392" s="4"/>
      <c r="AC392" s="4"/>
      <c r="AD392" s="4"/>
      <c r="AE392"/>
      <c r="AF392"/>
      <c r="AG392"/>
      <c r="AH392"/>
      <c r="AI392"/>
      <c r="AJ392"/>
      <c r="AK392" s="4"/>
      <c r="AL392" s="4"/>
      <c r="AM392" s="4"/>
      <c r="AN392" s="4"/>
      <c r="AO392"/>
      <c r="AP392"/>
      <c r="AQ392"/>
    </row>
    <row r="393" spans="11:43" x14ac:dyDescent="0.35">
      <c r="K393"/>
      <c r="L393"/>
      <c r="M393"/>
      <c r="N393"/>
      <c r="O393"/>
      <c r="P393"/>
      <c r="Q393" s="4"/>
      <c r="R393" s="4"/>
      <c r="S393" s="4"/>
      <c r="T393" s="4"/>
      <c r="U393"/>
      <c r="V393"/>
      <c r="W393"/>
      <c r="X393"/>
      <c r="Y393"/>
      <c r="Z393"/>
      <c r="AA393" s="4"/>
      <c r="AB393" s="4"/>
      <c r="AC393" s="4"/>
      <c r="AD393" s="4"/>
      <c r="AE393"/>
      <c r="AF393"/>
      <c r="AG393"/>
      <c r="AH393"/>
      <c r="AI393"/>
      <c r="AJ393"/>
      <c r="AK393" s="4"/>
      <c r="AL393" s="4"/>
      <c r="AM393" s="4"/>
      <c r="AN393" s="4"/>
      <c r="AO393"/>
      <c r="AP393"/>
      <c r="AQ393"/>
    </row>
    <row r="394" spans="11:43" x14ac:dyDescent="0.35">
      <c r="K394"/>
      <c r="L394"/>
      <c r="M394"/>
      <c r="N394"/>
      <c r="O394"/>
      <c r="P394"/>
      <c r="Q394" s="4"/>
      <c r="R394" s="4"/>
      <c r="S394" s="4"/>
      <c r="T394" s="4"/>
      <c r="U394"/>
      <c r="V394"/>
      <c r="W394"/>
      <c r="X394"/>
      <c r="Y394"/>
      <c r="Z394"/>
      <c r="AA394" s="4"/>
      <c r="AB394" s="4"/>
      <c r="AC394" s="4"/>
      <c r="AD394" s="4"/>
      <c r="AE394"/>
      <c r="AF394"/>
      <c r="AG394"/>
      <c r="AH394"/>
      <c r="AI394"/>
      <c r="AJ394"/>
      <c r="AK394" s="4"/>
      <c r="AL394" s="4"/>
      <c r="AM394" s="4"/>
      <c r="AN394" s="4"/>
      <c r="AO394"/>
      <c r="AP394"/>
      <c r="AQ394"/>
    </row>
    <row r="395" spans="11:43" x14ac:dyDescent="0.35">
      <c r="K395"/>
      <c r="L395"/>
      <c r="M395"/>
      <c r="N395"/>
      <c r="O395"/>
      <c r="P395"/>
      <c r="Q395" s="4"/>
      <c r="R395" s="4"/>
      <c r="S395" s="4"/>
      <c r="T395" s="4"/>
      <c r="U395"/>
      <c r="V395"/>
      <c r="W395"/>
      <c r="X395"/>
      <c r="Y395"/>
      <c r="Z395"/>
      <c r="AA395" s="4"/>
      <c r="AB395" s="4"/>
      <c r="AC395" s="4"/>
      <c r="AD395" s="4"/>
      <c r="AE395"/>
      <c r="AF395"/>
      <c r="AG395"/>
      <c r="AH395"/>
      <c r="AI395"/>
      <c r="AJ395"/>
      <c r="AK395" s="4"/>
      <c r="AL395" s="4"/>
      <c r="AM395" s="4"/>
      <c r="AN395" s="4"/>
      <c r="AO395"/>
      <c r="AP395"/>
      <c r="AQ395"/>
    </row>
    <row r="396" spans="11:43" x14ac:dyDescent="0.35">
      <c r="K396"/>
      <c r="L396"/>
      <c r="M396"/>
      <c r="N396"/>
      <c r="O396"/>
      <c r="P396"/>
      <c r="Q396" s="4"/>
      <c r="R396" s="4"/>
      <c r="S396" s="4"/>
      <c r="T396" s="4"/>
      <c r="U396"/>
      <c r="V396"/>
      <c r="W396"/>
      <c r="X396"/>
      <c r="Y396"/>
      <c r="Z396"/>
      <c r="AA396" s="4"/>
      <c r="AB396" s="4"/>
      <c r="AC396" s="4"/>
      <c r="AD396" s="4"/>
      <c r="AE396"/>
      <c r="AF396"/>
      <c r="AG396"/>
      <c r="AH396"/>
      <c r="AI396"/>
      <c r="AJ396"/>
      <c r="AK396" s="4"/>
      <c r="AL396" s="4"/>
      <c r="AM396" s="4"/>
      <c r="AN396" s="4"/>
      <c r="AO396"/>
      <c r="AP396"/>
      <c r="AQ396"/>
    </row>
    <row r="397" spans="11:43" x14ac:dyDescent="0.35">
      <c r="K397"/>
      <c r="L397"/>
      <c r="M397"/>
      <c r="N397"/>
      <c r="O397"/>
      <c r="P397"/>
      <c r="Q397" s="4"/>
      <c r="R397" s="4"/>
      <c r="S397" s="4"/>
      <c r="T397" s="4"/>
      <c r="U397"/>
      <c r="V397"/>
      <c r="W397"/>
      <c r="X397"/>
      <c r="Y397"/>
      <c r="Z397"/>
      <c r="AA397" s="4"/>
      <c r="AB397" s="4"/>
      <c r="AC397" s="4"/>
      <c r="AD397" s="4"/>
      <c r="AE397"/>
      <c r="AF397"/>
      <c r="AG397"/>
      <c r="AH397"/>
      <c r="AI397"/>
      <c r="AJ397"/>
      <c r="AK397" s="4"/>
      <c r="AL397" s="4"/>
      <c r="AM397" s="4"/>
      <c r="AN397" s="4"/>
      <c r="AO397"/>
      <c r="AP397"/>
      <c r="AQ397"/>
    </row>
    <row r="398" spans="11:43" x14ac:dyDescent="0.35">
      <c r="K398"/>
      <c r="L398"/>
      <c r="M398"/>
      <c r="N398"/>
      <c r="O398"/>
      <c r="P398"/>
      <c r="Q398" s="4"/>
      <c r="R398" s="4"/>
      <c r="S398" s="4"/>
      <c r="T398" s="4"/>
      <c r="U398"/>
      <c r="V398"/>
      <c r="W398"/>
      <c r="X398"/>
      <c r="Y398"/>
      <c r="Z398"/>
      <c r="AA398" s="4"/>
      <c r="AB398" s="4"/>
      <c r="AC398" s="4"/>
      <c r="AD398" s="4"/>
      <c r="AE398"/>
      <c r="AF398"/>
      <c r="AG398"/>
      <c r="AH398"/>
      <c r="AI398"/>
      <c r="AJ398"/>
      <c r="AK398" s="4"/>
      <c r="AL398" s="4"/>
      <c r="AM398" s="4"/>
      <c r="AN398" s="4"/>
      <c r="AO398"/>
      <c r="AP398"/>
      <c r="AQ398"/>
    </row>
    <row r="399" spans="11:43" x14ac:dyDescent="0.35">
      <c r="K399"/>
      <c r="L399"/>
      <c r="M399"/>
      <c r="N399"/>
      <c r="O399"/>
      <c r="P399"/>
      <c r="Q399" s="4"/>
      <c r="R399" s="4"/>
      <c r="S399" s="4"/>
      <c r="T399" s="4"/>
      <c r="U399"/>
      <c r="V399"/>
      <c r="W399"/>
      <c r="X399"/>
      <c r="Y399"/>
      <c r="Z399"/>
      <c r="AA399" s="4"/>
      <c r="AB399" s="4"/>
      <c r="AC399" s="4"/>
      <c r="AD399" s="4"/>
      <c r="AE399"/>
      <c r="AF399"/>
      <c r="AG399"/>
      <c r="AH399"/>
      <c r="AI399"/>
      <c r="AJ399"/>
      <c r="AK399" s="4"/>
      <c r="AL399" s="4"/>
      <c r="AM399" s="4"/>
      <c r="AN399" s="4"/>
      <c r="AO399"/>
      <c r="AP399"/>
      <c r="AQ399"/>
    </row>
    <row r="400" spans="11:43" x14ac:dyDescent="0.35">
      <c r="K400"/>
      <c r="L400"/>
      <c r="M400"/>
      <c r="N400"/>
      <c r="O400"/>
      <c r="P400"/>
      <c r="Q400" s="4"/>
      <c r="R400" s="4"/>
      <c r="S400" s="4"/>
      <c r="T400" s="4"/>
      <c r="U400"/>
      <c r="V400"/>
      <c r="W400"/>
      <c r="X400"/>
      <c r="Y400"/>
      <c r="Z400"/>
      <c r="AA400" s="4"/>
      <c r="AB400" s="4"/>
      <c r="AC400" s="4"/>
      <c r="AD400" s="4"/>
      <c r="AE400"/>
      <c r="AF400"/>
      <c r="AG400"/>
      <c r="AH400"/>
      <c r="AI400"/>
      <c r="AJ400"/>
      <c r="AK400" s="4"/>
      <c r="AL400" s="4"/>
      <c r="AM400" s="4"/>
      <c r="AN400" s="4"/>
      <c r="AO400"/>
      <c r="AP400"/>
      <c r="AQ400"/>
    </row>
    <row r="401" spans="11:43" x14ac:dyDescent="0.35">
      <c r="K401"/>
      <c r="L401"/>
      <c r="M401"/>
      <c r="N401"/>
      <c r="O401"/>
      <c r="P401"/>
      <c r="Q401" s="4"/>
      <c r="R401" s="4"/>
      <c r="S401" s="4"/>
      <c r="T401" s="4"/>
      <c r="U401"/>
      <c r="V401"/>
      <c r="W401"/>
      <c r="X401"/>
      <c r="Y401"/>
      <c r="Z401"/>
      <c r="AA401" s="4"/>
      <c r="AB401" s="4"/>
      <c r="AC401" s="4"/>
      <c r="AD401" s="4"/>
      <c r="AE401"/>
      <c r="AF401"/>
      <c r="AG401"/>
      <c r="AH401"/>
      <c r="AI401"/>
      <c r="AJ401"/>
      <c r="AK401" s="4"/>
      <c r="AL401" s="4"/>
      <c r="AM401" s="4"/>
      <c r="AN401" s="4"/>
      <c r="AO401"/>
      <c r="AP401"/>
      <c r="AQ401"/>
    </row>
    <row r="402" spans="11:43" x14ac:dyDescent="0.35">
      <c r="K402"/>
      <c r="L402"/>
      <c r="M402"/>
      <c r="N402"/>
      <c r="O402"/>
      <c r="P402"/>
      <c r="Q402" s="4"/>
      <c r="R402" s="4"/>
      <c r="S402" s="4"/>
      <c r="T402" s="4"/>
      <c r="U402"/>
      <c r="V402"/>
      <c r="W402"/>
      <c r="X402"/>
      <c r="Y402"/>
      <c r="Z402"/>
      <c r="AA402" s="4"/>
      <c r="AB402" s="4"/>
      <c r="AC402" s="4"/>
      <c r="AD402" s="4"/>
      <c r="AE402"/>
      <c r="AF402"/>
      <c r="AG402"/>
      <c r="AH402"/>
      <c r="AI402"/>
      <c r="AJ402"/>
      <c r="AK402" s="4"/>
      <c r="AL402" s="4"/>
      <c r="AM402" s="4"/>
      <c r="AN402" s="4"/>
      <c r="AO402"/>
      <c r="AP402"/>
      <c r="AQ402"/>
    </row>
    <row r="403" spans="11:43" x14ac:dyDescent="0.35">
      <c r="K403"/>
      <c r="L403"/>
      <c r="M403"/>
      <c r="N403"/>
      <c r="O403"/>
      <c r="P403"/>
      <c r="Q403" s="4"/>
      <c r="R403" s="4"/>
      <c r="S403" s="4"/>
      <c r="T403" s="4"/>
      <c r="U403"/>
      <c r="V403"/>
      <c r="W403"/>
      <c r="X403"/>
      <c r="Y403"/>
      <c r="Z403"/>
      <c r="AA403" s="4"/>
      <c r="AB403" s="4"/>
      <c r="AC403" s="4"/>
      <c r="AD403" s="4"/>
      <c r="AE403"/>
      <c r="AF403"/>
      <c r="AG403"/>
      <c r="AH403"/>
      <c r="AI403"/>
      <c r="AJ403"/>
      <c r="AK403" s="4"/>
      <c r="AL403" s="4"/>
      <c r="AM403" s="4"/>
      <c r="AN403" s="4"/>
      <c r="AO403"/>
      <c r="AP403"/>
      <c r="AQ403"/>
    </row>
    <row r="404" spans="11:43" x14ac:dyDescent="0.35">
      <c r="K404"/>
      <c r="L404"/>
      <c r="M404"/>
      <c r="N404"/>
      <c r="O404"/>
      <c r="P404"/>
      <c r="Q404" s="4"/>
      <c r="R404" s="4"/>
      <c r="S404" s="4"/>
      <c r="T404" s="4"/>
      <c r="U404"/>
      <c r="V404"/>
      <c r="W404"/>
      <c r="X404"/>
      <c r="Y404"/>
      <c r="Z404"/>
      <c r="AA404" s="4"/>
      <c r="AB404" s="4"/>
      <c r="AC404" s="4"/>
      <c r="AD404" s="4"/>
      <c r="AE404"/>
      <c r="AF404"/>
      <c r="AG404"/>
      <c r="AH404"/>
      <c r="AI404"/>
      <c r="AJ404"/>
      <c r="AK404" s="4"/>
      <c r="AL404" s="4"/>
      <c r="AM404" s="4"/>
      <c r="AN404" s="4"/>
      <c r="AO404"/>
      <c r="AP404"/>
      <c r="AQ404"/>
    </row>
    <row r="405" spans="11:43" x14ac:dyDescent="0.35">
      <c r="K405"/>
      <c r="L405"/>
      <c r="M405"/>
      <c r="N405"/>
      <c r="O405"/>
      <c r="P405"/>
      <c r="Q405" s="4"/>
      <c r="R405" s="4"/>
      <c r="S405" s="4"/>
      <c r="T405" s="4"/>
      <c r="U405"/>
      <c r="V405"/>
      <c r="W405"/>
      <c r="X405"/>
      <c r="Y405"/>
      <c r="Z405"/>
      <c r="AA405" s="4"/>
      <c r="AB405" s="4"/>
      <c r="AC405" s="4"/>
      <c r="AD405" s="4"/>
      <c r="AE405"/>
      <c r="AF405"/>
      <c r="AG405"/>
      <c r="AH405"/>
      <c r="AI405"/>
      <c r="AJ405"/>
      <c r="AK405" s="4"/>
      <c r="AL405" s="4"/>
      <c r="AM405" s="4"/>
      <c r="AN405" s="4"/>
      <c r="AO405"/>
      <c r="AP405"/>
      <c r="AQ405"/>
    </row>
    <row r="406" spans="11:43" x14ac:dyDescent="0.35">
      <c r="K406"/>
      <c r="L406"/>
      <c r="M406"/>
      <c r="N406"/>
      <c r="O406"/>
      <c r="P406"/>
      <c r="Q406" s="4"/>
      <c r="R406" s="4"/>
      <c r="S406" s="4"/>
      <c r="T406" s="4"/>
      <c r="U406"/>
      <c r="V406"/>
      <c r="W406"/>
      <c r="X406"/>
      <c r="Y406"/>
      <c r="Z406"/>
      <c r="AA406" s="4"/>
      <c r="AB406" s="4"/>
      <c r="AC406" s="4"/>
      <c r="AD406" s="4"/>
      <c r="AE406"/>
      <c r="AF406"/>
      <c r="AG406"/>
      <c r="AH406"/>
      <c r="AI406"/>
      <c r="AJ406"/>
      <c r="AK406" s="4"/>
      <c r="AL406" s="4"/>
      <c r="AM406" s="4"/>
      <c r="AN406" s="4"/>
      <c r="AO406"/>
      <c r="AP406"/>
      <c r="AQ406"/>
    </row>
    <row r="407" spans="11:43" x14ac:dyDescent="0.35">
      <c r="K407"/>
      <c r="L407"/>
      <c r="M407"/>
      <c r="N407"/>
      <c r="O407"/>
      <c r="P407"/>
      <c r="Q407" s="4"/>
      <c r="R407" s="4"/>
      <c r="S407" s="4"/>
      <c r="T407" s="4"/>
      <c r="U407"/>
      <c r="V407"/>
      <c r="W407"/>
      <c r="X407"/>
      <c r="Y407"/>
      <c r="Z407"/>
      <c r="AA407" s="4"/>
      <c r="AB407" s="4"/>
      <c r="AC407" s="4"/>
      <c r="AD407" s="4"/>
      <c r="AE407"/>
      <c r="AF407"/>
      <c r="AG407"/>
      <c r="AH407"/>
      <c r="AI407"/>
      <c r="AJ407"/>
      <c r="AK407" s="4"/>
      <c r="AL407" s="4"/>
      <c r="AM407" s="4"/>
      <c r="AN407" s="4"/>
      <c r="AO407"/>
      <c r="AP407"/>
      <c r="AQ407"/>
    </row>
    <row r="408" spans="11:43" x14ac:dyDescent="0.35">
      <c r="K408"/>
      <c r="L408"/>
      <c r="M408"/>
      <c r="N408"/>
      <c r="O408"/>
      <c r="P408"/>
      <c r="Q408" s="4"/>
      <c r="R408" s="4"/>
      <c r="S408" s="4"/>
      <c r="T408" s="4"/>
      <c r="U408"/>
      <c r="V408"/>
      <c r="W408"/>
      <c r="X408"/>
      <c r="Y408"/>
      <c r="Z408"/>
      <c r="AA408" s="4"/>
      <c r="AB408" s="4"/>
      <c r="AC408" s="4"/>
      <c r="AD408" s="4"/>
      <c r="AE408"/>
      <c r="AF408"/>
      <c r="AG408"/>
      <c r="AH408"/>
      <c r="AI408"/>
      <c r="AJ408"/>
      <c r="AK408" s="4"/>
      <c r="AL408" s="4"/>
      <c r="AM408" s="4"/>
      <c r="AN408" s="4"/>
      <c r="AO408"/>
      <c r="AP408"/>
      <c r="AQ408"/>
    </row>
    <row r="409" spans="11:43" x14ac:dyDescent="0.35">
      <c r="K409"/>
      <c r="L409"/>
      <c r="M409"/>
      <c r="N409"/>
      <c r="O409"/>
      <c r="P409"/>
      <c r="Q409" s="4"/>
      <c r="R409" s="4"/>
      <c r="S409" s="4"/>
      <c r="T409" s="4"/>
      <c r="U409"/>
      <c r="V409"/>
      <c r="W409"/>
      <c r="X409"/>
      <c r="Y409"/>
      <c r="Z409"/>
      <c r="AA409" s="4"/>
      <c r="AB409" s="4"/>
      <c r="AC409" s="4"/>
      <c r="AD409" s="4"/>
      <c r="AE409"/>
      <c r="AF409"/>
      <c r="AG409"/>
      <c r="AH409"/>
      <c r="AI409"/>
      <c r="AJ409"/>
      <c r="AK409" s="4"/>
      <c r="AL409" s="4"/>
      <c r="AM409" s="4"/>
      <c r="AN409" s="4"/>
      <c r="AO409"/>
      <c r="AP409"/>
      <c r="AQ409"/>
    </row>
    <row r="410" spans="11:43" x14ac:dyDescent="0.35">
      <c r="K410"/>
      <c r="L410"/>
      <c r="M410"/>
      <c r="N410"/>
      <c r="O410"/>
      <c r="P410"/>
      <c r="Q410" s="4"/>
      <c r="R410" s="4"/>
      <c r="S410" s="4"/>
      <c r="T410" s="4"/>
      <c r="U410"/>
      <c r="V410"/>
      <c r="W410"/>
      <c r="X410"/>
      <c r="Y410"/>
      <c r="Z410"/>
      <c r="AA410" s="4"/>
      <c r="AB410" s="4"/>
      <c r="AC410" s="4"/>
      <c r="AD410" s="4"/>
      <c r="AE410"/>
      <c r="AF410"/>
      <c r="AG410"/>
      <c r="AH410"/>
      <c r="AI410"/>
      <c r="AJ410"/>
      <c r="AK410" s="4"/>
      <c r="AL410" s="4"/>
      <c r="AM410" s="4"/>
      <c r="AN410" s="4"/>
      <c r="AO410"/>
      <c r="AP410"/>
      <c r="AQ410"/>
    </row>
    <row r="411" spans="11:43" x14ac:dyDescent="0.35">
      <c r="K411"/>
      <c r="L411"/>
      <c r="M411"/>
      <c r="N411"/>
      <c r="O411"/>
      <c r="P411"/>
      <c r="Q411" s="4"/>
      <c r="R411" s="4"/>
      <c r="S411" s="4"/>
      <c r="T411" s="4"/>
      <c r="U411"/>
      <c r="V411"/>
      <c r="W411"/>
      <c r="X411"/>
      <c r="Y411"/>
      <c r="Z411"/>
      <c r="AA411" s="4"/>
      <c r="AB411" s="4"/>
      <c r="AC411" s="4"/>
      <c r="AD411" s="4"/>
      <c r="AE411"/>
      <c r="AF411"/>
      <c r="AG411"/>
      <c r="AH411"/>
      <c r="AI411"/>
      <c r="AJ411"/>
      <c r="AK411" s="4"/>
      <c r="AL411" s="4"/>
      <c r="AM411" s="4"/>
      <c r="AN411" s="4"/>
      <c r="AO411"/>
      <c r="AP411"/>
      <c r="AQ411"/>
    </row>
    <row r="412" spans="11:43" x14ac:dyDescent="0.35">
      <c r="K412"/>
      <c r="L412"/>
      <c r="M412"/>
      <c r="N412"/>
      <c r="O412"/>
      <c r="P412"/>
      <c r="Q412" s="4"/>
      <c r="R412" s="4"/>
      <c r="S412" s="4"/>
      <c r="T412" s="4"/>
      <c r="U412"/>
      <c r="V412"/>
      <c r="W412"/>
      <c r="X412"/>
      <c r="Y412"/>
      <c r="Z412"/>
      <c r="AA412" s="4"/>
      <c r="AB412" s="4"/>
      <c r="AC412" s="4"/>
      <c r="AD412" s="4"/>
      <c r="AE412"/>
      <c r="AF412"/>
      <c r="AG412"/>
      <c r="AH412"/>
      <c r="AI412"/>
      <c r="AJ412"/>
      <c r="AK412" s="4"/>
      <c r="AL412" s="4"/>
      <c r="AM412" s="4"/>
      <c r="AN412" s="4"/>
      <c r="AO412"/>
      <c r="AP412"/>
      <c r="AQ412"/>
    </row>
    <row r="413" spans="11:43" x14ac:dyDescent="0.35">
      <c r="K413"/>
      <c r="L413"/>
      <c r="M413"/>
      <c r="N413"/>
      <c r="O413"/>
      <c r="P413"/>
      <c r="Q413" s="4"/>
      <c r="R413" s="4"/>
      <c r="S413" s="4"/>
      <c r="T413" s="4"/>
      <c r="U413"/>
      <c r="V413"/>
      <c r="W413"/>
      <c r="X413"/>
      <c r="Y413"/>
      <c r="Z413"/>
      <c r="AA413" s="4"/>
      <c r="AB413" s="4"/>
      <c r="AC413" s="4"/>
      <c r="AD413" s="4"/>
      <c r="AE413"/>
      <c r="AF413"/>
      <c r="AG413"/>
      <c r="AH413"/>
      <c r="AI413"/>
      <c r="AJ413"/>
      <c r="AK413" s="4"/>
      <c r="AL413" s="4"/>
      <c r="AM413" s="4"/>
      <c r="AN413" s="4"/>
      <c r="AO413"/>
      <c r="AP413"/>
      <c r="AQ413"/>
    </row>
    <row r="414" spans="11:43" x14ac:dyDescent="0.35">
      <c r="K414"/>
      <c r="L414"/>
      <c r="M414"/>
      <c r="N414"/>
      <c r="O414"/>
      <c r="P414"/>
      <c r="Q414" s="4"/>
      <c r="R414" s="4"/>
      <c r="S414" s="4"/>
      <c r="T414" s="4"/>
      <c r="U414"/>
      <c r="V414"/>
      <c r="W414"/>
      <c r="X414"/>
      <c r="Y414"/>
      <c r="Z414"/>
      <c r="AA414" s="4"/>
      <c r="AB414" s="4"/>
      <c r="AC414" s="4"/>
      <c r="AD414" s="4"/>
      <c r="AE414"/>
      <c r="AF414"/>
      <c r="AG414"/>
      <c r="AH414"/>
      <c r="AI414"/>
      <c r="AJ414"/>
      <c r="AK414" s="4"/>
      <c r="AL414" s="4"/>
      <c r="AM414" s="4"/>
      <c r="AN414" s="4"/>
      <c r="AO414"/>
      <c r="AP414"/>
      <c r="AQ414"/>
    </row>
    <row r="415" spans="11:43" x14ac:dyDescent="0.35">
      <c r="K415"/>
      <c r="L415"/>
      <c r="M415"/>
      <c r="N415"/>
      <c r="O415"/>
      <c r="P415"/>
      <c r="Q415" s="4"/>
      <c r="R415" s="4"/>
      <c r="S415" s="4"/>
      <c r="T415" s="4"/>
      <c r="U415"/>
      <c r="V415"/>
      <c r="W415"/>
      <c r="X415"/>
      <c r="Y415"/>
      <c r="Z415"/>
      <c r="AA415" s="4"/>
      <c r="AB415" s="4"/>
      <c r="AC415" s="4"/>
      <c r="AD415" s="4"/>
      <c r="AE415"/>
      <c r="AF415"/>
      <c r="AG415"/>
      <c r="AH415"/>
      <c r="AI415"/>
      <c r="AJ415"/>
      <c r="AK415" s="4"/>
      <c r="AL415" s="4"/>
      <c r="AM415" s="4"/>
      <c r="AN415" s="4"/>
      <c r="AO415"/>
      <c r="AP415"/>
      <c r="AQ415"/>
    </row>
    <row r="416" spans="11:43" x14ac:dyDescent="0.35">
      <c r="K416"/>
      <c r="L416"/>
      <c r="M416"/>
      <c r="N416"/>
      <c r="O416"/>
      <c r="P416"/>
      <c r="Q416" s="4"/>
      <c r="R416" s="4"/>
      <c r="S416" s="4"/>
      <c r="T416" s="4"/>
      <c r="U416"/>
      <c r="V416"/>
      <c r="W416"/>
      <c r="X416"/>
      <c r="Y416"/>
      <c r="Z416"/>
      <c r="AA416" s="4"/>
      <c r="AB416" s="4"/>
      <c r="AC416" s="4"/>
      <c r="AD416" s="4"/>
      <c r="AE416"/>
      <c r="AF416"/>
      <c r="AG416"/>
      <c r="AH416"/>
      <c r="AI416"/>
      <c r="AJ416"/>
      <c r="AK416" s="4"/>
      <c r="AL416" s="4"/>
      <c r="AM416" s="4"/>
      <c r="AN416" s="4"/>
      <c r="AO416"/>
      <c r="AP416"/>
      <c r="AQ416"/>
    </row>
    <row r="417" spans="11:43" x14ac:dyDescent="0.35">
      <c r="K417"/>
      <c r="L417"/>
      <c r="M417"/>
      <c r="N417"/>
      <c r="O417"/>
      <c r="P417"/>
      <c r="Q417" s="4"/>
      <c r="R417" s="4"/>
      <c r="S417" s="4"/>
      <c r="T417" s="4"/>
      <c r="U417"/>
      <c r="V417"/>
      <c r="W417"/>
      <c r="X417"/>
      <c r="Y417"/>
      <c r="Z417"/>
      <c r="AA417" s="4"/>
      <c r="AB417" s="4"/>
      <c r="AC417" s="4"/>
      <c r="AD417" s="4"/>
      <c r="AE417"/>
      <c r="AF417"/>
      <c r="AG417"/>
      <c r="AH417"/>
      <c r="AI417"/>
      <c r="AJ417"/>
      <c r="AK417" s="4"/>
      <c r="AL417" s="4"/>
      <c r="AM417" s="4"/>
      <c r="AN417" s="4"/>
      <c r="AO417"/>
      <c r="AP417"/>
      <c r="AQ417"/>
    </row>
    <row r="418" spans="11:43" x14ac:dyDescent="0.35">
      <c r="K418"/>
      <c r="L418"/>
      <c r="M418"/>
      <c r="N418"/>
      <c r="O418"/>
      <c r="P418"/>
      <c r="Q418" s="4"/>
      <c r="R418" s="4"/>
      <c r="S418" s="4"/>
      <c r="T418" s="4"/>
      <c r="U418"/>
      <c r="V418"/>
      <c r="W418"/>
      <c r="X418"/>
      <c r="Y418"/>
      <c r="Z418"/>
      <c r="AA418" s="4"/>
      <c r="AB418" s="4"/>
      <c r="AC418" s="4"/>
      <c r="AD418" s="4"/>
      <c r="AE418"/>
      <c r="AF418"/>
      <c r="AG418"/>
      <c r="AH418"/>
      <c r="AI418"/>
      <c r="AJ418"/>
      <c r="AK418" s="4"/>
      <c r="AL418" s="4"/>
      <c r="AM418" s="4"/>
      <c r="AN418" s="4"/>
      <c r="AO418"/>
      <c r="AP418"/>
      <c r="AQ418"/>
    </row>
    <row r="419" spans="11:43" x14ac:dyDescent="0.35">
      <c r="K419"/>
      <c r="L419"/>
      <c r="M419"/>
      <c r="N419"/>
      <c r="O419"/>
      <c r="P419"/>
      <c r="Q419" s="4"/>
      <c r="R419" s="4"/>
      <c r="S419" s="4"/>
      <c r="T419" s="4"/>
      <c r="U419"/>
      <c r="V419"/>
      <c r="W419"/>
      <c r="X419"/>
      <c r="Y419"/>
      <c r="Z419"/>
      <c r="AA419" s="4"/>
      <c r="AB419" s="4"/>
      <c r="AC419" s="4"/>
      <c r="AD419" s="4"/>
      <c r="AE419"/>
      <c r="AF419"/>
      <c r="AG419"/>
      <c r="AH419"/>
      <c r="AI419"/>
      <c r="AJ419"/>
      <c r="AK419" s="4"/>
      <c r="AL419" s="4"/>
      <c r="AM419" s="4"/>
      <c r="AN419" s="4"/>
      <c r="AO419"/>
      <c r="AP419"/>
      <c r="AQ419"/>
    </row>
    <row r="420" spans="11:43" x14ac:dyDescent="0.35">
      <c r="K420"/>
      <c r="L420"/>
      <c r="M420"/>
      <c r="N420"/>
      <c r="O420"/>
      <c r="P420"/>
      <c r="Q420" s="4"/>
      <c r="R420" s="4"/>
      <c r="S420" s="4"/>
      <c r="T420" s="4"/>
      <c r="U420"/>
      <c r="V420"/>
      <c r="W420"/>
      <c r="X420"/>
      <c r="Y420"/>
      <c r="Z420"/>
      <c r="AA420" s="4"/>
      <c r="AB420" s="4"/>
      <c r="AC420" s="4"/>
      <c r="AD420" s="4"/>
      <c r="AE420"/>
      <c r="AF420"/>
      <c r="AG420"/>
      <c r="AH420"/>
      <c r="AI420"/>
      <c r="AJ420"/>
      <c r="AK420" s="4"/>
      <c r="AL420" s="4"/>
      <c r="AM420" s="4"/>
      <c r="AN420" s="4"/>
      <c r="AO420"/>
      <c r="AP420"/>
      <c r="AQ420"/>
    </row>
    <row r="421" spans="11:43" x14ac:dyDescent="0.35">
      <c r="K421"/>
      <c r="L421"/>
      <c r="M421"/>
      <c r="N421"/>
      <c r="O421"/>
      <c r="P421"/>
      <c r="Q421" s="4"/>
      <c r="R421" s="4"/>
      <c r="S421" s="4"/>
      <c r="T421" s="4"/>
      <c r="U421"/>
      <c r="V421"/>
      <c r="W421"/>
      <c r="X421"/>
      <c r="Y421"/>
      <c r="Z421"/>
      <c r="AA421" s="4"/>
      <c r="AB421" s="4"/>
      <c r="AC421" s="4"/>
      <c r="AD421" s="4"/>
      <c r="AE421"/>
      <c r="AF421"/>
      <c r="AG421"/>
      <c r="AH421"/>
      <c r="AI421"/>
      <c r="AJ421"/>
      <c r="AK421" s="4"/>
      <c r="AL421" s="4"/>
      <c r="AM421" s="4"/>
      <c r="AN421" s="4"/>
      <c r="AO421"/>
      <c r="AP421"/>
      <c r="AQ421"/>
    </row>
    <row r="422" spans="11:43" x14ac:dyDescent="0.35">
      <c r="K422"/>
      <c r="L422"/>
      <c r="M422"/>
      <c r="N422"/>
      <c r="O422"/>
      <c r="P422"/>
      <c r="Q422" s="4"/>
      <c r="R422" s="4"/>
      <c r="S422" s="4"/>
      <c r="T422" s="4"/>
      <c r="U422"/>
      <c r="V422"/>
      <c r="W422"/>
      <c r="X422"/>
      <c r="Y422"/>
      <c r="Z422"/>
      <c r="AA422" s="4"/>
      <c r="AB422" s="4"/>
      <c r="AC422" s="4"/>
      <c r="AD422" s="4"/>
      <c r="AE422"/>
      <c r="AF422"/>
      <c r="AG422"/>
      <c r="AH422"/>
      <c r="AI422"/>
      <c r="AJ422"/>
      <c r="AK422" s="4"/>
      <c r="AL422" s="4"/>
      <c r="AM422" s="4"/>
      <c r="AN422" s="4"/>
      <c r="AO422"/>
      <c r="AP422"/>
      <c r="AQ422"/>
    </row>
    <row r="423" spans="11:43" x14ac:dyDescent="0.35">
      <c r="K423"/>
      <c r="L423"/>
      <c r="M423"/>
      <c r="N423"/>
      <c r="O423"/>
      <c r="P423"/>
      <c r="Q423" s="4"/>
      <c r="R423" s="4"/>
      <c r="S423" s="4"/>
      <c r="T423" s="4"/>
      <c r="U423"/>
      <c r="V423"/>
      <c r="W423"/>
      <c r="X423"/>
      <c r="Y423"/>
      <c r="Z423"/>
      <c r="AA423" s="4"/>
      <c r="AB423" s="4"/>
      <c r="AC423" s="4"/>
      <c r="AD423" s="4"/>
      <c r="AE423"/>
      <c r="AF423"/>
      <c r="AG423"/>
      <c r="AH423"/>
      <c r="AI423"/>
      <c r="AJ423"/>
      <c r="AK423" s="4"/>
      <c r="AL423" s="4"/>
      <c r="AM423" s="4"/>
      <c r="AN423" s="4"/>
      <c r="AO423"/>
      <c r="AP423"/>
      <c r="AQ423"/>
    </row>
    <row r="424" spans="11:43" x14ac:dyDescent="0.35">
      <c r="K424"/>
      <c r="L424"/>
      <c r="M424"/>
      <c r="N424"/>
      <c r="O424"/>
      <c r="P424"/>
      <c r="Q424" s="4"/>
      <c r="R424" s="4"/>
      <c r="S424" s="4"/>
      <c r="T424" s="4"/>
      <c r="U424"/>
      <c r="V424"/>
      <c r="W424"/>
      <c r="X424"/>
      <c r="Y424"/>
      <c r="Z424"/>
      <c r="AA424" s="4"/>
      <c r="AB424" s="4"/>
      <c r="AC424" s="4"/>
      <c r="AD424" s="4"/>
      <c r="AE424"/>
      <c r="AF424"/>
      <c r="AG424"/>
      <c r="AH424"/>
      <c r="AI424"/>
      <c r="AJ424"/>
      <c r="AK424" s="4"/>
      <c r="AL424" s="4"/>
      <c r="AM424" s="4"/>
      <c r="AN424" s="4"/>
      <c r="AO424"/>
      <c r="AP424"/>
      <c r="AQ424"/>
    </row>
    <row r="425" spans="11:43" x14ac:dyDescent="0.35">
      <c r="K425"/>
      <c r="L425"/>
      <c r="M425"/>
      <c r="N425"/>
      <c r="O425"/>
      <c r="P425"/>
      <c r="Q425" s="4"/>
      <c r="R425" s="4"/>
      <c r="S425" s="4"/>
      <c r="T425" s="4"/>
      <c r="U425"/>
      <c r="V425"/>
      <c r="W425"/>
      <c r="X425"/>
      <c r="Y425"/>
      <c r="Z425"/>
      <c r="AA425" s="4"/>
      <c r="AB425" s="4"/>
      <c r="AC425" s="4"/>
      <c r="AD425" s="4"/>
      <c r="AE425"/>
      <c r="AF425"/>
      <c r="AG425"/>
      <c r="AH425"/>
      <c r="AI425"/>
      <c r="AJ425"/>
      <c r="AK425" s="4"/>
      <c r="AL425" s="4"/>
      <c r="AM425" s="4"/>
      <c r="AN425" s="4"/>
      <c r="AO425"/>
      <c r="AP425"/>
      <c r="AQ425"/>
    </row>
    <row r="426" spans="11:43" x14ac:dyDescent="0.35">
      <c r="K426"/>
      <c r="L426"/>
      <c r="M426"/>
      <c r="N426"/>
      <c r="O426"/>
      <c r="P426"/>
      <c r="Q426" s="4"/>
      <c r="R426" s="4"/>
      <c r="S426" s="4"/>
      <c r="T426" s="4"/>
      <c r="U426"/>
      <c r="V426"/>
      <c r="W426"/>
      <c r="X426"/>
      <c r="Y426"/>
      <c r="Z426"/>
      <c r="AA426" s="4"/>
      <c r="AB426" s="4"/>
      <c r="AC426" s="4"/>
      <c r="AD426" s="4"/>
      <c r="AE426"/>
      <c r="AF426"/>
      <c r="AG426"/>
      <c r="AH426"/>
      <c r="AI426"/>
      <c r="AJ426"/>
      <c r="AK426" s="4"/>
      <c r="AL426" s="4"/>
      <c r="AM426" s="4"/>
      <c r="AN426" s="4"/>
      <c r="AO426"/>
      <c r="AP426"/>
      <c r="AQ426"/>
    </row>
    <row r="427" spans="11:43" x14ac:dyDescent="0.35">
      <c r="K427"/>
      <c r="L427"/>
      <c r="M427"/>
      <c r="N427"/>
      <c r="O427"/>
      <c r="P427"/>
      <c r="Q427" s="4"/>
      <c r="R427" s="4"/>
      <c r="S427" s="4"/>
      <c r="T427" s="4"/>
      <c r="U427"/>
      <c r="V427"/>
      <c r="W427"/>
      <c r="X427"/>
      <c r="Y427"/>
      <c r="Z427"/>
      <c r="AA427" s="4"/>
      <c r="AB427" s="4"/>
      <c r="AC427" s="4"/>
      <c r="AD427" s="4"/>
      <c r="AE427"/>
      <c r="AF427"/>
      <c r="AG427"/>
      <c r="AH427"/>
      <c r="AI427"/>
      <c r="AJ427"/>
      <c r="AK427" s="4"/>
      <c r="AL427" s="4"/>
      <c r="AM427" s="4"/>
      <c r="AN427" s="4"/>
      <c r="AO427"/>
      <c r="AP427"/>
      <c r="AQ427"/>
    </row>
    <row r="428" spans="11:43" x14ac:dyDescent="0.35">
      <c r="K428"/>
      <c r="L428"/>
      <c r="M428"/>
      <c r="N428"/>
      <c r="O428"/>
      <c r="P428"/>
      <c r="Q428" s="4"/>
      <c r="R428" s="4"/>
      <c r="S428" s="4"/>
      <c r="T428" s="4"/>
      <c r="U428"/>
      <c r="V428"/>
      <c r="W428"/>
      <c r="X428"/>
      <c r="Y428"/>
      <c r="Z428"/>
      <c r="AA428" s="4"/>
      <c r="AB428" s="4"/>
      <c r="AC428" s="4"/>
      <c r="AD428" s="4"/>
      <c r="AE428"/>
      <c r="AF428"/>
      <c r="AG428"/>
      <c r="AH428"/>
      <c r="AI428"/>
      <c r="AJ428"/>
      <c r="AK428" s="4"/>
      <c r="AL428" s="4"/>
      <c r="AM428" s="4"/>
      <c r="AN428" s="4"/>
      <c r="AO428"/>
      <c r="AP428"/>
      <c r="AQ428"/>
    </row>
    <row r="429" spans="11:43" x14ac:dyDescent="0.35">
      <c r="K429"/>
      <c r="L429"/>
      <c r="M429"/>
      <c r="N429"/>
      <c r="O429"/>
      <c r="P429"/>
      <c r="Q429" s="4"/>
      <c r="R429" s="4"/>
      <c r="S429" s="4"/>
      <c r="T429" s="4"/>
      <c r="U429"/>
      <c r="V429"/>
      <c r="W429"/>
      <c r="X429"/>
      <c r="Y429"/>
      <c r="Z429"/>
      <c r="AA429" s="4"/>
      <c r="AB429" s="4"/>
      <c r="AC429" s="4"/>
      <c r="AD429" s="4"/>
      <c r="AE429"/>
      <c r="AF429"/>
      <c r="AG429"/>
      <c r="AH429"/>
      <c r="AI429"/>
      <c r="AJ429"/>
      <c r="AK429" s="4"/>
      <c r="AL429" s="4"/>
      <c r="AM429" s="4"/>
      <c r="AN429" s="4"/>
      <c r="AO429"/>
      <c r="AP429"/>
      <c r="AQ429"/>
    </row>
    <row r="430" spans="11:43" x14ac:dyDescent="0.35">
      <c r="K430"/>
      <c r="L430"/>
      <c r="M430"/>
      <c r="N430"/>
      <c r="O430"/>
      <c r="P430"/>
      <c r="Q430" s="4"/>
      <c r="R430" s="4"/>
      <c r="S430" s="4"/>
      <c r="T430" s="4"/>
      <c r="U430"/>
      <c r="V430"/>
      <c r="W430"/>
      <c r="X430"/>
      <c r="Y430"/>
      <c r="Z430"/>
      <c r="AA430" s="4"/>
      <c r="AB430" s="4"/>
      <c r="AC430" s="4"/>
      <c r="AD430" s="4"/>
      <c r="AE430"/>
      <c r="AF430"/>
      <c r="AG430"/>
      <c r="AH430"/>
      <c r="AI430"/>
      <c r="AJ430"/>
      <c r="AK430" s="4"/>
      <c r="AL430" s="4"/>
      <c r="AM430" s="4"/>
      <c r="AN430" s="4"/>
      <c r="AO430"/>
      <c r="AP430"/>
      <c r="AQ430"/>
    </row>
    <row r="431" spans="11:43" x14ac:dyDescent="0.35">
      <c r="K431"/>
      <c r="L431"/>
      <c r="M431"/>
      <c r="N431"/>
      <c r="O431"/>
      <c r="P431"/>
      <c r="Q431" s="4"/>
      <c r="R431" s="4"/>
      <c r="S431" s="4"/>
      <c r="T431" s="4"/>
      <c r="U431"/>
      <c r="V431"/>
      <c r="W431"/>
      <c r="X431"/>
      <c r="Y431"/>
      <c r="Z431"/>
      <c r="AA431" s="4"/>
      <c r="AB431" s="4"/>
      <c r="AC431" s="4"/>
      <c r="AD431" s="4"/>
      <c r="AE431"/>
      <c r="AF431"/>
      <c r="AG431"/>
      <c r="AH431"/>
      <c r="AI431"/>
      <c r="AJ431"/>
      <c r="AK431" s="4"/>
      <c r="AL431" s="4"/>
      <c r="AM431" s="4"/>
      <c r="AN431" s="4"/>
      <c r="AO431"/>
      <c r="AP431"/>
      <c r="AQ431"/>
    </row>
    <row r="432" spans="11:43" x14ac:dyDescent="0.35">
      <c r="K432"/>
      <c r="L432"/>
      <c r="M432"/>
      <c r="N432"/>
      <c r="O432"/>
      <c r="P432"/>
      <c r="Q432" s="4"/>
      <c r="R432" s="4"/>
      <c r="S432" s="4"/>
      <c r="T432" s="4"/>
      <c r="U432"/>
      <c r="V432"/>
      <c r="W432"/>
      <c r="X432"/>
      <c r="Y432"/>
      <c r="Z432"/>
      <c r="AA432" s="4"/>
      <c r="AB432" s="4"/>
      <c r="AC432" s="4"/>
      <c r="AD432" s="4"/>
      <c r="AE432"/>
      <c r="AF432"/>
      <c r="AG432"/>
      <c r="AH432"/>
      <c r="AI432"/>
      <c r="AJ432"/>
      <c r="AK432" s="4"/>
      <c r="AL432" s="4"/>
      <c r="AM432" s="4"/>
      <c r="AN432" s="4"/>
      <c r="AO432"/>
      <c r="AP432"/>
      <c r="AQ432"/>
    </row>
    <row r="433" spans="11:43" x14ac:dyDescent="0.35">
      <c r="K433"/>
      <c r="L433"/>
      <c r="M433"/>
      <c r="N433"/>
      <c r="O433"/>
      <c r="P433"/>
      <c r="Q433" s="4"/>
      <c r="R433" s="4"/>
      <c r="S433" s="4"/>
      <c r="T433" s="4"/>
      <c r="U433"/>
      <c r="V433"/>
      <c r="W433"/>
      <c r="X433"/>
      <c r="Y433"/>
      <c r="Z433"/>
      <c r="AA433" s="4"/>
      <c r="AB433" s="4"/>
      <c r="AC433" s="4"/>
      <c r="AD433" s="4"/>
      <c r="AE433"/>
      <c r="AF433"/>
      <c r="AG433"/>
      <c r="AH433"/>
      <c r="AI433"/>
      <c r="AJ433"/>
      <c r="AK433" s="4"/>
      <c r="AL433" s="4"/>
      <c r="AM433" s="4"/>
      <c r="AN433" s="4"/>
      <c r="AO433"/>
      <c r="AP433"/>
      <c r="AQ433"/>
    </row>
    <row r="434" spans="11:43" x14ac:dyDescent="0.35">
      <c r="K434"/>
      <c r="L434"/>
      <c r="M434"/>
      <c r="N434"/>
      <c r="O434"/>
      <c r="P434"/>
      <c r="Q434" s="4"/>
      <c r="R434" s="4"/>
      <c r="S434" s="4"/>
      <c r="T434" s="4"/>
      <c r="U434"/>
      <c r="V434"/>
      <c r="W434"/>
      <c r="X434"/>
      <c r="Y434"/>
      <c r="Z434"/>
      <c r="AA434" s="4"/>
      <c r="AB434" s="4"/>
      <c r="AC434" s="4"/>
      <c r="AD434" s="4"/>
      <c r="AE434"/>
      <c r="AF434"/>
      <c r="AG434"/>
      <c r="AH434"/>
      <c r="AI434"/>
      <c r="AJ434"/>
      <c r="AK434" s="4"/>
      <c r="AL434" s="4"/>
      <c r="AM434" s="4"/>
      <c r="AN434" s="4"/>
      <c r="AO434"/>
      <c r="AP434"/>
      <c r="AQ434"/>
    </row>
    <row r="435" spans="11:43" x14ac:dyDescent="0.35">
      <c r="K435"/>
      <c r="L435"/>
      <c r="M435"/>
      <c r="N435"/>
      <c r="O435"/>
      <c r="P435"/>
      <c r="Q435" s="4"/>
      <c r="R435" s="4"/>
      <c r="S435" s="4"/>
      <c r="T435" s="4"/>
      <c r="U435"/>
      <c r="V435"/>
      <c r="W435"/>
      <c r="X435"/>
      <c r="Y435"/>
      <c r="Z435"/>
      <c r="AA435" s="4"/>
      <c r="AB435" s="4"/>
      <c r="AC435" s="4"/>
      <c r="AD435" s="4"/>
      <c r="AE435"/>
      <c r="AF435"/>
      <c r="AG435"/>
      <c r="AH435"/>
      <c r="AI435"/>
      <c r="AJ435"/>
      <c r="AK435" s="4"/>
      <c r="AL435" s="4"/>
      <c r="AM435" s="4"/>
      <c r="AN435" s="4"/>
      <c r="AO435"/>
      <c r="AP435"/>
      <c r="AQ435"/>
    </row>
    <row r="436" spans="11:43" x14ac:dyDescent="0.35">
      <c r="K436"/>
      <c r="L436"/>
      <c r="M436"/>
      <c r="N436"/>
      <c r="O436"/>
      <c r="P436"/>
      <c r="Q436" s="4"/>
      <c r="R436" s="4"/>
      <c r="S436" s="4"/>
      <c r="T436" s="4"/>
      <c r="U436"/>
      <c r="V436"/>
      <c r="W436"/>
      <c r="X436"/>
      <c r="Y436"/>
      <c r="Z436"/>
      <c r="AA436" s="4"/>
      <c r="AB436" s="4"/>
      <c r="AC436" s="4"/>
      <c r="AD436" s="4"/>
      <c r="AE436"/>
      <c r="AF436"/>
      <c r="AG436"/>
      <c r="AH436"/>
      <c r="AI436"/>
      <c r="AJ436"/>
      <c r="AK436" s="4"/>
      <c r="AL436" s="4"/>
      <c r="AM436" s="4"/>
      <c r="AN436" s="4"/>
      <c r="AO436"/>
      <c r="AP436"/>
      <c r="AQ436"/>
    </row>
    <row r="437" spans="11:43" x14ac:dyDescent="0.35">
      <c r="K437"/>
      <c r="L437"/>
      <c r="M437"/>
      <c r="N437"/>
      <c r="O437"/>
      <c r="P437"/>
      <c r="Q437" s="4"/>
      <c r="R437" s="4"/>
      <c r="S437" s="4"/>
      <c r="T437" s="4"/>
      <c r="U437"/>
      <c r="V437"/>
      <c r="W437"/>
      <c r="X437"/>
      <c r="Y437"/>
      <c r="Z437"/>
      <c r="AA437" s="4"/>
      <c r="AB437" s="4"/>
      <c r="AC437" s="4"/>
      <c r="AD437" s="4"/>
      <c r="AE437"/>
      <c r="AF437"/>
      <c r="AG437"/>
      <c r="AH437"/>
      <c r="AI437"/>
      <c r="AJ437"/>
      <c r="AK437" s="4"/>
      <c r="AL437" s="4"/>
      <c r="AM437" s="4"/>
      <c r="AN437" s="4"/>
      <c r="AO437"/>
      <c r="AP437"/>
      <c r="AQ437"/>
    </row>
    <row r="438" spans="11:43" x14ac:dyDescent="0.35">
      <c r="K438"/>
      <c r="L438"/>
      <c r="M438"/>
      <c r="N438"/>
      <c r="O438"/>
      <c r="P438"/>
      <c r="Q438" s="4"/>
      <c r="R438" s="4"/>
      <c r="S438" s="4"/>
      <c r="T438" s="4"/>
      <c r="U438"/>
      <c r="V438"/>
      <c r="W438"/>
      <c r="X438"/>
      <c r="Y438"/>
      <c r="Z438"/>
      <c r="AA438" s="4"/>
      <c r="AB438" s="4"/>
      <c r="AC438" s="4"/>
      <c r="AD438" s="4"/>
      <c r="AE438"/>
      <c r="AF438"/>
      <c r="AG438"/>
      <c r="AH438"/>
      <c r="AI438"/>
      <c r="AJ438"/>
      <c r="AK438" s="4"/>
      <c r="AL438" s="4"/>
      <c r="AM438" s="4"/>
      <c r="AN438" s="4"/>
      <c r="AO438"/>
      <c r="AP438"/>
      <c r="AQ438"/>
    </row>
    <row r="439" spans="11:43" x14ac:dyDescent="0.35">
      <c r="K439"/>
      <c r="L439"/>
      <c r="M439"/>
      <c r="N439"/>
      <c r="O439"/>
      <c r="P439"/>
      <c r="Q439" s="4"/>
      <c r="R439" s="4"/>
      <c r="S439" s="4"/>
      <c r="T439" s="4"/>
      <c r="U439"/>
      <c r="V439"/>
      <c r="W439"/>
      <c r="X439"/>
      <c r="Y439"/>
      <c r="Z439"/>
      <c r="AA439" s="4"/>
      <c r="AB439" s="4"/>
      <c r="AC439" s="4"/>
      <c r="AD439" s="4"/>
      <c r="AE439"/>
      <c r="AF439"/>
      <c r="AG439"/>
      <c r="AH439"/>
      <c r="AI439"/>
      <c r="AJ439"/>
      <c r="AK439" s="4"/>
      <c r="AL439" s="4"/>
      <c r="AM439" s="4"/>
      <c r="AN439" s="4"/>
      <c r="AO439"/>
      <c r="AP439"/>
      <c r="AQ439"/>
    </row>
    <row r="440" spans="11:43" x14ac:dyDescent="0.35">
      <c r="K440"/>
      <c r="L440"/>
      <c r="M440"/>
      <c r="N440"/>
      <c r="O440"/>
      <c r="P440"/>
      <c r="Q440" s="4"/>
      <c r="R440" s="4"/>
      <c r="S440" s="4"/>
      <c r="T440" s="4"/>
      <c r="U440"/>
      <c r="V440"/>
      <c r="W440"/>
      <c r="X440"/>
      <c r="Y440"/>
      <c r="Z440"/>
      <c r="AA440" s="4"/>
      <c r="AB440" s="4"/>
      <c r="AC440" s="4"/>
      <c r="AD440" s="4"/>
      <c r="AE440"/>
      <c r="AF440"/>
      <c r="AG440"/>
      <c r="AH440"/>
      <c r="AI440"/>
      <c r="AJ440"/>
      <c r="AK440" s="4"/>
      <c r="AL440" s="4"/>
      <c r="AM440" s="4"/>
      <c r="AN440" s="4"/>
      <c r="AO440"/>
      <c r="AP440"/>
      <c r="AQ440"/>
    </row>
    <row r="441" spans="11:43" x14ac:dyDescent="0.35">
      <c r="K441"/>
      <c r="L441"/>
      <c r="M441"/>
      <c r="N441"/>
      <c r="O441"/>
      <c r="P441"/>
      <c r="Q441" s="4"/>
      <c r="R441" s="4"/>
      <c r="S441" s="4"/>
      <c r="T441" s="4"/>
      <c r="U441"/>
      <c r="V441"/>
      <c r="W441"/>
      <c r="X441"/>
      <c r="Y441"/>
      <c r="Z441"/>
      <c r="AA441" s="4"/>
      <c r="AB441" s="4"/>
      <c r="AC441" s="4"/>
      <c r="AD441" s="4"/>
      <c r="AE441"/>
      <c r="AF441"/>
      <c r="AG441"/>
      <c r="AH441"/>
      <c r="AI441"/>
      <c r="AJ441"/>
      <c r="AK441" s="4"/>
      <c r="AL441" s="4"/>
      <c r="AM441" s="4"/>
      <c r="AN441" s="4"/>
      <c r="AO441"/>
      <c r="AP441"/>
      <c r="AQ441"/>
    </row>
    <row r="442" spans="11:43" x14ac:dyDescent="0.35">
      <c r="K442"/>
      <c r="L442"/>
      <c r="M442"/>
      <c r="N442"/>
      <c r="O442"/>
      <c r="P442"/>
      <c r="Q442" s="4"/>
      <c r="R442" s="4"/>
      <c r="S442" s="4"/>
      <c r="T442" s="4"/>
      <c r="U442"/>
      <c r="V442"/>
      <c r="W442"/>
      <c r="X442"/>
      <c r="Y442"/>
      <c r="Z442"/>
      <c r="AA442" s="4"/>
      <c r="AB442" s="4"/>
      <c r="AC442" s="4"/>
      <c r="AD442" s="4"/>
      <c r="AE442"/>
      <c r="AF442"/>
      <c r="AG442"/>
      <c r="AH442"/>
      <c r="AI442"/>
      <c r="AJ442"/>
      <c r="AK442" s="4"/>
      <c r="AL442" s="4"/>
      <c r="AM442" s="4"/>
      <c r="AN442" s="4"/>
      <c r="AO442"/>
      <c r="AP442"/>
      <c r="AQ442"/>
    </row>
    <row r="443" spans="11:43" x14ac:dyDescent="0.35">
      <c r="K443"/>
      <c r="L443"/>
      <c r="M443"/>
      <c r="N443"/>
      <c r="O443"/>
      <c r="P443"/>
      <c r="Q443" s="4"/>
      <c r="R443" s="4"/>
      <c r="S443" s="4"/>
      <c r="T443" s="4"/>
      <c r="U443"/>
      <c r="V443"/>
      <c r="W443"/>
      <c r="X443"/>
      <c r="Y443"/>
      <c r="Z443"/>
      <c r="AA443" s="4"/>
      <c r="AB443" s="4"/>
      <c r="AC443" s="4"/>
      <c r="AD443" s="4"/>
      <c r="AE443"/>
      <c r="AF443"/>
      <c r="AG443"/>
      <c r="AH443"/>
      <c r="AI443"/>
      <c r="AJ443"/>
      <c r="AK443" s="4"/>
      <c r="AL443" s="4"/>
      <c r="AM443" s="4"/>
      <c r="AN443" s="4"/>
      <c r="AO443"/>
      <c r="AP443"/>
      <c r="AQ443"/>
    </row>
    <row r="444" spans="11:43" x14ac:dyDescent="0.35">
      <c r="K444"/>
      <c r="L444"/>
      <c r="M444"/>
      <c r="N444"/>
      <c r="O444"/>
      <c r="P444"/>
      <c r="Q444" s="4"/>
      <c r="R444" s="4"/>
      <c r="S444" s="4"/>
      <c r="T444" s="4"/>
      <c r="U444"/>
      <c r="V444"/>
      <c r="W444"/>
      <c r="X444"/>
      <c r="Y444"/>
      <c r="Z444"/>
      <c r="AA444" s="4"/>
      <c r="AB444" s="4"/>
      <c r="AC444" s="4"/>
      <c r="AD444" s="4"/>
      <c r="AE444"/>
      <c r="AF444"/>
      <c r="AG444"/>
      <c r="AH444"/>
      <c r="AI444"/>
      <c r="AJ444"/>
      <c r="AK444" s="4"/>
      <c r="AL444" s="4"/>
      <c r="AM444" s="4"/>
      <c r="AN444" s="4"/>
      <c r="AO444"/>
      <c r="AP444"/>
      <c r="AQ444"/>
    </row>
    <row r="445" spans="11:43" x14ac:dyDescent="0.35">
      <c r="K445"/>
      <c r="L445"/>
      <c r="M445"/>
      <c r="N445"/>
      <c r="O445"/>
      <c r="P445"/>
      <c r="Q445" s="4"/>
      <c r="R445" s="4"/>
      <c r="S445" s="4"/>
      <c r="T445" s="4"/>
      <c r="U445"/>
      <c r="V445"/>
      <c r="W445"/>
      <c r="X445"/>
      <c r="Y445"/>
      <c r="Z445"/>
      <c r="AA445" s="4"/>
      <c r="AB445" s="4"/>
      <c r="AC445" s="4"/>
      <c r="AD445" s="4"/>
      <c r="AE445"/>
      <c r="AF445"/>
      <c r="AG445"/>
      <c r="AH445"/>
      <c r="AI445"/>
      <c r="AJ445"/>
      <c r="AK445" s="4"/>
      <c r="AL445" s="4"/>
      <c r="AM445" s="4"/>
      <c r="AN445" s="4"/>
      <c r="AO445"/>
      <c r="AP445"/>
      <c r="AQ445"/>
    </row>
    <row r="446" spans="11:43" x14ac:dyDescent="0.35">
      <c r="K446"/>
      <c r="L446"/>
      <c r="M446"/>
      <c r="N446"/>
      <c r="O446"/>
      <c r="P446"/>
      <c r="Q446" s="4"/>
      <c r="R446" s="4"/>
      <c r="S446" s="4"/>
      <c r="T446" s="4"/>
      <c r="U446"/>
      <c r="V446"/>
      <c r="W446"/>
      <c r="X446"/>
      <c r="Y446"/>
      <c r="Z446"/>
      <c r="AA446" s="4"/>
      <c r="AB446" s="4"/>
      <c r="AC446" s="4"/>
      <c r="AD446" s="4"/>
      <c r="AE446"/>
      <c r="AF446"/>
      <c r="AG446"/>
      <c r="AH446"/>
      <c r="AI446"/>
      <c r="AJ446"/>
      <c r="AK446" s="4"/>
      <c r="AL446" s="4"/>
      <c r="AM446" s="4"/>
      <c r="AN446" s="4"/>
      <c r="AO446"/>
      <c r="AP446"/>
      <c r="AQ446"/>
    </row>
    <row r="447" spans="11:43" x14ac:dyDescent="0.35">
      <c r="K447"/>
      <c r="L447"/>
      <c r="M447"/>
      <c r="N447"/>
      <c r="O447"/>
      <c r="P447"/>
      <c r="Q447" s="4"/>
      <c r="R447" s="4"/>
      <c r="S447" s="4"/>
      <c r="T447" s="4"/>
      <c r="U447"/>
      <c r="V447"/>
      <c r="W447"/>
      <c r="X447"/>
      <c r="Y447"/>
      <c r="Z447"/>
      <c r="AA447" s="4"/>
      <c r="AB447" s="4"/>
      <c r="AC447" s="4"/>
      <c r="AD447" s="4"/>
      <c r="AE447"/>
      <c r="AF447"/>
      <c r="AG447"/>
      <c r="AH447"/>
      <c r="AI447"/>
      <c r="AJ447"/>
      <c r="AK447" s="4"/>
      <c r="AL447" s="4"/>
      <c r="AM447" s="4"/>
      <c r="AN447" s="4"/>
      <c r="AO447"/>
      <c r="AP447"/>
      <c r="AQ447"/>
    </row>
    <row r="448" spans="11:43" x14ac:dyDescent="0.35">
      <c r="K448"/>
      <c r="L448"/>
      <c r="M448"/>
      <c r="N448"/>
      <c r="O448"/>
      <c r="P448"/>
      <c r="Q448" s="4"/>
      <c r="R448" s="4"/>
      <c r="S448" s="4"/>
      <c r="T448" s="4"/>
      <c r="U448"/>
      <c r="V448"/>
      <c r="W448"/>
      <c r="X448"/>
      <c r="Y448"/>
      <c r="Z448"/>
      <c r="AA448" s="4"/>
      <c r="AB448" s="4"/>
      <c r="AC448" s="4"/>
      <c r="AD448" s="4"/>
      <c r="AE448"/>
      <c r="AF448"/>
      <c r="AG448"/>
      <c r="AH448"/>
      <c r="AI448"/>
      <c r="AJ448"/>
      <c r="AK448" s="4"/>
      <c r="AL448" s="4"/>
      <c r="AM448" s="4"/>
      <c r="AN448" s="4"/>
      <c r="AO448"/>
      <c r="AP448"/>
      <c r="AQ448"/>
    </row>
    <row r="449" spans="11:43" x14ac:dyDescent="0.35">
      <c r="K449"/>
      <c r="L449"/>
      <c r="M449"/>
      <c r="N449"/>
      <c r="O449"/>
      <c r="P449"/>
      <c r="Q449" s="4"/>
      <c r="R449" s="4"/>
      <c r="S449" s="4"/>
      <c r="T449" s="4"/>
      <c r="U449"/>
      <c r="V449"/>
      <c r="W449"/>
      <c r="X449"/>
      <c r="Y449"/>
      <c r="Z449"/>
      <c r="AA449" s="4"/>
      <c r="AB449" s="4"/>
      <c r="AC449" s="4"/>
      <c r="AD449" s="4"/>
      <c r="AE449"/>
      <c r="AF449"/>
      <c r="AG449"/>
      <c r="AH449"/>
      <c r="AI449"/>
      <c r="AJ449"/>
      <c r="AK449" s="4"/>
      <c r="AL449" s="4"/>
      <c r="AM449" s="4"/>
      <c r="AN449" s="4"/>
      <c r="AO449"/>
      <c r="AP449"/>
      <c r="AQ449"/>
    </row>
    <row r="450" spans="11:43" x14ac:dyDescent="0.35">
      <c r="K450"/>
      <c r="L450"/>
      <c r="M450"/>
      <c r="N450"/>
      <c r="O450"/>
      <c r="P450"/>
      <c r="Q450" s="4"/>
      <c r="R450" s="4"/>
      <c r="S450" s="4"/>
      <c r="T450" s="4"/>
      <c r="U450"/>
      <c r="V450"/>
      <c r="W450"/>
      <c r="X450"/>
      <c r="Y450"/>
      <c r="Z450"/>
      <c r="AA450" s="4"/>
      <c r="AB450" s="4"/>
      <c r="AC450" s="4"/>
      <c r="AD450" s="4"/>
      <c r="AE450"/>
      <c r="AF450"/>
      <c r="AG450"/>
      <c r="AH450"/>
      <c r="AI450"/>
      <c r="AJ450"/>
      <c r="AK450" s="4"/>
      <c r="AL450" s="4"/>
      <c r="AM450" s="4"/>
      <c r="AN450" s="4"/>
      <c r="AO450"/>
      <c r="AP450"/>
      <c r="AQ450"/>
    </row>
    <row r="451" spans="11:43" x14ac:dyDescent="0.35">
      <c r="K451"/>
      <c r="L451"/>
      <c r="M451"/>
      <c r="N451"/>
      <c r="O451"/>
      <c r="P451"/>
      <c r="Q451" s="4"/>
      <c r="R451" s="4"/>
      <c r="S451" s="4"/>
      <c r="T451" s="4"/>
      <c r="U451"/>
      <c r="V451"/>
      <c r="W451"/>
      <c r="X451"/>
      <c r="Y451"/>
      <c r="Z451"/>
      <c r="AA451" s="4"/>
      <c r="AB451" s="4"/>
      <c r="AC451" s="4"/>
      <c r="AD451" s="4"/>
      <c r="AE451"/>
      <c r="AF451"/>
      <c r="AG451"/>
      <c r="AH451"/>
      <c r="AI451"/>
      <c r="AJ451"/>
      <c r="AK451" s="4"/>
      <c r="AL451" s="4"/>
      <c r="AM451" s="4"/>
      <c r="AN451" s="4"/>
      <c r="AO451"/>
      <c r="AP451"/>
      <c r="AQ451"/>
    </row>
    <row r="452" spans="11:43" x14ac:dyDescent="0.35">
      <c r="K452"/>
      <c r="L452"/>
      <c r="M452"/>
      <c r="N452"/>
      <c r="O452"/>
      <c r="P452"/>
      <c r="Q452" s="4"/>
      <c r="R452" s="4"/>
      <c r="S452" s="4"/>
      <c r="T452" s="4"/>
      <c r="U452"/>
      <c r="V452"/>
      <c r="W452"/>
      <c r="X452"/>
      <c r="Y452"/>
      <c r="Z452"/>
      <c r="AA452" s="4"/>
      <c r="AB452" s="4"/>
      <c r="AC452" s="4"/>
      <c r="AD452" s="4"/>
      <c r="AE452"/>
      <c r="AF452"/>
      <c r="AG452"/>
      <c r="AH452"/>
      <c r="AI452"/>
      <c r="AJ452"/>
      <c r="AK452" s="4"/>
      <c r="AL452" s="4"/>
      <c r="AM452" s="4"/>
      <c r="AN452" s="4"/>
      <c r="AO452"/>
      <c r="AP452"/>
      <c r="AQ452"/>
    </row>
    <row r="453" spans="11:43" x14ac:dyDescent="0.35">
      <c r="K453"/>
      <c r="L453"/>
      <c r="M453"/>
      <c r="N453"/>
      <c r="O453"/>
      <c r="P453"/>
      <c r="Q453" s="4"/>
      <c r="R453" s="4"/>
      <c r="S453" s="4"/>
      <c r="T453" s="4"/>
      <c r="U453"/>
      <c r="V453"/>
      <c r="W453"/>
      <c r="X453"/>
      <c r="Y453"/>
      <c r="Z453"/>
      <c r="AA453" s="4"/>
      <c r="AB453" s="4"/>
      <c r="AC453" s="4"/>
      <c r="AD453" s="4"/>
      <c r="AE453"/>
      <c r="AF453"/>
      <c r="AG453"/>
      <c r="AH453"/>
      <c r="AI453"/>
      <c r="AJ453"/>
      <c r="AK453" s="4"/>
      <c r="AL453" s="4"/>
      <c r="AM453" s="4"/>
      <c r="AN453" s="4"/>
      <c r="AO453"/>
      <c r="AP453"/>
      <c r="AQ453"/>
    </row>
    <row r="454" spans="11:43" x14ac:dyDescent="0.35">
      <c r="K454"/>
      <c r="L454"/>
      <c r="M454"/>
      <c r="N454"/>
      <c r="O454"/>
      <c r="P454"/>
      <c r="Q454" s="4"/>
      <c r="R454" s="4"/>
      <c r="S454" s="4"/>
      <c r="T454" s="4"/>
      <c r="U454"/>
      <c r="V454"/>
      <c r="W454"/>
      <c r="X454"/>
      <c r="Y454"/>
      <c r="Z454"/>
      <c r="AA454" s="4"/>
      <c r="AB454" s="4"/>
      <c r="AC454" s="4"/>
      <c r="AD454" s="4"/>
      <c r="AE454"/>
      <c r="AF454"/>
      <c r="AG454"/>
      <c r="AH454"/>
      <c r="AI454"/>
      <c r="AJ454"/>
      <c r="AK454" s="4"/>
      <c r="AL454" s="4"/>
      <c r="AM454" s="4"/>
      <c r="AN454" s="4"/>
      <c r="AO454"/>
      <c r="AP454"/>
      <c r="AQ454"/>
    </row>
    <row r="455" spans="11:43" x14ac:dyDescent="0.35">
      <c r="K455"/>
      <c r="L455"/>
      <c r="M455"/>
      <c r="N455"/>
      <c r="O455"/>
      <c r="P455"/>
      <c r="Q455" s="4"/>
      <c r="R455" s="4"/>
      <c r="S455" s="4"/>
      <c r="T455" s="4"/>
      <c r="U455"/>
      <c r="V455"/>
      <c r="W455"/>
      <c r="X455"/>
      <c r="Y455"/>
      <c r="Z455"/>
      <c r="AA455" s="4"/>
      <c r="AB455" s="4"/>
      <c r="AC455" s="4"/>
      <c r="AD455" s="4"/>
      <c r="AE455"/>
      <c r="AF455"/>
      <c r="AG455"/>
      <c r="AH455"/>
      <c r="AI455"/>
      <c r="AJ455"/>
      <c r="AK455" s="4"/>
      <c r="AL455" s="4"/>
      <c r="AM455" s="4"/>
      <c r="AN455" s="4"/>
      <c r="AO455"/>
      <c r="AP455"/>
      <c r="AQ455"/>
    </row>
    <row r="456" spans="11:43" x14ac:dyDescent="0.35">
      <c r="K456"/>
      <c r="L456"/>
      <c r="M456"/>
      <c r="N456"/>
      <c r="O456"/>
      <c r="P456"/>
      <c r="Q456" s="4"/>
      <c r="R456" s="4"/>
      <c r="S456" s="4"/>
      <c r="T456" s="4"/>
      <c r="U456"/>
      <c r="V456"/>
      <c r="W456"/>
      <c r="X456"/>
      <c r="Y456"/>
      <c r="Z456"/>
      <c r="AA456" s="4"/>
      <c r="AB456" s="4"/>
      <c r="AC456" s="4"/>
      <c r="AD456" s="4"/>
      <c r="AE456"/>
      <c r="AF456"/>
      <c r="AG456"/>
      <c r="AH456"/>
      <c r="AI456"/>
      <c r="AJ456"/>
      <c r="AK456" s="4"/>
      <c r="AL456" s="4"/>
      <c r="AM456" s="4"/>
      <c r="AN456" s="4"/>
      <c r="AO456"/>
      <c r="AP456"/>
      <c r="AQ456"/>
    </row>
    <row r="457" spans="11:43" x14ac:dyDescent="0.35">
      <c r="K457"/>
      <c r="L457"/>
      <c r="M457"/>
      <c r="N457"/>
      <c r="O457"/>
      <c r="P457"/>
      <c r="Q457" s="4"/>
      <c r="R457" s="4"/>
      <c r="S457" s="4"/>
      <c r="T457" s="4"/>
      <c r="U457"/>
      <c r="V457"/>
      <c r="W457"/>
      <c r="X457"/>
      <c r="Y457"/>
      <c r="Z457"/>
      <c r="AA457" s="4"/>
      <c r="AB457" s="4"/>
      <c r="AC457" s="4"/>
      <c r="AD457" s="4"/>
      <c r="AE457"/>
      <c r="AF457"/>
      <c r="AG457"/>
      <c r="AH457"/>
      <c r="AI457"/>
      <c r="AJ457"/>
      <c r="AK457" s="4"/>
      <c r="AL457" s="4"/>
      <c r="AM457" s="4"/>
      <c r="AN457" s="4"/>
      <c r="AO457"/>
      <c r="AP457"/>
      <c r="AQ457"/>
    </row>
    <row r="458" spans="11:43" x14ac:dyDescent="0.35">
      <c r="K458"/>
      <c r="L458"/>
      <c r="M458"/>
      <c r="N458"/>
      <c r="O458"/>
      <c r="P458"/>
      <c r="Q458" s="4"/>
      <c r="R458" s="4"/>
      <c r="S458" s="4"/>
      <c r="T458" s="4"/>
      <c r="U458"/>
      <c r="V458"/>
      <c r="W458"/>
      <c r="X458"/>
      <c r="Y458"/>
      <c r="Z458"/>
      <c r="AA458" s="4"/>
      <c r="AB458" s="4"/>
      <c r="AC458" s="4"/>
      <c r="AD458" s="4"/>
      <c r="AE458"/>
      <c r="AF458"/>
      <c r="AG458"/>
      <c r="AH458"/>
      <c r="AI458"/>
      <c r="AJ458"/>
      <c r="AK458" s="4"/>
      <c r="AL458" s="4"/>
      <c r="AM458" s="4"/>
      <c r="AN458" s="4"/>
      <c r="AO458"/>
      <c r="AP458"/>
      <c r="AQ458"/>
    </row>
    <row r="459" spans="11:43" x14ac:dyDescent="0.35">
      <c r="K459"/>
      <c r="L459"/>
      <c r="M459"/>
      <c r="N459"/>
      <c r="O459"/>
      <c r="P459"/>
      <c r="Q459" s="4"/>
      <c r="R459" s="4"/>
      <c r="S459" s="4"/>
      <c r="T459" s="4"/>
      <c r="U459"/>
      <c r="V459"/>
      <c r="W459"/>
      <c r="X459"/>
      <c r="Y459"/>
      <c r="Z459"/>
      <c r="AA459" s="4"/>
      <c r="AB459" s="4"/>
      <c r="AC459" s="4"/>
      <c r="AD459" s="4"/>
      <c r="AE459"/>
      <c r="AF459"/>
      <c r="AG459"/>
      <c r="AH459"/>
      <c r="AI459"/>
      <c r="AJ459"/>
      <c r="AK459" s="4"/>
      <c r="AL459" s="4"/>
      <c r="AM459" s="4"/>
      <c r="AN459" s="4"/>
      <c r="AO459"/>
      <c r="AP459"/>
      <c r="AQ459"/>
    </row>
    <row r="460" spans="11:43" x14ac:dyDescent="0.35">
      <c r="K460"/>
      <c r="L460"/>
      <c r="M460"/>
      <c r="N460"/>
      <c r="O460"/>
      <c r="P460"/>
      <c r="Q460" s="4"/>
      <c r="R460" s="4"/>
      <c r="S460" s="4"/>
      <c r="T460" s="4"/>
      <c r="U460"/>
      <c r="V460"/>
      <c r="W460"/>
      <c r="X460"/>
      <c r="Y460"/>
      <c r="Z460"/>
      <c r="AA460" s="4"/>
      <c r="AB460" s="4"/>
      <c r="AC460" s="4"/>
      <c r="AD460" s="4"/>
      <c r="AE460"/>
      <c r="AF460"/>
      <c r="AG460"/>
      <c r="AH460"/>
      <c r="AI460"/>
      <c r="AJ460"/>
      <c r="AK460" s="4"/>
      <c r="AL460" s="4"/>
      <c r="AM460" s="4"/>
      <c r="AN460" s="4"/>
      <c r="AO460"/>
      <c r="AP460"/>
      <c r="AQ460"/>
    </row>
    <row r="461" spans="11:43" x14ac:dyDescent="0.35">
      <c r="K461"/>
      <c r="L461"/>
      <c r="M461"/>
      <c r="N461"/>
      <c r="O461"/>
      <c r="P461"/>
      <c r="Q461" s="4"/>
      <c r="R461" s="4"/>
      <c r="S461" s="4"/>
      <c r="T461" s="4"/>
      <c r="U461"/>
      <c r="V461"/>
      <c r="W461"/>
      <c r="X461"/>
      <c r="Y461"/>
      <c r="Z461"/>
      <c r="AA461" s="4"/>
      <c r="AB461" s="4"/>
      <c r="AC461" s="4"/>
      <c r="AD461" s="4"/>
      <c r="AE461"/>
      <c r="AF461"/>
      <c r="AG461"/>
      <c r="AH461"/>
      <c r="AI461"/>
      <c r="AJ461"/>
      <c r="AK461" s="4"/>
      <c r="AL461" s="4"/>
      <c r="AM461" s="4"/>
      <c r="AN461" s="4"/>
      <c r="AO461"/>
      <c r="AP461"/>
      <c r="AQ461"/>
    </row>
    <row r="462" spans="11:43" x14ac:dyDescent="0.35">
      <c r="K462"/>
      <c r="L462"/>
      <c r="M462"/>
      <c r="N462"/>
      <c r="O462"/>
      <c r="P462"/>
      <c r="Q462" s="4"/>
      <c r="R462" s="4"/>
      <c r="S462" s="4"/>
      <c r="T462" s="4"/>
      <c r="U462"/>
      <c r="V462"/>
      <c r="W462"/>
      <c r="X462"/>
      <c r="Y462"/>
      <c r="Z462"/>
      <c r="AA462" s="4"/>
      <c r="AB462" s="4"/>
      <c r="AC462" s="4"/>
      <c r="AD462" s="4"/>
      <c r="AE462"/>
      <c r="AF462"/>
      <c r="AG462"/>
      <c r="AH462"/>
      <c r="AI462"/>
      <c r="AJ462"/>
      <c r="AK462" s="4"/>
      <c r="AL462" s="4"/>
      <c r="AM462" s="4"/>
      <c r="AN462" s="4"/>
      <c r="AO462"/>
      <c r="AP462"/>
      <c r="AQ462"/>
    </row>
    <row r="463" spans="11:43" x14ac:dyDescent="0.35">
      <c r="K463"/>
      <c r="L463"/>
      <c r="M463"/>
      <c r="N463"/>
      <c r="O463"/>
      <c r="P463"/>
      <c r="Q463" s="4"/>
      <c r="R463" s="4"/>
      <c r="S463" s="4"/>
      <c r="T463" s="4"/>
      <c r="U463"/>
      <c r="V463"/>
      <c r="W463"/>
      <c r="X463"/>
      <c r="Y463"/>
      <c r="Z463"/>
      <c r="AA463" s="4"/>
      <c r="AB463" s="4"/>
      <c r="AC463" s="4"/>
      <c r="AD463" s="4"/>
      <c r="AE463"/>
      <c r="AF463"/>
      <c r="AG463"/>
      <c r="AH463"/>
      <c r="AI463"/>
      <c r="AJ463"/>
      <c r="AK463" s="4"/>
      <c r="AL463" s="4"/>
      <c r="AM463" s="4"/>
      <c r="AN463" s="4"/>
      <c r="AO463"/>
      <c r="AP463"/>
      <c r="AQ463"/>
    </row>
    <row r="464" spans="11:43" x14ac:dyDescent="0.35">
      <c r="K464"/>
      <c r="L464"/>
      <c r="M464"/>
      <c r="N464"/>
      <c r="O464"/>
      <c r="P464"/>
      <c r="Q464" s="4"/>
      <c r="R464" s="4"/>
      <c r="S464" s="4"/>
      <c r="T464" s="4"/>
      <c r="U464"/>
      <c r="V464"/>
      <c r="W464"/>
      <c r="X464"/>
      <c r="Y464"/>
      <c r="Z464"/>
      <c r="AA464" s="4"/>
      <c r="AB464" s="4"/>
      <c r="AC464" s="4"/>
      <c r="AD464" s="4"/>
      <c r="AE464"/>
      <c r="AF464"/>
      <c r="AG464"/>
      <c r="AH464"/>
      <c r="AI464"/>
      <c r="AJ464"/>
      <c r="AK464" s="4"/>
      <c r="AL464" s="4"/>
      <c r="AM464" s="4"/>
      <c r="AN464" s="4"/>
      <c r="AO464"/>
      <c r="AP464"/>
      <c r="AQ464"/>
    </row>
    <row r="465" spans="11:43" x14ac:dyDescent="0.35">
      <c r="K465"/>
      <c r="L465"/>
      <c r="M465"/>
      <c r="N465"/>
      <c r="O465"/>
      <c r="P465"/>
      <c r="Q465" s="4"/>
      <c r="R465" s="4"/>
      <c r="S465" s="4"/>
      <c r="T465" s="4"/>
      <c r="U465"/>
      <c r="V465"/>
      <c r="W465"/>
      <c r="X465"/>
      <c r="Y465"/>
      <c r="Z465"/>
      <c r="AA465" s="4"/>
      <c r="AB465" s="4"/>
      <c r="AC465" s="4"/>
      <c r="AD465" s="4"/>
      <c r="AE465"/>
      <c r="AF465"/>
      <c r="AG465"/>
      <c r="AH465"/>
      <c r="AI465"/>
      <c r="AJ465"/>
      <c r="AK465" s="4"/>
      <c r="AL465" s="4"/>
      <c r="AM465" s="4"/>
      <c r="AN465" s="4"/>
      <c r="AO465"/>
      <c r="AP465"/>
      <c r="AQ465"/>
    </row>
    <row r="466" spans="11:43" x14ac:dyDescent="0.35">
      <c r="K466"/>
      <c r="L466"/>
      <c r="M466"/>
      <c r="N466"/>
      <c r="O466"/>
      <c r="P466"/>
      <c r="Q466" s="4"/>
      <c r="R466" s="4"/>
      <c r="S466" s="4"/>
      <c r="T466" s="4"/>
      <c r="U466"/>
      <c r="V466"/>
      <c r="W466"/>
      <c r="X466"/>
      <c r="Y466"/>
      <c r="Z466"/>
      <c r="AA466" s="4"/>
      <c r="AB466" s="4"/>
      <c r="AC466" s="4"/>
      <c r="AD466" s="4"/>
      <c r="AE466"/>
      <c r="AF466"/>
      <c r="AG466"/>
      <c r="AH466"/>
      <c r="AI466"/>
      <c r="AJ466"/>
      <c r="AK466" s="4"/>
      <c r="AL466" s="4"/>
      <c r="AM466" s="4"/>
      <c r="AN466" s="4"/>
      <c r="AO466"/>
      <c r="AP466"/>
      <c r="AQ466"/>
    </row>
    <row r="467" spans="11:43" x14ac:dyDescent="0.35">
      <c r="K467"/>
      <c r="L467"/>
      <c r="M467"/>
      <c r="N467"/>
      <c r="O467"/>
      <c r="P467"/>
      <c r="Q467" s="4"/>
      <c r="R467" s="4"/>
      <c r="S467" s="4"/>
      <c r="T467" s="4"/>
      <c r="U467"/>
      <c r="V467"/>
      <c r="W467"/>
      <c r="X467"/>
      <c r="Y467"/>
      <c r="Z467"/>
      <c r="AA467" s="4"/>
      <c r="AB467" s="4"/>
      <c r="AC467" s="4"/>
      <c r="AD467" s="4"/>
      <c r="AE467"/>
      <c r="AF467"/>
      <c r="AG467"/>
      <c r="AH467"/>
      <c r="AI467"/>
      <c r="AJ467"/>
      <c r="AK467" s="4"/>
      <c r="AL467" s="4"/>
      <c r="AM467" s="4"/>
      <c r="AN467" s="4"/>
      <c r="AO467"/>
      <c r="AP467"/>
      <c r="AQ467"/>
    </row>
    <row r="468" spans="11:43" x14ac:dyDescent="0.35">
      <c r="K468"/>
      <c r="L468"/>
      <c r="M468"/>
      <c r="N468"/>
      <c r="O468"/>
      <c r="P468"/>
      <c r="Q468" s="4"/>
      <c r="R468" s="4"/>
      <c r="S468" s="4"/>
      <c r="T468" s="4"/>
      <c r="U468"/>
      <c r="V468"/>
      <c r="W468"/>
      <c r="X468"/>
      <c r="Y468"/>
      <c r="Z468"/>
      <c r="AA468" s="4"/>
      <c r="AB468" s="4"/>
      <c r="AC468" s="4"/>
      <c r="AD468" s="4"/>
      <c r="AE468"/>
      <c r="AF468"/>
      <c r="AG468"/>
      <c r="AH468"/>
      <c r="AI468"/>
      <c r="AJ468"/>
      <c r="AK468" s="4"/>
      <c r="AL468" s="4"/>
      <c r="AM468" s="4"/>
      <c r="AN468" s="4"/>
      <c r="AO468"/>
      <c r="AP468"/>
      <c r="AQ468"/>
    </row>
    <row r="469" spans="11:43" x14ac:dyDescent="0.35">
      <c r="K469"/>
      <c r="L469"/>
      <c r="M469"/>
      <c r="N469"/>
      <c r="O469"/>
      <c r="P469"/>
      <c r="Q469" s="4"/>
      <c r="R469" s="4"/>
      <c r="S469" s="4"/>
      <c r="T469" s="4"/>
      <c r="U469"/>
      <c r="V469"/>
      <c r="W469"/>
      <c r="X469"/>
      <c r="Y469"/>
      <c r="Z469"/>
      <c r="AA469" s="4"/>
      <c r="AB469" s="4"/>
      <c r="AC469" s="4"/>
      <c r="AD469" s="4"/>
      <c r="AE469"/>
      <c r="AF469"/>
      <c r="AG469"/>
      <c r="AH469"/>
      <c r="AI469"/>
      <c r="AJ469"/>
      <c r="AK469" s="4"/>
      <c r="AL469" s="4"/>
      <c r="AM469" s="4"/>
      <c r="AN469" s="4"/>
      <c r="AO469"/>
      <c r="AP469"/>
      <c r="AQ469"/>
    </row>
    <row r="470" spans="11:43" x14ac:dyDescent="0.35">
      <c r="K470"/>
      <c r="L470"/>
      <c r="M470"/>
      <c r="N470"/>
      <c r="O470"/>
      <c r="P470"/>
      <c r="Q470" s="4"/>
      <c r="R470" s="4"/>
      <c r="S470" s="4"/>
      <c r="T470" s="4"/>
      <c r="U470"/>
      <c r="V470"/>
      <c r="W470"/>
      <c r="X470"/>
      <c r="Y470"/>
      <c r="Z470"/>
      <c r="AA470" s="4"/>
      <c r="AB470" s="4"/>
      <c r="AC470" s="4"/>
      <c r="AD470" s="4"/>
      <c r="AE470"/>
      <c r="AF470"/>
      <c r="AG470"/>
      <c r="AH470"/>
      <c r="AI470"/>
      <c r="AJ470"/>
      <c r="AK470" s="4"/>
      <c r="AL470" s="4"/>
      <c r="AM470" s="4"/>
      <c r="AN470" s="4"/>
      <c r="AO470"/>
      <c r="AP470"/>
      <c r="AQ470"/>
    </row>
    <row r="471" spans="11:43" x14ac:dyDescent="0.35">
      <c r="K471"/>
      <c r="L471"/>
      <c r="M471"/>
      <c r="N471"/>
      <c r="O471"/>
      <c r="P471"/>
      <c r="Q471" s="4"/>
      <c r="R471" s="4"/>
      <c r="S471" s="4"/>
      <c r="T471" s="4"/>
      <c r="U471"/>
      <c r="V471"/>
      <c r="W471"/>
      <c r="X471"/>
      <c r="Y471"/>
      <c r="Z471"/>
      <c r="AA471" s="4"/>
      <c r="AB471" s="4"/>
      <c r="AC471" s="4"/>
      <c r="AD471" s="4"/>
      <c r="AE471"/>
      <c r="AF471"/>
      <c r="AG471"/>
      <c r="AH471"/>
      <c r="AI471"/>
      <c r="AJ471"/>
      <c r="AK471" s="4"/>
      <c r="AL471" s="4"/>
      <c r="AM471" s="4"/>
      <c r="AN471" s="4"/>
      <c r="AO471"/>
      <c r="AP471"/>
      <c r="AQ471"/>
    </row>
    <row r="472" spans="11:43" x14ac:dyDescent="0.35">
      <c r="K472"/>
      <c r="L472"/>
      <c r="M472"/>
      <c r="N472"/>
      <c r="O472"/>
      <c r="P472"/>
      <c r="Q472" s="4"/>
      <c r="R472" s="4"/>
      <c r="S472" s="4"/>
      <c r="T472" s="4"/>
      <c r="U472"/>
      <c r="V472"/>
      <c r="W472"/>
      <c r="X472"/>
      <c r="Y472"/>
      <c r="Z472"/>
      <c r="AA472" s="4"/>
      <c r="AB472" s="4"/>
      <c r="AC472" s="4"/>
      <c r="AD472" s="4"/>
      <c r="AE472"/>
      <c r="AF472"/>
      <c r="AG472"/>
      <c r="AH472"/>
      <c r="AI472"/>
      <c r="AJ472"/>
      <c r="AK472" s="4"/>
      <c r="AL472" s="4"/>
      <c r="AM472" s="4"/>
      <c r="AN472" s="4"/>
      <c r="AO472"/>
      <c r="AP472"/>
      <c r="AQ472"/>
    </row>
    <row r="473" spans="11:43" x14ac:dyDescent="0.35">
      <c r="K473"/>
      <c r="L473"/>
      <c r="M473"/>
      <c r="N473"/>
      <c r="O473"/>
      <c r="P473"/>
      <c r="Q473" s="4"/>
      <c r="R473" s="4"/>
      <c r="S473" s="4"/>
      <c r="T473" s="4"/>
      <c r="U473"/>
      <c r="V473"/>
      <c r="W473"/>
      <c r="X473"/>
      <c r="Y473"/>
      <c r="Z473"/>
      <c r="AA473" s="4"/>
      <c r="AB473" s="4"/>
      <c r="AC473" s="4"/>
      <c r="AD473" s="4"/>
      <c r="AE473"/>
      <c r="AF473"/>
      <c r="AG473"/>
      <c r="AH473"/>
      <c r="AI473"/>
      <c r="AJ473"/>
      <c r="AK473" s="4"/>
      <c r="AL473" s="4"/>
      <c r="AM473" s="4"/>
      <c r="AN473" s="4"/>
      <c r="AO473"/>
      <c r="AP473"/>
      <c r="AQ473"/>
    </row>
    <row r="474" spans="11:43" x14ac:dyDescent="0.35">
      <c r="K474"/>
      <c r="L474"/>
      <c r="M474"/>
      <c r="N474"/>
      <c r="O474"/>
      <c r="P474"/>
      <c r="Q474" s="4"/>
      <c r="R474" s="4"/>
      <c r="S474" s="4"/>
      <c r="T474" s="4"/>
      <c r="U474"/>
      <c r="V474"/>
      <c r="W474"/>
      <c r="X474"/>
      <c r="Y474"/>
      <c r="Z474"/>
      <c r="AA474" s="4"/>
      <c r="AB474" s="4"/>
      <c r="AC474" s="4"/>
      <c r="AD474" s="4"/>
      <c r="AE474"/>
      <c r="AF474"/>
      <c r="AG474"/>
      <c r="AH474"/>
      <c r="AI474"/>
      <c r="AJ474"/>
      <c r="AK474" s="4"/>
      <c r="AL474" s="4"/>
      <c r="AM474" s="4"/>
      <c r="AN474" s="4"/>
      <c r="AO474"/>
      <c r="AP474"/>
      <c r="AQ474"/>
    </row>
    <row r="475" spans="11:43" x14ac:dyDescent="0.35">
      <c r="K475"/>
      <c r="L475"/>
      <c r="M475"/>
      <c r="N475"/>
      <c r="O475"/>
      <c r="P475"/>
      <c r="Q475" s="4"/>
      <c r="R475" s="4"/>
      <c r="S475" s="4"/>
      <c r="T475" s="4"/>
      <c r="U475"/>
      <c r="V475"/>
      <c r="W475"/>
      <c r="X475"/>
      <c r="Y475"/>
      <c r="Z475"/>
      <c r="AA475" s="4"/>
      <c r="AB475" s="4"/>
      <c r="AC475" s="4"/>
      <c r="AD475" s="4"/>
      <c r="AE475"/>
      <c r="AF475"/>
      <c r="AG475"/>
      <c r="AH475"/>
      <c r="AI475"/>
      <c r="AJ475"/>
      <c r="AK475" s="4"/>
      <c r="AL475" s="4"/>
      <c r="AM475" s="4"/>
      <c r="AN475" s="4"/>
      <c r="AO475"/>
      <c r="AP475"/>
      <c r="AQ475"/>
    </row>
    <row r="476" spans="11:43" x14ac:dyDescent="0.35">
      <c r="K476"/>
      <c r="L476"/>
      <c r="M476"/>
      <c r="N476"/>
      <c r="O476"/>
      <c r="P476"/>
      <c r="Q476" s="4"/>
      <c r="R476" s="4"/>
      <c r="S476" s="4"/>
      <c r="T476" s="4"/>
      <c r="U476"/>
      <c r="V476"/>
      <c r="W476"/>
      <c r="X476"/>
      <c r="Y476"/>
      <c r="Z476"/>
      <c r="AA476" s="4"/>
      <c r="AB476" s="4"/>
      <c r="AC476" s="4"/>
      <c r="AD476" s="4"/>
      <c r="AE476"/>
      <c r="AF476"/>
      <c r="AG476"/>
      <c r="AH476"/>
      <c r="AI476"/>
      <c r="AJ476"/>
      <c r="AK476" s="4"/>
      <c r="AL476" s="4"/>
      <c r="AM476" s="4"/>
      <c r="AN476" s="4"/>
      <c r="AO476"/>
      <c r="AP476"/>
      <c r="AQ476"/>
    </row>
    <row r="477" spans="11:43" x14ac:dyDescent="0.35">
      <c r="K477"/>
      <c r="L477"/>
      <c r="M477"/>
      <c r="N477"/>
      <c r="O477"/>
      <c r="P477"/>
      <c r="Q477" s="4"/>
      <c r="R477" s="4"/>
      <c r="S477" s="4"/>
      <c r="T477" s="4"/>
      <c r="U477"/>
      <c r="V477"/>
      <c r="W477"/>
      <c r="X477"/>
      <c r="Y477"/>
      <c r="Z477"/>
      <c r="AA477" s="4"/>
      <c r="AB477" s="4"/>
      <c r="AC477" s="4"/>
      <c r="AD477" s="4"/>
      <c r="AE477"/>
      <c r="AF477"/>
      <c r="AG477"/>
      <c r="AH477"/>
      <c r="AI477"/>
      <c r="AJ477"/>
      <c r="AK477" s="4"/>
      <c r="AL477" s="4"/>
      <c r="AM477" s="4"/>
      <c r="AN477" s="4"/>
      <c r="AO477"/>
      <c r="AP477"/>
      <c r="AQ477"/>
    </row>
    <row r="478" spans="11:43" x14ac:dyDescent="0.35">
      <c r="K478"/>
      <c r="L478"/>
      <c r="M478"/>
      <c r="N478"/>
      <c r="O478"/>
      <c r="P478"/>
      <c r="Q478" s="4"/>
      <c r="R478" s="4"/>
      <c r="S478" s="4"/>
      <c r="T478" s="4"/>
      <c r="U478"/>
      <c r="V478"/>
      <c r="W478"/>
      <c r="X478"/>
      <c r="Y478"/>
      <c r="Z478"/>
      <c r="AA478" s="4"/>
      <c r="AB478" s="4"/>
      <c r="AC478" s="4"/>
      <c r="AD478" s="4"/>
      <c r="AE478"/>
      <c r="AF478"/>
      <c r="AG478"/>
      <c r="AH478"/>
      <c r="AI478"/>
      <c r="AJ478"/>
      <c r="AK478" s="4"/>
      <c r="AL478" s="4"/>
      <c r="AM478" s="4"/>
      <c r="AN478" s="4"/>
      <c r="AO478"/>
      <c r="AP478"/>
      <c r="AQ478"/>
    </row>
    <row r="479" spans="11:43" x14ac:dyDescent="0.35">
      <c r="K479"/>
      <c r="L479"/>
      <c r="M479"/>
      <c r="N479"/>
      <c r="O479"/>
      <c r="P479"/>
      <c r="Q479" s="4"/>
      <c r="R479" s="4"/>
      <c r="S479" s="4"/>
      <c r="T479" s="4"/>
      <c r="U479"/>
      <c r="V479"/>
      <c r="W479"/>
      <c r="X479"/>
      <c r="Y479"/>
      <c r="Z479"/>
      <c r="AA479" s="4"/>
      <c r="AB479" s="4"/>
      <c r="AC479" s="4"/>
      <c r="AD479" s="4"/>
      <c r="AE479"/>
      <c r="AF479"/>
      <c r="AG479"/>
      <c r="AH479"/>
      <c r="AI479"/>
      <c r="AJ479"/>
      <c r="AK479" s="4"/>
      <c r="AL479" s="4"/>
      <c r="AM479" s="4"/>
      <c r="AN479" s="4"/>
      <c r="AO479"/>
      <c r="AP479"/>
      <c r="AQ479"/>
    </row>
    <row r="480" spans="11:43" x14ac:dyDescent="0.35">
      <c r="K480"/>
      <c r="L480"/>
      <c r="M480"/>
      <c r="N480"/>
      <c r="O480"/>
      <c r="P480"/>
      <c r="Q480" s="4"/>
      <c r="R480" s="4"/>
      <c r="S480" s="4"/>
      <c r="T480" s="4"/>
      <c r="U480"/>
      <c r="V480"/>
      <c r="W480"/>
      <c r="X480"/>
      <c r="Y480"/>
      <c r="Z480"/>
      <c r="AA480" s="4"/>
      <c r="AB480" s="4"/>
      <c r="AC480" s="4"/>
      <c r="AD480" s="4"/>
      <c r="AE480"/>
      <c r="AF480"/>
      <c r="AG480"/>
      <c r="AH480"/>
      <c r="AI480"/>
      <c r="AJ480"/>
      <c r="AK480" s="4"/>
      <c r="AL480" s="4"/>
      <c r="AM480" s="4"/>
      <c r="AN480" s="4"/>
      <c r="AO480"/>
      <c r="AP480"/>
      <c r="AQ480"/>
    </row>
    <row r="481" spans="11:43" x14ac:dyDescent="0.35">
      <c r="K481"/>
      <c r="L481"/>
      <c r="M481"/>
      <c r="N481"/>
      <c r="O481"/>
      <c r="P481"/>
      <c r="Q481" s="4"/>
      <c r="R481" s="4"/>
      <c r="S481" s="4"/>
      <c r="T481" s="4"/>
      <c r="U481"/>
      <c r="V481"/>
      <c r="W481"/>
      <c r="X481"/>
      <c r="Y481"/>
      <c r="Z481"/>
      <c r="AA481" s="4"/>
      <c r="AB481" s="4"/>
      <c r="AC481" s="4"/>
      <c r="AD481" s="4"/>
      <c r="AE481"/>
      <c r="AF481"/>
      <c r="AG481"/>
      <c r="AH481"/>
      <c r="AI481"/>
      <c r="AJ481"/>
      <c r="AK481" s="4"/>
      <c r="AL481" s="4"/>
      <c r="AM481" s="4"/>
      <c r="AN481" s="4"/>
      <c r="AO481"/>
      <c r="AP481"/>
      <c r="AQ481"/>
    </row>
    <row r="482" spans="11:43" x14ac:dyDescent="0.35">
      <c r="K482"/>
      <c r="L482"/>
      <c r="M482"/>
      <c r="N482"/>
      <c r="O482"/>
      <c r="P482"/>
      <c r="Q482" s="4"/>
      <c r="R482" s="4"/>
      <c r="S482" s="4"/>
      <c r="T482" s="4"/>
      <c r="U482"/>
      <c r="V482"/>
      <c r="W482"/>
      <c r="X482"/>
      <c r="Y482"/>
      <c r="Z482"/>
      <c r="AA482" s="4"/>
      <c r="AB482" s="4"/>
      <c r="AC482" s="4"/>
      <c r="AD482" s="4"/>
      <c r="AE482"/>
      <c r="AF482"/>
      <c r="AG482"/>
      <c r="AH482"/>
      <c r="AI482"/>
      <c r="AJ482"/>
      <c r="AK482" s="4"/>
      <c r="AL482" s="4"/>
      <c r="AM482" s="4"/>
      <c r="AN482" s="4"/>
      <c r="AO482"/>
      <c r="AP482"/>
      <c r="AQ482"/>
    </row>
    <row r="483" spans="11:43" x14ac:dyDescent="0.35">
      <c r="K483"/>
      <c r="L483"/>
      <c r="M483"/>
      <c r="N483"/>
      <c r="O483"/>
      <c r="P483"/>
      <c r="Q483" s="4"/>
      <c r="R483" s="4"/>
      <c r="S483" s="4"/>
      <c r="T483" s="4"/>
      <c r="U483"/>
      <c r="V483"/>
      <c r="W483"/>
      <c r="X483"/>
      <c r="Y483"/>
      <c r="Z483"/>
      <c r="AA483" s="4"/>
      <c r="AB483" s="4"/>
      <c r="AC483" s="4"/>
      <c r="AD483" s="4"/>
      <c r="AE483"/>
      <c r="AF483"/>
      <c r="AG483"/>
      <c r="AH483"/>
      <c r="AI483"/>
      <c r="AJ483"/>
      <c r="AK483" s="4"/>
      <c r="AL483" s="4"/>
      <c r="AM483" s="4"/>
      <c r="AN483" s="4"/>
      <c r="AO483"/>
      <c r="AP483"/>
      <c r="AQ483"/>
    </row>
    <row r="484" spans="11:43" x14ac:dyDescent="0.35">
      <c r="K484"/>
      <c r="L484"/>
      <c r="M484"/>
      <c r="N484"/>
      <c r="O484"/>
      <c r="P484"/>
      <c r="Q484" s="4"/>
      <c r="R484" s="4"/>
      <c r="S484" s="4"/>
      <c r="T484" s="4"/>
      <c r="U484"/>
      <c r="V484"/>
      <c r="W484"/>
      <c r="X484"/>
      <c r="Y484"/>
      <c r="Z484"/>
      <c r="AA484" s="4"/>
      <c r="AB484" s="4"/>
      <c r="AC484" s="4"/>
      <c r="AD484" s="4"/>
      <c r="AE484"/>
      <c r="AF484"/>
      <c r="AG484"/>
      <c r="AH484"/>
      <c r="AI484"/>
      <c r="AJ484"/>
      <c r="AK484" s="4"/>
      <c r="AL484" s="4"/>
      <c r="AM484" s="4"/>
      <c r="AN484" s="4"/>
      <c r="AO484"/>
      <c r="AP484"/>
      <c r="AQ484"/>
    </row>
    <row r="485" spans="11:43" x14ac:dyDescent="0.35">
      <c r="K485"/>
      <c r="L485"/>
      <c r="M485"/>
      <c r="N485"/>
      <c r="O485"/>
      <c r="P485"/>
      <c r="Q485" s="4"/>
      <c r="R485" s="4"/>
      <c r="S485" s="4"/>
      <c r="T485" s="4"/>
      <c r="U485"/>
      <c r="V485"/>
      <c r="W485"/>
      <c r="X485"/>
      <c r="Y485"/>
      <c r="Z485"/>
      <c r="AA485" s="4"/>
      <c r="AB485" s="4"/>
      <c r="AC485" s="4"/>
      <c r="AD485" s="4"/>
      <c r="AE485"/>
      <c r="AF485"/>
      <c r="AG485"/>
      <c r="AH485"/>
      <c r="AI485"/>
      <c r="AJ485"/>
      <c r="AK485" s="4"/>
      <c r="AL485" s="4"/>
      <c r="AM485" s="4"/>
      <c r="AN485" s="4"/>
      <c r="AO485"/>
      <c r="AP485"/>
      <c r="AQ485"/>
    </row>
    <row r="486" spans="11:43" x14ac:dyDescent="0.35">
      <c r="K486"/>
      <c r="L486"/>
      <c r="M486"/>
      <c r="N486"/>
      <c r="O486"/>
      <c r="P486"/>
      <c r="Q486" s="4"/>
      <c r="R486" s="4"/>
      <c r="S486" s="4"/>
      <c r="T486" s="4"/>
      <c r="U486"/>
      <c r="V486"/>
      <c r="W486"/>
      <c r="X486"/>
      <c r="Y486"/>
      <c r="Z486"/>
      <c r="AA486" s="4"/>
      <c r="AB486" s="4"/>
      <c r="AC486" s="4"/>
      <c r="AD486" s="4"/>
      <c r="AE486"/>
      <c r="AF486"/>
      <c r="AG486"/>
      <c r="AH486"/>
      <c r="AI486"/>
      <c r="AJ486"/>
      <c r="AK486" s="4"/>
      <c r="AL486" s="4"/>
      <c r="AM486" s="4"/>
      <c r="AN486" s="4"/>
      <c r="AO486"/>
      <c r="AP486"/>
      <c r="AQ486"/>
    </row>
    <row r="487" spans="11:43" x14ac:dyDescent="0.35">
      <c r="K487"/>
      <c r="L487"/>
      <c r="M487"/>
      <c r="N487"/>
      <c r="O487"/>
      <c r="P487"/>
      <c r="Q487" s="4"/>
      <c r="R487" s="4"/>
      <c r="S487" s="4"/>
      <c r="T487" s="4"/>
      <c r="U487"/>
      <c r="V487"/>
      <c r="W487"/>
      <c r="X487"/>
      <c r="Y487"/>
      <c r="Z487"/>
      <c r="AA487" s="4"/>
      <c r="AB487" s="4"/>
      <c r="AC487" s="4"/>
      <c r="AD487" s="4"/>
      <c r="AE487"/>
      <c r="AF487"/>
      <c r="AG487"/>
      <c r="AH487"/>
      <c r="AI487"/>
      <c r="AJ487"/>
      <c r="AK487" s="4"/>
      <c r="AL487" s="4"/>
      <c r="AM487" s="4"/>
      <c r="AN487" s="4"/>
      <c r="AO487"/>
      <c r="AP487"/>
      <c r="AQ487"/>
    </row>
    <row r="488" spans="11:43" x14ac:dyDescent="0.35">
      <c r="K488"/>
      <c r="L488"/>
      <c r="M488"/>
      <c r="N488"/>
      <c r="O488"/>
      <c r="P488"/>
      <c r="Q488" s="4"/>
      <c r="R488" s="4"/>
      <c r="S488" s="4"/>
      <c r="T488" s="4"/>
      <c r="U488"/>
      <c r="V488"/>
      <c r="W488"/>
      <c r="X488"/>
      <c r="Y488"/>
      <c r="Z488"/>
      <c r="AA488" s="4"/>
      <c r="AB488" s="4"/>
      <c r="AC488" s="4"/>
      <c r="AD488" s="4"/>
      <c r="AE488"/>
      <c r="AF488"/>
      <c r="AG488"/>
      <c r="AH488"/>
      <c r="AI488"/>
      <c r="AJ488"/>
      <c r="AK488" s="4"/>
      <c r="AL488" s="4"/>
      <c r="AM488" s="4"/>
      <c r="AN488" s="4"/>
      <c r="AO488"/>
      <c r="AP488"/>
      <c r="AQ488"/>
    </row>
    <row r="489" spans="11:43" x14ac:dyDescent="0.35">
      <c r="K489"/>
      <c r="L489"/>
      <c r="M489"/>
      <c r="N489"/>
      <c r="O489"/>
      <c r="P489"/>
      <c r="Q489" s="4"/>
      <c r="R489" s="4"/>
      <c r="S489" s="4"/>
      <c r="T489" s="4"/>
      <c r="U489"/>
      <c r="V489"/>
      <c r="W489"/>
      <c r="X489"/>
      <c r="Y489"/>
      <c r="Z489"/>
      <c r="AA489" s="4"/>
      <c r="AB489" s="4"/>
      <c r="AC489" s="4"/>
      <c r="AD489" s="4"/>
      <c r="AE489"/>
      <c r="AF489"/>
      <c r="AG489"/>
      <c r="AH489"/>
      <c r="AI489"/>
      <c r="AJ489"/>
      <c r="AK489" s="4"/>
      <c r="AL489" s="4"/>
      <c r="AM489" s="4"/>
      <c r="AN489" s="4"/>
      <c r="AO489"/>
      <c r="AP489"/>
      <c r="AQ489"/>
    </row>
    <row r="490" spans="11:43" x14ac:dyDescent="0.35">
      <c r="K490"/>
      <c r="L490"/>
      <c r="M490"/>
      <c r="N490"/>
      <c r="O490"/>
      <c r="P490"/>
      <c r="Q490" s="4"/>
      <c r="R490" s="4"/>
      <c r="S490" s="4"/>
      <c r="T490" s="4"/>
      <c r="U490"/>
      <c r="V490"/>
      <c r="W490"/>
      <c r="X490"/>
      <c r="Y490"/>
      <c r="Z490"/>
      <c r="AA490" s="4"/>
      <c r="AB490" s="4"/>
      <c r="AC490" s="4"/>
      <c r="AD490" s="4"/>
      <c r="AE490"/>
      <c r="AF490"/>
      <c r="AG490"/>
      <c r="AH490"/>
      <c r="AI490"/>
      <c r="AJ490"/>
      <c r="AK490" s="4"/>
      <c r="AL490" s="4"/>
      <c r="AM490" s="4"/>
      <c r="AN490" s="4"/>
      <c r="AO490"/>
      <c r="AP490"/>
      <c r="AQ490"/>
    </row>
    <row r="491" spans="11:43" x14ac:dyDescent="0.35">
      <c r="K491"/>
      <c r="L491"/>
      <c r="M491"/>
      <c r="N491"/>
      <c r="O491"/>
      <c r="P491"/>
      <c r="Q491" s="4"/>
      <c r="R491" s="4"/>
      <c r="S491" s="4"/>
      <c r="T491" s="4"/>
      <c r="U491"/>
      <c r="V491"/>
      <c r="W491"/>
      <c r="X491"/>
      <c r="Y491"/>
      <c r="Z491"/>
      <c r="AA491" s="4"/>
      <c r="AB491" s="4"/>
      <c r="AC491" s="4"/>
      <c r="AD491" s="4"/>
      <c r="AE491"/>
      <c r="AF491"/>
      <c r="AG491"/>
      <c r="AH491"/>
      <c r="AI491"/>
      <c r="AJ491"/>
      <c r="AK491" s="4"/>
      <c r="AL491" s="4"/>
      <c r="AM491" s="4"/>
      <c r="AN491" s="4"/>
      <c r="AO491"/>
      <c r="AP491"/>
      <c r="AQ491"/>
    </row>
    <row r="492" spans="11:43" x14ac:dyDescent="0.35">
      <c r="K492"/>
      <c r="L492"/>
      <c r="M492"/>
      <c r="N492"/>
      <c r="O492"/>
      <c r="P492"/>
      <c r="Q492" s="4"/>
      <c r="R492" s="4"/>
      <c r="S492" s="4"/>
      <c r="T492" s="4"/>
      <c r="U492"/>
      <c r="V492"/>
      <c r="W492"/>
      <c r="X492"/>
      <c r="Y492"/>
      <c r="Z492"/>
      <c r="AA492" s="4"/>
      <c r="AB492" s="4"/>
      <c r="AC492" s="4"/>
      <c r="AD492" s="4"/>
      <c r="AE492"/>
      <c r="AF492"/>
      <c r="AG492"/>
      <c r="AH492"/>
      <c r="AI492"/>
      <c r="AJ492"/>
      <c r="AK492" s="4"/>
      <c r="AL492" s="4"/>
      <c r="AM492" s="4"/>
      <c r="AN492" s="4"/>
      <c r="AO492"/>
      <c r="AP492"/>
      <c r="AQ492"/>
    </row>
    <row r="493" spans="11:43" x14ac:dyDescent="0.35">
      <c r="K493"/>
      <c r="L493"/>
      <c r="M493"/>
      <c r="N493"/>
      <c r="O493"/>
      <c r="P493"/>
      <c r="Q493" s="4"/>
      <c r="R493" s="4"/>
      <c r="S493" s="4"/>
      <c r="T493" s="4"/>
      <c r="U493"/>
      <c r="V493"/>
      <c r="W493"/>
      <c r="X493"/>
      <c r="Y493"/>
      <c r="Z493"/>
      <c r="AA493" s="4"/>
      <c r="AB493" s="4"/>
      <c r="AC493" s="4"/>
      <c r="AD493" s="4"/>
      <c r="AE493"/>
      <c r="AF493"/>
      <c r="AG493"/>
      <c r="AH493"/>
      <c r="AI493"/>
      <c r="AJ493"/>
      <c r="AK493" s="4"/>
      <c r="AL493" s="4"/>
      <c r="AM493" s="4"/>
      <c r="AN493" s="4"/>
      <c r="AO493"/>
      <c r="AP493"/>
      <c r="AQ493"/>
    </row>
    <row r="494" spans="11:43" x14ac:dyDescent="0.35">
      <c r="K494"/>
      <c r="L494"/>
      <c r="M494"/>
      <c r="N494"/>
      <c r="O494"/>
      <c r="P494"/>
      <c r="Q494" s="4"/>
      <c r="R494" s="4"/>
      <c r="S494" s="4"/>
      <c r="T494" s="4"/>
      <c r="U494"/>
      <c r="V494"/>
      <c r="W494"/>
      <c r="X494"/>
      <c r="Y494"/>
      <c r="Z494"/>
      <c r="AA494" s="4"/>
      <c r="AB494" s="4"/>
      <c r="AC494" s="4"/>
      <c r="AD494" s="4"/>
      <c r="AE494"/>
      <c r="AF494"/>
      <c r="AG494"/>
      <c r="AH494"/>
      <c r="AI494"/>
      <c r="AJ494"/>
      <c r="AK494" s="4"/>
      <c r="AL494" s="4"/>
      <c r="AM494" s="4"/>
      <c r="AN494" s="4"/>
      <c r="AO494"/>
      <c r="AP494"/>
      <c r="AQ494"/>
    </row>
    <row r="495" spans="11:43" x14ac:dyDescent="0.35">
      <c r="K495"/>
      <c r="L495"/>
      <c r="M495"/>
      <c r="N495"/>
      <c r="O495"/>
      <c r="P495"/>
      <c r="Q495" s="4"/>
      <c r="R495" s="4"/>
      <c r="S495" s="4"/>
      <c r="T495" s="4"/>
      <c r="U495"/>
      <c r="V495"/>
      <c r="W495"/>
      <c r="X495"/>
      <c r="Y495"/>
      <c r="Z495"/>
      <c r="AA495" s="4"/>
      <c r="AB495" s="4"/>
      <c r="AC495" s="4"/>
      <c r="AD495" s="4"/>
      <c r="AE495"/>
      <c r="AF495"/>
      <c r="AG495"/>
      <c r="AH495"/>
      <c r="AI495"/>
      <c r="AJ495"/>
      <c r="AK495" s="4"/>
      <c r="AL495" s="4"/>
      <c r="AM495" s="4"/>
      <c r="AN495" s="4"/>
      <c r="AO495"/>
      <c r="AP495"/>
      <c r="AQ495"/>
    </row>
    <row r="496" spans="11:43" x14ac:dyDescent="0.35">
      <c r="K496"/>
      <c r="L496"/>
      <c r="M496"/>
      <c r="N496"/>
      <c r="O496"/>
      <c r="P496"/>
      <c r="Q496" s="4"/>
      <c r="R496" s="4"/>
      <c r="S496" s="4"/>
      <c r="T496" s="4"/>
      <c r="U496"/>
      <c r="V496"/>
      <c r="W496"/>
      <c r="X496"/>
      <c r="Y496"/>
      <c r="Z496"/>
      <c r="AA496" s="4"/>
      <c r="AB496" s="4"/>
      <c r="AC496" s="4"/>
      <c r="AD496" s="4"/>
      <c r="AE496"/>
      <c r="AF496"/>
      <c r="AG496"/>
      <c r="AH496"/>
      <c r="AI496"/>
      <c r="AJ496"/>
      <c r="AK496" s="4"/>
      <c r="AL496" s="4"/>
      <c r="AM496" s="4"/>
      <c r="AN496" s="4"/>
      <c r="AO496"/>
      <c r="AP496"/>
      <c r="AQ496"/>
    </row>
    <row r="497" spans="11:43" x14ac:dyDescent="0.35">
      <c r="K497"/>
      <c r="L497"/>
      <c r="M497"/>
      <c r="N497"/>
      <c r="O497"/>
      <c r="P497"/>
      <c r="Q497" s="4"/>
      <c r="R497" s="4"/>
      <c r="S497" s="4"/>
      <c r="T497" s="4"/>
      <c r="U497"/>
      <c r="V497"/>
      <c r="W497"/>
      <c r="X497"/>
      <c r="Y497"/>
      <c r="Z497"/>
      <c r="AA497" s="4"/>
      <c r="AB497" s="4"/>
      <c r="AC497" s="4"/>
      <c r="AD497" s="4"/>
      <c r="AE497"/>
      <c r="AF497"/>
      <c r="AG497"/>
      <c r="AH497"/>
      <c r="AI497"/>
      <c r="AJ497"/>
      <c r="AK497" s="4"/>
      <c r="AL497" s="4"/>
      <c r="AM497" s="4"/>
      <c r="AN497" s="4"/>
      <c r="AO497"/>
      <c r="AP497"/>
      <c r="AQ497"/>
    </row>
    <row r="498" spans="11:43" x14ac:dyDescent="0.35">
      <c r="K498"/>
      <c r="L498"/>
      <c r="M498"/>
      <c r="N498"/>
      <c r="O498"/>
      <c r="P498"/>
      <c r="Q498" s="4"/>
      <c r="R498" s="4"/>
      <c r="S498" s="4"/>
      <c r="T498" s="4"/>
      <c r="U498"/>
      <c r="V498"/>
      <c r="W498"/>
      <c r="X498"/>
      <c r="Y498"/>
      <c r="Z498"/>
      <c r="AA498" s="4"/>
      <c r="AB498" s="4"/>
      <c r="AC498" s="4"/>
      <c r="AD498" s="4"/>
      <c r="AE498"/>
      <c r="AF498"/>
      <c r="AG498"/>
      <c r="AH498"/>
      <c r="AI498"/>
      <c r="AJ498"/>
      <c r="AK498" s="4"/>
      <c r="AL498" s="4"/>
      <c r="AM498" s="4"/>
      <c r="AN498" s="4"/>
      <c r="AO498"/>
      <c r="AP498"/>
      <c r="AQ498"/>
    </row>
    <row r="499" spans="11:43" x14ac:dyDescent="0.35">
      <c r="K499"/>
      <c r="L499"/>
      <c r="M499"/>
      <c r="N499"/>
      <c r="O499"/>
      <c r="P499"/>
      <c r="Q499" s="4"/>
      <c r="R499" s="4"/>
      <c r="S499" s="4"/>
      <c r="T499" s="4"/>
      <c r="U499"/>
      <c r="V499"/>
      <c r="W499"/>
      <c r="X499"/>
      <c r="Y499"/>
      <c r="Z499"/>
      <c r="AA499" s="4"/>
      <c r="AB499" s="4"/>
      <c r="AC499" s="4"/>
      <c r="AD499" s="4"/>
      <c r="AE499"/>
      <c r="AF499"/>
      <c r="AG499"/>
      <c r="AH499"/>
      <c r="AI499"/>
      <c r="AJ499"/>
      <c r="AK499" s="4"/>
      <c r="AL499" s="4"/>
      <c r="AM499" s="4"/>
      <c r="AN499" s="4"/>
      <c r="AO499"/>
      <c r="AP499"/>
      <c r="AQ499"/>
    </row>
    <row r="500" spans="11:43" x14ac:dyDescent="0.35">
      <c r="K500"/>
      <c r="L500"/>
      <c r="M500"/>
      <c r="N500"/>
      <c r="O500"/>
      <c r="P500"/>
      <c r="Q500" s="4"/>
      <c r="R500" s="4"/>
      <c r="S500" s="4"/>
      <c r="T500" s="4"/>
      <c r="U500"/>
      <c r="V500"/>
      <c r="W500"/>
      <c r="X500"/>
      <c r="Y500"/>
      <c r="Z500"/>
      <c r="AA500" s="4"/>
      <c r="AB500" s="4"/>
      <c r="AC500" s="4"/>
      <c r="AD500" s="4"/>
      <c r="AE500"/>
      <c r="AF500"/>
      <c r="AG500"/>
      <c r="AH500"/>
      <c r="AI500"/>
      <c r="AJ500"/>
      <c r="AK500" s="4"/>
      <c r="AL500" s="4"/>
      <c r="AM500" s="4"/>
      <c r="AN500" s="4"/>
      <c r="AO500"/>
      <c r="AP500"/>
      <c r="AQ500"/>
    </row>
    <row r="501" spans="11:43" x14ac:dyDescent="0.35">
      <c r="K501"/>
      <c r="L501"/>
      <c r="M501"/>
      <c r="N501"/>
      <c r="O501"/>
      <c r="P501"/>
      <c r="Q501" s="4"/>
      <c r="R501" s="4"/>
      <c r="S501" s="4"/>
      <c r="T501" s="4"/>
      <c r="U501"/>
      <c r="V501"/>
      <c r="W501"/>
      <c r="X501"/>
      <c r="Y501"/>
      <c r="Z501"/>
      <c r="AA501" s="4"/>
      <c r="AB501" s="4"/>
      <c r="AC501" s="4"/>
      <c r="AD501" s="4"/>
      <c r="AE501"/>
      <c r="AF501"/>
      <c r="AG501"/>
      <c r="AH501"/>
      <c r="AI501"/>
      <c r="AJ501"/>
      <c r="AK501" s="4"/>
      <c r="AL501" s="4"/>
      <c r="AM501" s="4"/>
      <c r="AN501" s="4"/>
      <c r="AO501"/>
      <c r="AP501"/>
      <c r="AQ501"/>
    </row>
    <row r="502" spans="11:43" x14ac:dyDescent="0.35">
      <c r="K502"/>
      <c r="L502"/>
      <c r="M502"/>
      <c r="N502"/>
      <c r="O502"/>
      <c r="P502"/>
      <c r="Q502" s="4"/>
      <c r="R502" s="4"/>
      <c r="S502" s="4"/>
      <c r="T502" s="4"/>
      <c r="U502"/>
      <c r="V502"/>
      <c r="W502"/>
      <c r="X502"/>
      <c r="Y502"/>
      <c r="Z502"/>
      <c r="AA502" s="4"/>
      <c r="AB502" s="4"/>
      <c r="AC502" s="4"/>
      <c r="AD502" s="4"/>
      <c r="AE502"/>
      <c r="AF502"/>
      <c r="AG502"/>
      <c r="AH502"/>
      <c r="AI502"/>
      <c r="AJ502"/>
      <c r="AK502" s="4"/>
      <c r="AL502" s="4"/>
      <c r="AM502" s="4"/>
      <c r="AN502" s="4"/>
      <c r="AO502"/>
      <c r="AP502"/>
      <c r="AQ502"/>
    </row>
    <row r="503" spans="11:43" x14ac:dyDescent="0.35">
      <c r="K503"/>
      <c r="L503"/>
      <c r="M503"/>
      <c r="N503"/>
      <c r="O503"/>
      <c r="P503"/>
      <c r="Q503" s="4"/>
      <c r="R503" s="4"/>
      <c r="S503" s="4"/>
      <c r="T503" s="4"/>
      <c r="U503"/>
      <c r="V503"/>
      <c r="W503"/>
      <c r="X503"/>
      <c r="Y503"/>
      <c r="Z503"/>
      <c r="AA503" s="4"/>
      <c r="AB503" s="4"/>
      <c r="AC503" s="4"/>
      <c r="AD503" s="4"/>
      <c r="AE503"/>
      <c r="AF503"/>
      <c r="AG503"/>
      <c r="AH503"/>
      <c r="AI503"/>
      <c r="AJ503"/>
      <c r="AK503" s="4"/>
      <c r="AL503" s="4"/>
      <c r="AM503" s="4"/>
      <c r="AN503" s="4"/>
      <c r="AO503"/>
      <c r="AP503"/>
      <c r="AQ503"/>
    </row>
    <row r="504" spans="11:43" x14ac:dyDescent="0.35">
      <c r="K504"/>
      <c r="L504"/>
      <c r="M504"/>
      <c r="N504"/>
      <c r="O504"/>
      <c r="P504"/>
      <c r="Q504" s="4"/>
      <c r="R504" s="4"/>
      <c r="S504" s="4"/>
      <c r="T504" s="4"/>
      <c r="U504"/>
      <c r="V504"/>
      <c r="W504"/>
      <c r="X504"/>
      <c r="Y504"/>
      <c r="Z504"/>
      <c r="AA504" s="4"/>
      <c r="AB504" s="4"/>
      <c r="AC504" s="4"/>
      <c r="AD504" s="4"/>
      <c r="AE504"/>
      <c r="AF504"/>
      <c r="AG504"/>
      <c r="AH504"/>
      <c r="AI504"/>
      <c r="AJ504"/>
      <c r="AK504" s="4"/>
      <c r="AL504" s="4"/>
      <c r="AM504" s="4"/>
      <c r="AN504" s="4"/>
      <c r="AO504"/>
      <c r="AP504"/>
      <c r="AQ504"/>
    </row>
    <row r="505" spans="11:43" x14ac:dyDescent="0.35">
      <c r="K505"/>
      <c r="L505"/>
      <c r="M505"/>
      <c r="N505"/>
      <c r="O505"/>
      <c r="P505"/>
      <c r="Q505" s="4"/>
      <c r="R505" s="4"/>
      <c r="S505" s="4"/>
      <c r="T505" s="4"/>
      <c r="U505"/>
      <c r="V505"/>
      <c r="W505"/>
      <c r="X505"/>
      <c r="Y505"/>
      <c r="Z505"/>
      <c r="AA505" s="4"/>
      <c r="AB505" s="4"/>
      <c r="AC505" s="4"/>
      <c r="AD505" s="4"/>
      <c r="AE505"/>
      <c r="AF505"/>
      <c r="AG505"/>
      <c r="AH505"/>
      <c r="AI505"/>
      <c r="AJ505"/>
      <c r="AK505" s="4"/>
      <c r="AL505" s="4"/>
      <c r="AM505" s="4"/>
      <c r="AN505" s="4"/>
      <c r="AO505"/>
      <c r="AP505"/>
      <c r="AQ505"/>
    </row>
    <row r="506" spans="11:43" x14ac:dyDescent="0.35">
      <c r="K506"/>
      <c r="L506"/>
      <c r="M506"/>
      <c r="N506"/>
      <c r="O506"/>
      <c r="P506"/>
      <c r="Q506" s="4"/>
      <c r="R506" s="4"/>
      <c r="S506" s="4"/>
      <c r="T506" s="4"/>
      <c r="U506"/>
      <c r="V506"/>
      <c r="W506"/>
      <c r="X506"/>
      <c r="Y506"/>
      <c r="Z506"/>
      <c r="AA506" s="4"/>
      <c r="AB506" s="4"/>
      <c r="AC506" s="4"/>
      <c r="AD506" s="4"/>
      <c r="AE506"/>
      <c r="AF506"/>
      <c r="AG506"/>
      <c r="AH506"/>
      <c r="AI506"/>
      <c r="AJ506"/>
      <c r="AK506" s="4"/>
      <c r="AL506" s="4"/>
      <c r="AM506" s="4"/>
      <c r="AN506" s="4"/>
      <c r="AO506"/>
      <c r="AP506"/>
      <c r="AQ506"/>
    </row>
    <row r="507" spans="11:43" x14ac:dyDescent="0.35">
      <c r="K507"/>
      <c r="L507"/>
      <c r="M507"/>
      <c r="N507"/>
      <c r="O507"/>
      <c r="P507"/>
      <c r="Q507" s="4"/>
      <c r="R507" s="4"/>
      <c r="S507" s="4"/>
      <c r="T507" s="4"/>
      <c r="U507"/>
      <c r="V507"/>
      <c r="W507"/>
      <c r="X507"/>
      <c r="Y507"/>
      <c r="Z507"/>
      <c r="AA507" s="4"/>
      <c r="AB507" s="4"/>
      <c r="AC507" s="4"/>
      <c r="AD507" s="4"/>
      <c r="AE507"/>
      <c r="AF507"/>
      <c r="AG507"/>
      <c r="AH507"/>
      <c r="AI507"/>
      <c r="AJ507"/>
      <c r="AK507" s="4"/>
      <c r="AL507" s="4"/>
      <c r="AM507" s="4"/>
      <c r="AN507" s="4"/>
      <c r="AO507"/>
      <c r="AP507"/>
      <c r="AQ507"/>
    </row>
    <row r="508" spans="11:43" x14ac:dyDescent="0.35">
      <c r="K508"/>
      <c r="L508"/>
      <c r="M508"/>
      <c r="N508"/>
      <c r="O508"/>
      <c r="P508"/>
      <c r="Q508" s="4"/>
      <c r="R508" s="4"/>
      <c r="S508" s="4"/>
      <c r="T508" s="4"/>
      <c r="U508"/>
      <c r="V508"/>
      <c r="W508"/>
      <c r="X508"/>
      <c r="Y508"/>
      <c r="Z508"/>
      <c r="AA508" s="4"/>
      <c r="AB508" s="4"/>
      <c r="AC508" s="4"/>
      <c r="AD508" s="4"/>
      <c r="AE508"/>
      <c r="AF508"/>
      <c r="AG508"/>
      <c r="AH508"/>
      <c r="AI508"/>
      <c r="AJ508"/>
      <c r="AK508" s="4"/>
      <c r="AL508" s="4"/>
      <c r="AM508" s="4"/>
      <c r="AN508" s="4"/>
      <c r="AO508"/>
      <c r="AP508"/>
      <c r="AQ508"/>
    </row>
    <row r="509" spans="11:43" x14ac:dyDescent="0.35">
      <c r="K509"/>
      <c r="L509"/>
      <c r="M509"/>
      <c r="N509"/>
      <c r="O509"/>
      <c r="P509"/>
      <c r="Q509" s="4"/>
      <c r="R509" s="4"/>
      <c r="S509" s="4"/>
      <c r="T509" s="4"/>
      <c r="U509"/>
      <c r="V509"/>
      <c r="W509"/>
      <c r="X509"/>
      <c r="Y509"/>
      <c r="Z509"/>
      <c r="AA509" s="4"/>
      <c r="AB509" s="4"/>
      <c r="AC509" s="4"/>
      <c r="AD509" s="4"/>
      <c r="AE509"/>
      <c r="AF509"/>
      <c r="AG509"/>
      <c r="AH509"/>
      <c r="AI509"/>
      <c r="AJ509"/>
      <c r="AK509" s="4"/>
      <c r="AL509" s="4"/>
      <c r="AM509" s="4"/>
      <c r="AN509" s="4"/>
      <c r="AO509"/>
      <c r="AP509"/>
      <c r="AQ509"/>
    </row>
    <row r="510" spans="11:43" x14ac:dyDescent="0.35">
      <c r="K510"/>
      <c r="L510"/>
      <c r="M510"/>
      <c r="N510"/>
      <c r="O510"/>
      <c r="P510"/>
      <c r="Q510" s="4"/>
      <c r="R510" s="4"/>
      <c r="S510" s="4"/>
      <c r="T510" s="4"/>
      <c r="U510"/>
      <c r="V510"/>
      <c r="W510"/>
      <c r="X510"/>
      <c r="Y510"/>
      <c r="Z510"/>
      <c r="AA510" s="4"/>
      <c r="AB510" s="4"/>
      <c r="AC510" s="4"/>
      <c r="AD510" s="4"/>
      <c r="AE510"/>
      <c r="AF510"/>
      <c r="AG510"/>
      <c r="AH510"/>
      <c r="AI510"/>
      <c r="AJ510"/>
      <c r="AK510" s="4"/>
      <c r="AL510" s="4"/>
      <c r="AM510" s="4"/>
      <c r="AN510" s="4"/>
      <c r="AO510"/>
      <c r="AP510"/>
      <c r="AQ510"/>
    </row>
    <row r="511" spans="11:43" x14ac:dyDescent="0.35">
      <c r="K511"/>
      <c r="L511"/>
      <c r="M511"/>
      <c r="N511"/>
      <c r="O511"/>
      <c r="P511"/>
      <c r="Q511" s="4"/>
      <c r="R511" s="4"/>
      <c r="S511" s="4"/>
      <c r="T511" s="4"/>
      <c r="U511"/>
      <c r="V511"/>
      <c r="W511"/>
      <c r="X511"/>
      <c r="Y511"/>
      <c r="Z511"/>
      <c r="AA511" s="4"/>
      <c r="AB511" s="4"/>
      <c r="AC511" s="4"/>
      <c r="AD511" s="4"/>
      <c r="AE511"/>
      <c r="AF511"/>
      <c r="AG511"/>
      <c r="AH511"/>
      <c r="AI511"/>
      <c r="AJ511"/>
      <c r="AK511" s="4"/>
      <c r="AL511" s="4"/>
      <c r="AM511" s="4"/>
      <c r="AN511" s="4"/>
      <c r="AO511"/>
      <c r="AP511"/>
      <c r="AQ511"/>
    </row>
    <row r="512" spans="11:43" x14ac:dyDescent="0.35">
      <c r="K512"/>
      <c r="L512"/>
      <c r="M512"/>
      <c r="N512"/>
      <c r="O512"/>
      <c r="P512"/>
      <c r="Q512" s="4"/>
      <c r="R512" s="4"/>
      <c r="S512" s="4"/>
      <c r="T512" s="4"/>
      <c r="U512"/>
      <c r="V512"/>
      <c r="W512"/>
      <c r="X512"/>
      <c r="Y512"/>
      <c r="Z512"/>
      <c r="AA512" s="4"/>
      <c r="AB512" s="4"/>
      <c r="AC512" s="4"/>
      <c r="AD512" s="4"/>
      <c r="AE512"/>
      <c r="AF512"/>
      <c r="AG512"/>
      <c r="AH512"/>
      <c r="AI512"/>
      <c r="AJ512"/>
      <c r="AK512" s="4"/>
      <c r="AL512" s="4"/>
      <c r="AM512" s="4"/>
      <c r="AN512" s="4"/>
      <c r="AO512"/>
      <c r="AP512"/>
      <c r="AQ512"/>
    </row>
    <row r="513" spans="11:43" x14ac:dyDescent="0.35">
      <c r="K513"/>
      <c r="L513"/>
      <c r="M513"/>
      <c r="N513"/>
      <c r="O513"/>
      <c r="P513"/>
      <c r="Q513" s="4"/>
      <c r="R513" s="4"/>
      <c r="S513" s="4"/>
      <c r="T513" s="4"/>
      <c r="U513"/>
      <c r="V513"/>
      <c r="W513"/>
      <c r="X513"/>
      <c r="Y513"/>
      <c r="Z513"/>
      <c r="AA513" s="4"/>
      <c r="AB513" s="4"/>
      <c r="AC513" s="4"/>
      <c r="AD513" s="4"/>
      <c r="AE513"/>
      <c r="AF513"/>
      <c r="AG513"/>
      <c r="AH513"/>
      <c r="AI513"/>
      <c r="AJ513"/>
      <c r="AK513" s="4"/>
      <c r="AL513" s="4"/>
      <c r="AM513" s="4"/>
      <c r="AN513" s="4"/>
      <c r="AO513"/>
      <c r="AP513"/>
      <c r="AQ513"/>
    </row>
    <row r="514" spans="11:43" x14ac:dyDescent="0.35">
      <c r="K514"/>
      <c r="L514"/>
      <c r="M514"/>
      <c r="N514"/>
      <c r="O514"/>
      <c r="P514"/>
      <c r="Q514" s="4"/>
      <c r="R514" s="4"/>
      <c r="S514" s="4"/>
      <c r="T514" s="4"/>
      <c r="U514"/>
      <c r="V514"/>
      <c r="W514"/>
      <c r="X514"/>
      <c r="Y514"/>
      <c r="Z514"/>
      <c r="AA514" s="4"/>
      <c r="AB514" s="4"/>
      <c r="AC514" s="4"/>
      <c r="AD514" s="4"/>
      <c r="AE514"/>
      <c r="AF514"/>
      <c r="AG514"/>
      <c r="AH514"/>
      <c r="AI514"/>
      <c r="AJ514"/>
      <c r="AK514" s="4"/>
      <c r="AL514" s="4"/>
      <c r="AM514" s="4"/>
      <c r="AN514" s="4"/>
      <c r="AO514"/>
      <c r="AP514"/>
      <c r="AQ514"/>
    </row>
    <row r="515" spans="11:43" x14ac:dyDescent="0.35">
      <c r="K515"/>
      <c r="L515"/>
      <c r="M515"/>
      <c r="N515"/>
      <c r="O515"/>
      <c r="P515"/>
      <c r="Q515" s="4"/>
      <c r="R515" s="4"/>
      <c r="S515" s="4"/>
      <c r="T515" s="4"/>
      <c r="U515"/>
      <c r="V515"/>
      <c r="W515"/>
      <c r="X515"/>
      <c r="Y515"/>
      <c r="Z515"/>
      <c r="AA515" s="4"/>
      <c r="AB515" s="4"/>
      <c r="AC515" s="4"/>
      <c r="AD515" s="4"/>
      <c r="AE515"/>
      <c r="AF515"/>
      <c r="AG515"/>
      <c r="AH515"/>
      <c r="AI515"/>
      <c r="AJ515"/>
      <c r="AK515" s="4"/>
      <c r="AL515" s="4"/>
      <c r="AM515" s="4"/>
      <c r="AN515" s="4"/>
      <c r="AO515"/>
      <c r="AP515"/>
      <c r="AQ515"/>
    </row>
    <row r="516" spans="11:43" x14ac:dyDescent="0.35">
      <c r="K516"/>
      <c r="L516"/>
      <c r="M516"/>
      <c r="N516"/>
      <c r="O516"/>
      <c r="P516"/>
      <c r="Q516" s="4"/>
      <c r="R516" s="4"/>
      <c r="S516" s="4"/>
      <c r="T516" s="4"/>
      <c r="U516"/>
      <c r="V516"/>
      <c r="W516"/>
      <c r="X516"/>
      <c r="Y516"/>
      <c r="Z516"/>
      <c r="AA516" s="4"/>
      <c r="AB516" s="4"/>
      <c r="AC516" s="4"/>
      <c r="AD516" s="4"/>
      <c r="AE516"/>
      <c r="AF516"/>
      <c r="AG516"/>
      <c r="AH516"/>
      <c r="AI516"/>
      <c r="AJ516"/>
      <c r="AK516" s="4"/>
      <c r="AL516" s="4"/>
      <c r="AM516" s="4"/>
      <c r="AN516" s="4"/>
      <c r="AO516"/>
      <c r="AP516"/>
      <c r="AQ516"/>
    </row>
    <row r="517" spans="11:43" x14ac:dyDescent="0.35">
      <c r="K517"/>
      <c r="L517"/>
      <c r="M517"/>
      <c r="N517"/>
      <c r="O517"/>
      <c r="P517"/>
      <c r="Q517" s="4"/>
      <c r="R517" s="4"/>
      <c r="S517" s="4"/>
      <c r="T517" s="4"/>
      <c r="U517"/>
      <c r="V517"/>
      <c r="W517"/>
      <c r="X517"/>
      <c r="Y517"/>
      <c r="Z517"/>
      <c r="AA517" s="4"/>
      <c r="AB517" s="4"/>
      <c r="AC517" s="4"/>
      <c r="AD517" s="4"/>
      <c r="AE517"/>
      <c r="AF517"/>
      <c r="AG517"/>
      <c r="AH517"/>
      <c r="AI517"/>
      <c r="AJ517"/>
      <c r="AK517" s="4"/>
      <c r="AL517" s="4"/>
      <c r="AM517" s="4"/>
      <c r="AN517" s="4"/>
      <c r="AO517"/>
      <c r="AP517"/>
      <c r="AQ517"/>
    </row>
    <row r="518" spans="11:43" x14ac:dyDescent="0.35">
      <c r="K518"/>
      <c r="L518"/>
      <c r="M518"/>
      <c r="N518"/>
      <c r="O518"/>
      <c r="P518"/>
      <c r="Q518" s="4"/>
      <c r="R518" s="4"/>
      <c r="S518" s="4"/>
      <c r="T518" s="4"/>
      <c r="U518"/>
      <c r="V518"/>
      <c r="W518"/>
      <c r="X518"/>
      <c r="Y518"/>
      <c r="Z518"/>
      <c r="AA518" s="4"/>
      <c r="AB518" s="4"/>
      <c r="AC518" s="4"/>
      <c r="AD518" s="4"/>
      <c r="AE518"/>
      <c r="AF518"/>
      <c r="AG518"/>
      <c r="AH518"/>
      <c r="AI518"/>
      <c r="AJ518"/>
      <c r="AK518" s="4"/>
      <c r="AL518" s="4"/>
      <c r="AM518" s="4"/>
      <c r="AN518" s="4"/>
      <c r="AO518"/>
      <c r="AP518"/>
      <c r="AQ518"/>
    </row>
    <row r="519" spans="11:43" x14ac:dyDescent="0.35">
      <c r="K519"/>
      <c r="L519"/>
      <c r="M519"/>
      <c r="N519"/>
      <c r="O519"/>
      <c r="P519"/>
      <c r="Q519" s="4"/>
      <c r="R519" s="4"/>
      <c r="S519" s="4"/>
      <c r="T519" s="4"/>
      <c r="U519"/>
      <c r="V519"/>
      <c r="W519"/>
      <c r="X519"/>
      <c r="Y519"/>
      <c r="Z519"/>
      <c r="AA519" s="4"/>
      <c r="AB519" s="4"/>
      <c r="AC519" s="4"/>
      <c r="AD519" s="4"/>
      <c r="AE519"/>
      <c r="AF519"/>
      <c r="AG519"/>
      <c r="AH519"/>
      <c r="AI519"/>
      <c r="AJ519"/>
      <c r="AK519" s="4"/>
      <c r="AL519" s="4"/>
      <c r="AM519" s="4"/>
      <c r="AN519" s="4"/>
      <c r="AO519"/>
      <c r="AP519"/>
      <c r="AQ519"/>
    </row>
    <row r="520" spans="11:43" x14ac:dyDescent="0.35">
      <c r="K520"/>
      <c r="L520"/>
      <c r="M520"/>
      <c r="N520"/>
      <c r="O520"/>
      <c r="P520"/>
      <c r="Q520" s="4"/>
      <c r="R520" s="4"/>
      <c r="S520" s="4"/>
      <c r="T520" s="4"/>
      <c r="U520"/>
      <c r="V520"/>
      <c r="W520"/>
      <c r="X520"/>
      <c r="Y520"/>
      <c r="Z520"/>
      <c r="AA520" s="4"/>
      <c r="AB520" s="4"/>
      <c r="AC520" s="4"/>
      <c r="AD520" s="4"/>
      <c r="AE520"/>
      <c r="AF520"/>
      <c r="AG520"/>
      <c r="AH520"/>
      <c r="AI520"/>
      <c r="AJ520"/>
      <c r="AK520" s="4"/>
      <c r="AL520" s="4"/>
      <c r="AM520" s="4"/>
      <c r="AN520" s="4"/>
      <c r="AO520"/>
      <c r="AP520"/>
      <c r="AQ520"/>
    </row>
    <row r="521" spans="11:43" x14ac:dyDescent="0.35">
      <c r="K521"/>
      <c r="L521"/>
      <c r="M521"/>
      <c r="N521"/>
      <c r="O521"/>
      <c r="P521"/>
      <c r="Q521" s="4"/>
      <c r="R521" s="4"/>
      <c r="S521" s="4"/>
      <c r="T521" s="4"/>
      <c r="U521"/>
      <c r="V521"/>
      <c r="W521"/>
      <c r="X521"/>
      <c r="Y521"/>
      <c r="Z521"/>
      <c r="AA521" s="4"/>
      <c r="AB521" s="4"/>
      <c r="AC521" s="4"/>
      <c r="AD521" s="4"/>
      <c r="AE521"/>
      <c r="AF521"/>
      <c r="AG521"/>
      <c r="AH521"/>
      <c r="AI521"/>
      <c r="AJ521"/>
      <c r="AK521" s="4"/>
      <c r="AL521" s="4"/>
      <c r="AM521" s="4"/>
      <c r="AN521" s="4"/>
      <c r="AO521"/>
      <c r="AP521"/>
      <c r="AQ521"/>
    </row>
    <row r="522" spans="11:43" x14ac:dyDescent="0.35">
      <c r="K522"/>
      <c r="L522"/>
      <c r="M522"/>
      <c r="N522"/>
      <c r="O522"/>
      <c r="P522"/>
      <c r="Q522" s="4"/>
      <c r="R522" s="4"/>
      <c r="S522" s="4"/>
      <c r="T522" s="4"/>
      <c r="U522"/>
      <c r="V522"/>
      <c r="W522"/>
      <c r="X522"/>
      <c r="Y522"/>
      <c r="Z522"/>
      <c r="AA522" s="4"/>
      <c r="AB522" s="4"/>
      <c r="AC522" s="4"/>
      <c r="AD522" s="4"/>
      <c r="AE522"/>
      <c r="AF522"/>
      <c r="AG522"/>
      <c r="AH522"/>
      <c r="AI522"/>
      <c r="AJ522"/>
      <c r="AK522" s="4"/>
      <c r="AL522" s="4"/>
      <c r="AM522" s="4"/>
      <c r="AN522" s="4"/>
      <c r="AO522"/>
      <c r="AP522"/>
      <c r="AQ522"/>
    </row>
    <row r="523" spans="11:43" x14ac:dyDescent="0.35">
      <c r="K523"/>
      <c r="L523"/>
      <c r="M523"/>
      <c r="N523"/>
      <c r="O523"/>
      <c r="P523"/>
      <c r="Q523" s="4"/>
      <c r="R523" s="4"/>
      <c r="S523" s="4"/>
      <c r="T523" s="4"/>
      <c r="U523"/>
      <c r="V523"/>
      <c r="W523"/>
      <c r="X523"/>
      <c r="Y523"/>
      <c r="Z523"/>
      <c r="AA523" s="4"/>
      <c r="AB523" s="4"/>
      <c r="AC523" s="4"/>
      <c r="AD523" s="4"/>
      <c r="AE523"/>
      <c r="AF523"/>
      <c r="AG523"/>
      <c r="AH523"/>
      <c r="AI523"/>
      <c r="AJ523"/>
      <c r="AK523" s="4"/>
      <c r="AL523" s="4"/>
      <c r="AM523" s="4"/>
      <c r="AN523" s="4"/>
      <c r="AO523"/>
      <c r="AP523"/>
      <c r="AQ523"/>
    </row>
    <row r="524" spans="11:43" x14ac:dyDescent="0.35">
      <c r="K524"/>
      <c r="L524"/>
      <c r="M524"/>
      <c r="N524"/>
      <c r="O524"/>
      <c r="P524"/>
      <c r="Q524" s="4"/>
      <c r="R524" s="4"/>
      <c r="S524" s="4"/>
      <c r="T524" s="4"/>
      <c r="U524"/>
      <c r="V524"/>
      <c r="W524"/>
      <c r="X524"/>
      <c r="Y524"/>
      <c r="Z524"/>
      <c r="AA524" s="4"/>
      <c r="AB524" s="4"/>
      <c r="AC524" s="4"/>
      <c r="AD524" s="4"/>
      <c r="AE524"/>
      <c r="AF524"/>
      <c r="AG524"/>
      <c r="AH524"/>
      <c r="AI524"/>
      <c r="AJ524"/>
      <c r="AK524" s="4"/>
      <c r="AL524" s="4"/>
      <c r="AM524" s="4"/>
      <c r="AN524" s="4"/>
      <c r="AO524"/>
      <c r="AP524"/>
      <c r="AQ524"/>
    </row>
    <row r="525" spans="11:43" x14ac:dyDescent="0.35">
      <c r="K525"/>
      <c r="L525"/>
      <c r="M525"/>
      <c r="N525"/>
      <c r="O525"/>
      <c r="P525"/>
      <c r="Q525" s="4"/>
      <c r="R525" s="4"/>
      <c r="S525" s="4"/>
      <c r="T525" s="4"/>
      <c r="U525"/>
      <c r="V525"/>
      <c r="W525"/>
      <c r="X525"/>
      <c r="Y525"/>
      <c r="Z525"/>
      <c r="AA525" s="4"/>
      <c r="AB525" s="4"/>
      <c r="AC525" s="4"/>
      <c r="AD525" s="4"/>
      <c r="AE525"/>
      <c r="AF525"/>
      <c r="AG525"/>
      <c r="AH525"/>
      <c r="AI525"/>
      <c r="AJ525"/>
      <c r="AK525" s="4"/>
      <c r="AL525" s="4"/>
      <c r="AM525" s="4"/>
      <c r="AN525" s="4"/>
      <c r="AO525"/>
      <c r="AP525"/>
      <c r="AQ525"/>
    </row>
    <row r="526" spans="11:43" x14ac:dyDescent="0.35">
      <c r="K526"/>
      <c r="L526"/>
      <c r="M526"/>
      <c r="N526"/>
      <c r="O526"/>
      <c r="P526"/>
      <c r="Q526" s="4"/>
      <c r="R526" s="4"/>
      <c r="S526" s="4"/>
      <c r="T526" s="4"/>
      <c r="U526"/>
      <c r="V526"/>
      <c r="W526"/>
      <c r="X526"/>
      <c r="Y526"/>
      <c r="Z526"/>
      <c r="AA526" s="4"/>
      <c r="AB526" s="4"/>
      <c r="AC526" s="4"/>
      <c r="AD526" s="4"/>
      <c r="AE526"/>
      <c r="AF526"/>
      <c r="AG526"/>
      <c r="AH526"/>
      <c r="AI526"/>
      <c r="AJ526"/>
      <c r="AK526" s="4"/>
      <c r="AL526" s="4"/>
      <c r="AM526" s="4"/>
      <c r="AN526" s="4"/>
      <c r="AO526"/>
      <c r="AP526"/>
      <c r="AQ526"/>
    </row>
    <row r="527" spans="11:43" x14ac:dyDescent="0.35">
      <c r="K527"/>
      <c r="L527"/>
      <c r="M527"/>
      <c r="N527"/>
      <c r="O527"/>
      <c r="P527"/>
      <c r="Q527" s="4"/>
      <c r="R527" s="4"/>
      <c r="S527" s="4"/>
      <c r="T527" s="4"/>
      <c r="U527"/>
      <c r="V527"/>
      <c r="W527"/>
      <c r="X527"/>
      <c r="Y527"/>
      <c r="Z527"/>
      <c r="AA527" s="4"/>
      <c r="AB527" s="4"/>
      <c r="AC527" s="4"/>
      <c r="AD527" s="4"/>
      <c r="AE527"/>
      <c r="AF527"/>
      <c r="AG527"/>
      <c r="AH527"/>
      <c r="AI527"/>
      <c r="AJ527"/>
      <c r="AK527" s="4"/>
      <c r="AL527" s="4"/>
      <c r="AM527" s="4"/>
      <c r="AN527" s="4"/>
      <c r="AO527"/>
      <c r="AP527"/>
      <c r="AQ527"/>
    </row>
    <row r="528" spans="11:43" x14ac:dyDescent="0.35">
      <c r="K528"/>
      <c r="L528"/>
      <c r="M528"/>
      <c r="N528"/>
      <c r="O528"/>
      <c r="P528"/>
      <c r="Q528" s="4"/>
      <c r="R528" s="4"/>
      <c r="S528" s="4"/>
      <c r="T528" s="4"/>
      <c r="U528"/>
      <c r="V528"/>
      <c r="W528"/>
      <c r="X528"/>
      <c r="Y528"/>
      <c r="Z528"/>
      <c r="AA528" s="4"/>
      <c r="AB528" s="4"/>
      <c r="AC528" s="4"/>
      <c r="AD528" s="4"/>
      <c r="AE528"/>
      <c r="AF528"/>
      <c r="AG528"/>
      <c r="AH528"/>
      <c r="AI528"/>
      <c r="AJ528"/>
      <c r="AK528" s="4"/>
      <c r="AL528" s="4"/>
      <c r="AM528" s="4"/>
      <c r="AN528" s="4"/>
      <c r="AO528"/>
      <c r="AP528"/>
      <c r="AQ528"/>
    </row>
    <row r="529" spans="11:43" x14ac:dyDescent="0.35">
      <c r="K529"/>
      <c r="L529"/>
      <c r="M529"/>
      <c r="N529"/>
      <c r="O529"/>
      <c r="P529"/>
      <c r="Q529" s="4"/>
      <c r="R529" s="4"/>
      <c r="S529" s="4"/>
      <c r="T529" s="4"/>
      <c r="U529"/>
      <c r="V529"/>
      <c r="W529"/>
      <c r="X529"/>
      <c r="Y529"/>
      <c r="Z529"/>
      <c r="AA529" s="4"/>
      <c r="AB529" s="4"/>
      <c r="AC529" s="4"/>
      <c r="AD529" s="4"/>
      <c r="AE529"/>
      <c r="AF529"/>
      <c r="AG529"/>
      <c r="AH529"/>
      <c r="AI529"/>
      <c r="AJ529"/>
      <c r="AK529" s="4"/>
      <c r="AL529" s="4"/>
      <c r="AM529" s="4"/>
      <c r="AN529" s="4"/>
      <c r="AO529"/>
      <c r="AP529"/>
      <c r="AQ529"/>
    </row>
    <row r="530" spans="11:43" x14ac:dyDescent="0.35">
      <c r="K530"/>
      <c r="L530"/>
      <c r="M530"/>
      <c r="N530"/>
      <c r="O530"/>
      <c r="P530"/>
      <c r="Q530" s="4"/>
      <c r="R530" s="4"/>
      <c r="S530" s="4"/>
      <c r="T530" s="4"/>
      <c r="U530"/>
      <c r="V530"/>
      <c r="W530"/>
      <c r="X530"/>
      <c r="Y530"/>
      <c r="Z530"/>
      <c r="AA530" s="4"/>
      <c r="AB530" s="4"/>
      <c r="AC530" s="4"/>
      <c r="AD530" s="4"/>
      <c r="AE530"/>
      <c r="AF530"/>
      <c r="AG530"/>
      <c r="AH530"/>
      <c r="AI530"/>
      <c r="AJ530"/>
      <c r="AK530" s="4"/>
      <c r="AL530" s="4"/>
      <c r="AM530" s="4"/>
      <c r="AN530" s="4"/>
      <c r="AO530"/>
      <c r="AP530"/>
      <c r="AQ530"/>
    </row>
    <row r="531" spans="11:43" x14ac:dyDescent="0.35">
      <c r="K531"/>
      <c r="L531"/>
      <c r="M531"/>
      <c r="N531"/>
      <c r="O531"/>
      <c r="P531"/>
      <c r="Q531" s="4"/>
      <c r="R531" s="4"/>
      <c r="S531" s="4"/>
      <c r="T531" s="4"/>
      <c r="U531"/>
      <c r="V531"/>
      <c r="W531"/>
      <c r="X531"/>
      <c r="Y531"/>
      <c r="Z531"/>
      <c r="AA531" s="4"/>
      <c r="AB531" s="4"/>
      <c r="AC531" s="4"/>
      <c r="AD531" s="4"/>
      <c r="AE531"/>
      <c r="AF531"/>
      <c r="AG531"/>
      <c r="AH531"/>
      <c r="AI531"/>
      <c r="AJ531"/>
      <c r="AK531" s="4"/>
      <c r="AL531" s="4"/>
      <c r="AM531" s="4"/>
      <c r="AN531" s="4"/>
      <c r="AO531"/>
      <c r="AP531"/>
      <c r="AQ531"/>
    </row>
    <row r="532" spans="11:43" x14ac:dyDescent="0.35">
      <c r="K532"/>
      <c r="L532"/>
      <c r="M532"/>
      <c r="N532"/>
      <c r="O532"/>
      <c r="P532"/>
      <c r="Q532" s="4"/>
      <c r="R532" s="4"/>
      <c r="S532" s="4"/>
      <c r="T532" s="4"/>
      <c r="U532"/>
      <c r="V532"/>
      <c r="W532"/>
      <c r="X532"/>
      <c r="Y532"/>
      <c r="Z532"/>
      <c r="AA532" s="4"/>
      <c r="AB532" s="4"/>
      <c r="AC532" s="4"/>
      <c r="AD532" s="4"/>
      <c r="AE532"/>
      <c r="AF532"/>
      <c r="AG532"/>
      <c r="AH532"/>
      <c r="AI532"/>
      <c r="AJ532"/>
      <c r="AK532" s="4"/>
      <c r="AL532" s="4"/>
      <c r="AM532" s="4"/>
      <c r="AN532" s="4"/>
      <c r="AO532"/>
      <c r="AP532"/>
      <c r="AQ532"/>
    </row>
    <row r="533" spans="11:43" x14ac:dyDescent="0.35">
      <c r="K533"/>
      <c r="L533"/>
      <c r="M533"/>
      <c r="N533"/>
      <c r="O533"/>
      <c r="P533"/>
      <c r="Q533" s="4"/>
      <c r="R533" s="4"/>
      <c r="S533" s="4"/>
      <c r="T533" s="4"/>
      <c r="U533"/>
      <c r="V533"/>
      <c r="W533"/>
      <c r="X533"/>
      <c r="Y533"/>
      <c r="Z533"/>
      <c r="AA533" s="4"/>
      <c r="AB533" s="4"/>
      <c r="AC533" s="4"/>
      <c r="AD533" s="4"/>
      <c r="AE533"/>
      <c r="AF533"/>
      <c r="AG533"/>
      <c r="AH533"/>
      <c r="AI533"/>
      <c r="AJ533"/>
      <c r="AK533" s="4"/>
      <c r="AL533" s="4"/>
      <c r="AM533" s="4"/>
      <c r="AN533" s="4"/>
      <c r="AO533"/>
      <c r="AP533"/>
      <c r="AQ533"/>
    </row>
    <row r="534" spans="11:43" x14ac:dyDescent="0.35">
      <c r="K534"/>
      <c r="L534"/>
      <c r="M534"/>
      <c r="N534"/>
      <c r="O534"/>
      <c r="P534"/>
      <c r="Q534" s="4"/>
      <c r="R534" s="4"/>
      <c r="S534" s="4"/>
      <c r="T534" s="4"/>
      <c r="U534"/>
      <c r="V534"/>
      <c r="W534"/>
      <c r="X534"/>
      <c r="Y534"/>
      <c r="Z534"/>
      <c r="AA534" s="4"/>
      <c r="AB534" s="4"/>
      <c r="AC534" s="4"/>
      <c r="AD534" s="4"/>
      <c r="AE534"/>
      <c r="AF534"/>
      <c r="AG534"/>
      <c r="AH534"/>
      <c r="AI534"/>
      <c r="AJ534"/>
      <c r="AK534" s="4"/>
      <c r="AL534" s="4"/>
      <c r="AM534" s="4"/>
      <c r="AN534" s="4"/>
      <c r="AO534"/>
      <c r="AP534"/>
      <c r="AQ534"/>
    </row>
    <row r="535" spans="11:43" x14ac:dyDescent="0.35">
      <c r="K535"/>
      <c r="L535"/>
      <c r="M535"/>
      <c r="N535"/>
      <c r="O535"/>
      <c r="P535"/>
      <c r="Q535" s="4"/>
      <c r="R535" s="4"/>
      <c r="S535" s="4"/>
      <c r="T535" s="4"/>
      <c r="U535"/>
      <c r="V535"/>
      <c r="W535"/>
      <c r="X535"/>
      <c r="Y535"/>
      <c r="Z535"/>
      <c r="AA535" s="4"/>
      <c r="AB535" s="4"/>
      <c r="AC535" s="4"/>
      <c r="AD535" s="4"/>
      <c r="AE535"/>
      <c r="AF535"/>
      <c r="AG535"/>
      <c r="AH535"/>
      <c r="AI535"/>
      <c r="AJ535"/>
      <c r="AK535" s="4"/>
      <c r="AL535" s="4"/>
      <c r="AM535" s="4"/>
      <c r="AN535" s="4"/>
      <c r="AO535"/>
      <c r="AP535"/>
      <c r="AQ535"/>
    </row>
    <row r="536" spans="11:43" x14ac:dyDescent="0.35">
      <c r="K536"/>
      <c r="L536"/>
      <c r="M536"/>
      <c r="N536"/>
      <c r="O536"/>
      <c r="P536"/>
      <c r="Q536" s="4"/>
      <c r="R536" s="4"/>
      <c r="S536" s="4"/>
      <c r="T536" s="4"/>
      <c r="U536"/>
      <c r="V536"/>
      <c r="W536"/>
      <c r="X536"/>
      <c r="Y536"/>
      <c r="Z536"/>
      <c r="AA536" s="4"/>
      <c r="AB536" s="4"/>
      <c r="AC536" s="4"/>
      <c r="AD536" s="4"/>
      <c r="AE536"/>
      <c r="AF536"/>
      <c r="AG536"/>
      <c r="AH536"/>
      <c r="AI536"/>
      <c r="AJ536"/>
      <c r="AK536" s="4"/>
      <c r="AL536" s="4"/>
      <c r="AM536" s="4"/>
      <c r="AN536" s="4"/>
      <c r="AO536"/>
      <c r="AP536"/>
      <c r="AQ536"/>
    </row>
    <row r="537" spans="11:43" x14ac:dyDescent="0.35">
      <c r="K537"/>
      <c r="L537"/>
      <c r="M537"/>
      <c r="N537"/>
      <c r="O537"/>
      <c r="P537"/>
      <c r="Q537" s="4"/>
      <c r="R537" s="4"/>
      <c r="S537" s="4"/>
      <c r="T537" s="4"/>
      <c r="U537"/>
      <c r="V537"/>
      <c r="W537"/>
      <c r="X537"/>
      <c r="Y537"/>
      <c r="Z537"/>
      <c r="AA537" s="4"/>
      <c r="AB537" s="4"/>
      <c r="AC537" s="4"/>
      <c r="AD537" s="4"/>
      <c r="AE537"/>
      <c r="AF537"/>
      <c r="AG537"/>
      <c r="AH537"/>
      <c r="AI537"/>
      <c r="AJ537"/>
      <c r="AK537" s="4"/>
      <c r="AL537" s="4"/>
      <c r="AM537" s="4"/>
      <c r="AN537" s="4"/>
      <c r="AO537"/>
      <c r="AP537"/>
      <c r="AQ537"/>
    </row>
    <row r="538" spans="11:43" x14ac:dyDescent="0.35">
      <c r="K538"/>
      <c r="L538"/>
      <c r="M538"/>
      <c r="N538"/>
      <c r="O538"/>
      <c r="P538"/>
      <c r="Q538" s="4"/>
      <c r="R538" s="4"/>
      <c r="S538" s="4"/>
      <c r="T538" s="4"/>
      <c r="U538"/>
      <c r="V538"/>
      <c r="W538"/>
      <c r="X538"/>
      <c r="Y538"/>
      <c r="Z538"/>
      <c r="AA538" s="4"/>
      <c r="AB538" s="4"/>
      <c r="AC538" s="4"/>
      <c r="AD538" s="4"/>
      <c r="AE538"/>
      <c r="AF538"/>
      <c r="AG538"/>
      <c r="AH538"/>
      <c r="AI538"/>
      <c r="AJ538"/>
      <c r="AK538" s="4"/>
      <c r="AL538" s="4"/>
      <c r="AM538" s="4"/>
      <c r="AN538" s="4"/>
      <c r="AO538"/>
      <c r="AP538"/>
      <c r="AQ538"/>
    </row>
    <row r="539" spans="11:43" x14ac:dyDescent="0.35">
      <c r="K539"/>
      <c r="L539"/>
      <c r="M539"/>
      <c r="N539"/>
      <c r="O539"/>
      <c r="P539"/>
      <c r="Q539" s="4"/>
      <c r="R539" s="4"/>
      <c r="S539" s="4"/>
      <c r="T539" s="4"/>
      <c r="U539"/>
      <c r="V539"/>
      <c r="W539"/>
      <c r="X539"/>
      <c r="Y539"/>
      <c r="Z539"/>
      <c r="AA539" s="4"/>
      <c r="AB539" s="4"/>
      <c r="AC539" s="4"/>
      <c r="AD539" s="4"/>
      <c r="AE539"/>
      <c r="AF539"/>
      <c r="AG539"/>
      <c r="AH539"/>
      <c r="AI539"/>
      <c r="AJ539"/>
      <c r="AK539" s="4"/>
      <c r="AL539" s="4"/>
      <c r="AM539" s="4"/>
      <c r="AN539" s="4"/>
      <c r="AO539"/>
      <c r="AP539"/>
      <c r="AQ539"/>
    </row>
    <row r="540" spans="11:43" x14ac:dyDescent="0.35">
      <c r="K540"/>
      <c r="L540"/>
      <c r="M540"/>
      <c r="N540"/>
      <c r="O540"/>
      <c r="P540"/>
      <c r="Q540" s="4"/>
      <c r="R540" s="4"/>
      <c r="S540" s="4"/>
      <c r="T540" s="4"/>
      <c r="U540"/>
      <c r="V540"/>
      <c r="W540"/>
      <c r="X540"/>
      <c r="Y540"/>
      <c r="Z540"/>
      <c r="AA540" s="4"/>
      <c r="AB540" s="4"/>
      <c r="AC540" s="4"/>
      <c r="AD540" s="4"/>
      <c r="AE540"/>
      <c r="AF540"/>
      <c r="AG540"/>
      <c r="AH540"/>
      <c r="AI540"/>
      <c r="AJ540"/>
      <c r="AK540" s="4"/>
      <c r="AL540" s="4"/>
      <c r="AM540" s="4"/>
      <c r="AN540" s="4"/>
      <c r="AO540"/>
      <c r="AP540"/>
      <c r="AQ540"/>
    </row>
    <row r="541" spans="11:43" x14ac:dyDescent="0.35">
      <c r="K541"/>
      <c r="L541"/>
      <c r="M541"/>
      <c r="N541"/>
      <c r="O541"/>
      <c r="P541"/>
      <c r="Q541" s="4"/>
      <c r="R541" s="4"/>
      <c r="S541" s="4"/>
      <c r="T541" s="4"/>
      <c r="U541"/>
      <c r="V541"/>
      <c r="W541"/>
      <c r="X541"/>
      <c r="Y541"/>
      <c r="Z541"/>
      <c r="AA541" s="4"/>
      <c r="AB541" s="4"/>
      <c r="AC541" s="4"/>
      <c r="AD541" s="4"/>
      <c r="AE541"/>
      <c r="AF541"/>
      <c r="AG541"/>
      <c r="AH541"/>
      <c r="AI541"/>
      <c r="AJ541"/>
      <c r="AK541" s="4"/>
      <c r="AL541" s="4"/>
      <c r="AM541" s="4"/>
      <c r="AN541" s="4"/>
      <c r="AO541"/>
      <c r="AP541"/>
      <c r="AQ541"/>
    </row>
    <row r="542" spans="11:43" x14ac:dyDescent="0.35">
      <c r="K542"/>
      <c r="L542"/>
      <c r="M542"/>
      <c r="N542"/>
      <c r="O542"/>
      <c r="P542"/>
      <c r="Q542" s="4"/>
      <c r="R542" s="4"/>
      <c r="S542" s="4"/>
      <c r="T542" s="4"/>
      <c r="U542"/>
      <c r="V542"/>
      <c r="W542"/>
      <c r="X542"/>
      <c r="Y542"/>
      <c r="Z542"/>
      <c r="AA542" s="4"/>
      <c r="AB542" s="4"/>
      <c r="AC542" s="4"/>
      <c r="AD542" s="4"/>
      <c r="AE542"/>
      <c r="AF542"/>
      <c r="AG542"/>
      <c r="AH542"/>
      <c r="AI542"/>
      <c r="AJ542"/>
      <c r="AK542" s="4"/>
      <c r="AL542" s="4"/>
      <c r="AM542" s="4"/>
      <c r="AN542" s="4"/>
      <c r="AO542"/>
      <c r="AP542"/>
      <c r="AQ542"/>
    </row>
    <row r="543" spans="11:43" x14ac:dyDescent="0.35">
      <c r="K543"/>
      <c r="L543"/>
      <c r="M543"/>
      <c r="N543"/>
      <c r="O543"/>
      <c r="P543"/>
      <c r="Q543" s="4"/>
      <c r="R543" s="4"/>
      <c r="S543" s="4"/>
      <c r="T543" s="4"/>
      <c r="U543"/>
      <c r="V543"/>
      <c r="W543"/>
      <c r="X543"/>
      <c r="Y543"/>
      <c r="Z543"/>
      <c r="AA543" s="4"/>
      <c r="AB543" s="4"/>
      <c r="AC543" s="4"/>
      <c r="AD543" s="4"/>
      <c r="AE543"/>
      <c r="AF543"/>
      <c r="AG543"/>
      <c r="AH543"/>
      <c r="AI543"/>
      <c r="AJ543"/>
      <c r="AK543" s="4"/>
      <c r="AL543" s="4"/>
      <c r="AM543" s="4"/>
      <c r="AN543" s="4"/>
      <c r="AO543"/>
      <c r="AP543"/>
      <c r="AQ543"/>
    </row>
    <row r="544" spans="11:43" x14ac:dyDescent="0.35">
      <c r="K544"/>
      <c r="L544"/>
      <c r="M544"/>
      <c r="N544"/>
      <c r="O544"/>
      <c r="P544"/>
      <c r="Q544" s="4"/>
      <c r="R544" s="4"/>
      <c r="S544" s="4"/>
      <c r="T544" s="4"/>
      <c r="U544"/>
      <c r="V544"/>
      <c r="W544"/>
      <c r="X544"/>
      <c r="Y544"/>
      <c r="Z544"/>
      <c r="AA544" s="4"/>
      <c r="AB544" s="4"/>
      <c r="AC544" s="4"/>
      <c r="AD544" s="4"/>
      <c r="AE544"/>
      <c r="AF544"/>
      <c r="AG544"/>
      <c r="AH544"/>
      <c r="AI544"/>
      <c r="AJ544"/>
      <c r="AK544" s="4"/>
      <c r="AL544" s="4"/>
      <c r="AM544" s="4"/>
      <c r="AN544" s="4"/>
      <c r="AO544"/>
      <c r="AP544"/>
      <c r="AQ544"/>
    </row>
    <row r="545" spans="11:43" x14ac:dyDescent="0.35">
      <c r="K545"/>
      <c r="L545"/>
      <c r="M545"/>
      <c r="N545"/>
      <c r="O545"/>
      <c r="P545"/>
      <c r="Q545" s="4"/>
      <c r="R545" s="4"/>
      <c r="S545" s="4"/>
      <c r="T545" s="4"/>
      <c r="U545"/>
      <c r="V545"/>
      <c r="W545"/>
      <c r="X545"/>
      <c r="Y545"/>
      <c r="Z545"/>
      <c r="AA545" s="4"/>
      <c r="AB545" s="4"/>
      <c r="AC545" s="4"/>
      <c r="AD545" s="4"/>
      <c r="AE545"/>
      <c r="AF545"/>
      <c r="AG545"/>
      <c r="AH545"/>
      <c r="AI545"/>
      <c r="AJ545"/>
      <c r="AK545" s="4"/>
      <c r="AL545" s="4"/>
      <c r="AM545" s="4"/>
      <c r="AN545" s="4"/>
      <c r="AO545"/>
      <c r="AP545"/>
      <c r="AQ545"/>
    </row>
    <row r="546" spans="11:43" x14ac:dyDescent="0.35">
      <c r="K546"/>
      <c r="L546"/>
      <c r="M546"/>
      <c r="N546"/>
      <c r="O546"/>
      <c r="P546"/>
      <c r="Q546" s="4"/>
      <c r="R546" s="4"/>
      <c r="S546" s="4"/>
      <c r="T546" s="4"/>
      <c r="U546"/>
      <c r="V546"/>
      <c r="W546"/>
      <c r="X546"/>
      <c r="Y546"/>
      <c r="Z546"/>
      <c r="AA546" s="4"/>
      <c r="AB546" s="4"/>
      <c r="AC546" s="4"/>
      <c r="AD546" s="4"/>
      <c r="AE546"/>
      <c r="AF546"/>
      <c r="AG546"/>
      <c r="AH546"/>
      <c r="AI546"/>
      <c r="AJ546"/>
      <c r="AK546" s="4"/>
      <c r="AL546" s="4"/>
      <c r="AM546" s="4"/>
      <c r="AN546" s="4"/>
      <c r="AO546"/>
      <c r="AP546"/>
      <c r="AQ546"/>
    </row>
    <row r="547" spans="11:43" x14ac:dyDescent="0.35">
      <c r="K547"/>
      <c r="L547"/>
      <c r="M547"/>
      <c r="N547"/>
      <c r="O547"/>
      <c r="P547"/>
      <c r="Q547" s="4"/>
      <c r="R547" s="4"/>
      <c r="S547" s="4"/>
      <c r="T547" s="4"/>
      <c r="U547"/>
      <c r="V547"/>
      <c r="W547"/>
      <c r="X547"/>
      <c r="Y547"/>
      <c r="Z547"/>
      <c r="AA547" s="4"/>
      <c r="AB547" s="4"/>
      <c r="AC547" s="4"/>
      <c r="AD547" s="4"/>
      <c r="AE547"/>
      <c r="AF547"/>
      <c r="AG547"/>
      <c r="AH547"/>
      <c r="AI547"/>
      <c r="AJ547"/>
      <c r="AK547" s="4"/>
      <c r="AL547" s="4"/>
      <c r="AM547" s="4"/>
      <c r="AN547" s="4"/>
      <c r="AO547"/>
      <c r="AP547"/>
      <c r="AQ547"/>
    </row>
    <row r="548" spans="11:43" x14ac:dyDescent="0.35">
      <c r="K548"/>
      <c r="L548"/>
      <c r="M548"/>
      <c r="N548"/>
      <c r="O548"/>
      <c r="P548"/>
      <c r="Q548" s="4"/>
      <c r="R548" s="4"/>
      <c r="S548" s="4"/>
      <c r="T548" s="4"/>
      <c r="U548"/>
      <c r="V548"/>
      <c r="W548"/>
      <c r="X548"/>
      <c r="Y548"/>
      <c r="Z548"/>
      <c r="AA548" s="4"/>
      <c r="AB548" s="4"/>
      <c r="AC548" s="4"/>
      <c r="AD548" s="4"/>
      <c r="AE548"/>
      <c r="AF548"/>
      <c r="AG548"/>
      <c r="AH548"/>
      <c r="AI548"/>
      <c r="AJ548"/>
      <c r="AK548" s="4"/>
      <c r="AL548" s="4"/>
      <c r="AM548" s="4"/>
      <c r="AN548" s="4"/>
      <c r="AO548"/>
      <c r="AP548"/>
      <c r="AQ548"/>
    </row>
    <row r="549" spans="11:43" x14ac:dyDescent="0.35">
      <c r="K549"/>
      <c r="L549"/>
      <c r="M549"/>
      <c r="N549"/>
      <c r="O549"/>
      <c r="P549"/>
      <c r="Q549" s="4"/>
      <c r="R549" s="4"/>
      <c r="S549" s="4"/>
      <c r="T549" s="4"/>
      <c r="U549"/>
      <c r="V549"/>
      <c r="W549"/>
      <c r="X549"/>
      <c r="Y549"/>
      <c r="Z549"/>
      <c r="AA549" s="4"/>
      <c r="AB549" s="4"/>
      <c r="AC549" s="4"/>
      <c r="AD549" s="4"/>
      <c r="AE549"/>
      <c r="AF549"/>
      <c r="AG549"/>
      <c r="AH549"/>
      <c r="AI549"/>
      <c r="AJ549"/>
      <c r="AK549" s="4"/>
      <c r="AL549" s="4"/>
      <c r="AM549" s="4"/>
      <c r="AN549" s="4"/>
      <c r="AO549"/>
      <c r="AP549"/>
      <c r="AQ549"/>
    </row>
    <row r="550" spans="11:43" x14ac:dyDescent="0.35">
      <c r="K550"/>
      <c r="L550"/>
      <c r="M550"/>
      <c r="N550"/>
      <c r="O550"/>
      <c r="P550"/>
      <c r="Q550" s="4"/>
      <c r="R550" s="4"/>
      <c r="S550" s="4"/>
      <c r="T550" s="4"/>
      <c r="U550"/>
      <c r="V550"/>
      <c r="W550"/>
      <c r="X550"/>
      <c r="Y550"/>
      <c r="Z550"/>
      <c r="AA550" s="4"/>
      <c r="AB550" s="4"/>
      <c r="AC550" s="4"/>
      <c r="AD550" s="4"/>
      <c r="AE550"/>
      <c r="AF550"/>
      <c r="AG550"/>
      <c r="AH550"/>
      <c r="AI550"/>
      <c r="AJ550"/>
      <c r="AK550" s="4"/>
      <c r="AL550" s="4"/>
      <c r="AM550" s="4"/>
      <c r="AN550" s="4"/>
      <c r="AO550"/>
      <c r="AP550"/>
      <c r="AQ550"/>
    </row>
    <row r="551" spans="11:43" x14ac:dyDescent="0.35">
      <c r="K551"/>
      <c r="L551"/>
      <c r="M551"/>
      <c r="N551"/>
      <c r="O551"/>
      <c r="P551"/>
      <c r="Q551" s="4"/>
      <c r="R551" s="4"/>
      <c r="S551" s="4"/>
      <c r="T551" s="4"/>
      <c r="U551"/>
      <c r="V551"/>
      <c r="W551"/>
      <c r="X551"/>
      <c r="Y551"/>
      <c r="Z551"/>
      <c r="AA551" s="4"/>
      <c r="AB551" s="4"/>
      <c r="AC551" s="4"/>
      <c r="AD551" s="4"/>
      <c r="AE551"/>
      <c r="AF551"/>
      <c r="AG551"/>
      <c r="AH551"/>
      <c r="AI551"/>
      <c r="AJ551"/>
      <c r="AK551" s="4"/>
      <c r="AL551" s="4"/>
      <c r="AM551" s="4"/>
      <c r="AN551" s="4"/>
      <c r="AO551"/>
      <c r="AP551"/>
      <c r="AQ551"/>
    </row>
    <row r="552" spans="11:43" x14ac:dyDescent="0.35">
      <c r="K552"/>
      <c r="L552"/>
      <c r="M552"/>
      <c r="N552"/>
      <c r="O552"/>
      <c r="P552"/>
      <c r="Q552" s="4"/>
      <c r="R552" s="4"/>
      <c r="S552" s="4"/>
      <c r="T552" s="4"/>
      <c r="U552"/>
      <c r="V552"/>
      <c r="W552"/>
      <c r="X552"/>
      <c r="Y552"/>
      <c r="Z552"/>
      <c r="AA552" s="4"/>
      <c r="AB552" s="4"/>
      <c r="AC552" s="4"/>
      <c r="AD552" s="4"/>
      <c r="AE552"/>
      <c r="AF552"/>
      <c r="AG552"/>
      <c r="AH552"/>
      <c r="AI552"/>
      <c r="AJ552"/>
      <c r="AK552" s="4"/>
      <c r="AL552" s="4"/>
      <c r="AM552" s="4"/>
      <c r="AN552" s="4"/>
      <c r="AO552"/>
      <c r="AP552"/>
      <c r="AQ552"/>
    </row>
    <row r="553" spans="11:43" x14ac:dyDescent="0.35">
      <c r="K553"/>
      <c r="L553"/>
      <c r="M553"/>
      <c r="N553"/>
      <c r="O553"/>
      <c r="P553"/>
      <c r="Q553" s="4"/>
      <c r="R553" s="4"/>
      <c r="S553" s="4"/>
      <c r="T553" s="4"/>
      <c r="U553"/>
      <c r="V553"/>
      <c r="W553"/>
      <c r="X553"/>
      <c r="Y553"/>
      <c r="Z553"/>
      <c r="AA553" s="4"/>
      <c r="AB553" s="4"/>
      <c r="AC553" s="4"/>
      <c r="AD553" s="4"/>
      <c r="AE553"/>
      <c r="AF553"/>
      <c r="AG553"/>
      <c r="AH553"/>
      <c r="AI553"/>
      <c r="AJ553"/>
      <c r="AK553" s="4"/>
      <c r="AL553" s="4"/>
      <c r="AM553" s="4"/>
      <c r="AN553" s="4"/>
      <c r="AO553"/>
      <c r="AP553"/>
      <c r="AQ553"/>
    </row>
    <row r="554" spans="11:43" x14ac:dyDescent="0.35">
      <c r="K554"/>
      <c r="L554"/>
      <c r="M554"/>
      <c r="N554"/>
      <c r="O554"/>
      <c r="P554"/>
      <c r="Q554" s="4"/>
      <c r="R554" s="4"/>
      <c r="S554" s="4"/>
      <c r="T554" s="4"/>
      <c r="U554"/>
      <c r="V554"/>
      <c r="W554"/>
      <c r="X554"/>
      <c r="Y554"/>
      <c r="Z554"/>
      <c r="AA554" s="4"/>
      <c r="AB554" s="4"/>
      <c r="AC554" s="4"/>
      <c r="AD554" s="4"/>
      <c r="AE554"/>
      <c r="AF554"/>
      <c r="AG554"/>
      <c r="AH554"/>
      <c r="AI554"/>
      <c r="AJ554"/>
      <c r="AK554" s="4"/>
      <c r="AL554" s="4"/>
      <c r="AM554" s="4"/>
      <c r="AN554" s="4"/>
      <c r="AO554"/>
      <c r="AP554"/>
      <c r="AQ554"/>
    </row>
    <row r="555" spans="11:43" x14ac:dyDescent="0.35">
      <c r="K555"/>
      <c r="L555"/>
      <c r="M555"/>
      <c r="N555"/>
      <c r="O555"/>
      <c r="P555"/>
      <c r="Q555" s="4"/>
      <c r="R555" s="4"/>
      <c r="S555" s="4"/>
      <c r="T555" s="4"/>
      <c r="U555"/>
      <c r="V555"/>
      <c r="W555"/>
      <c r="X555"/>
      <c r="Y555"/>
      <c r="Z555"/>
      <c r="AA555" s="4"/>
      <c r="AB555" s="4"/>
      <c r="AC555" s="4"/>
      <c r="AD555" s="4"/>
      <c r="AE555"/>
      <c r="AF555"/>
      <c r="AG555"/>
      <c r="AH555"/>
      <c r="AI555"/>
      <c r="AJ555"/>
      <c r="AK555" s="4"/>
      <c r="AL555" s="4"/>
      <c r="AM555" s="4"/>
      <c r="AN555" s="4"/>
      <c r="AO555"/>
      <c r="AP555"/>
      <c r="AQ555"/>
    </row>
    <row r="556" spans="11:43" x14ac:dyDescent="0.35">
      <c r="K556"/>
      <c r="L556"/>
      <c r="M556"/>
      <c r="N556"/>
      <c r="O556"/>
      <c r="P556"/>
      <c r="Q556" s="4"/>
      <c r="R556" s="4"/>
      <c r="S556" s="4"/>
      <c r="T556" s="4"/>
      <c r="U556"/>
      <c r="V556"/>
      <c r="W556"/>
      <c r="X556"/>
      <c r="Y556"/>
      <c r="Z556"/>
      <c r="AA556" s="4"/>
      <c r="AB556" s="4"/>
      <c r="AC556" s="4"/>
      <c r="AD556" s="4"/>
      <c r="AE556"/>
      <c r="AF556"/>
      <c r="AG556"/>
      <c r="AH556"/>
      <c r="AI556"/>
      <c r="AJ556"/>
      <c r="AK556" s="4"/>
      <c r="AL556" s="4"/>
      <c r="AM556" s="4"/>
      <c r="AN556" s="4"/>
      <c r="AO556"/>
      <c r="AP556"/>
      <c r="AQ556"/>
    </row>
    <row r="557" spans="11:43" x14ac:dyDescent="0.35">
      <c r="K557"/>
      <c r="L557"/>
      <c r="M557"/>
      <c r="N557"/>
      <c r="O557"/>
      <c r="P557"/>
      <c r="Q557" s="4"/>
      <c r="R557" s="4"/>
      <c r="S557" s="4"/>
      <c r="T557" s="4"/>
      <c r="U557"/>
      <c r="V557"/>
      <c r="W557"/>
      <c r="X557"/>
      <c r="Y557"/>
      <c r="Z557"/>
      <c r="AA557" s="4"/>
      <c r="AB557" s="4"/>
      <c r="AC557" s="4"/>
      <c r="AD557" s="4"/>
      <c r="AE557"/>
      <c r="AF557"/>
      <c r="AG557"/>
      <c r="AH557"/>
      <c r="AI557"/>
      <c r="AJ557"/>
      <c r="AK557" s="4"/>
      <c r="AL557" s="4"/>
      <c r="AM557" s="4"/>
      <c r="AN557" s="4"/>
      <c r="AO557"/>
      <c r="AP557"/>
      <c r="AQ557"/>
    </row>
    <row r="558" spans="11:43" x14ac:dyDescent="0.35">
      <c r="K558"/>
      <c r="L558"/>
      <c r="M558"/>
      <c r="N558"/>
      <c r="O558"/>
      <c r="P558"/>
      <c r="Q558" s="4"/>
      <c r="R558" s="4"/>
      <c r="S558" s="4"/>
      <c r="T558" s="4"/>
      <c r="U558"/>
      <c r="V558"/>
      <c r="W558"/>
      <c r="X558"/>
      <c r="Y558"/>
      <c r="Z558"/>
      <c r="AA558" s="4"/>
      <c r="AB558" s="4"/>
      <c r="AC558" s="4"/>
      <c r="AD558" s="4"/>
      <c r="AE558"/>
      <c r="AF558"/>
      <c r="AG558"/>
      <c r="AH558"/>
      <c r="AI558"/>
      <c r="AJ558"/>
      <c r="AK558" s="4"/>
      <c r="AL558" s="4"/>
      <c r="AM558" s="4"/>
      <c r="AN558" s="4"/>
      <c r="AO558"/>
      <c r="AP558"/>
      <c r="AQ558"/>
    </row>
    <row r="559" spans="11:43" x14ac:dyDescent="0.35">
      <c r="K559"/>
      <c r="L559"/>
      <c r="M559"/>
      <c r="N559"/>
      <c r="O559"/>
      <c r="P559"/>
      <c r="Q559" s="4"/>
      <c r="R559" s="4"/>
      <c r="S559" s="4"/>
      <c r="T559" s="4"/>
      <c r="U559"/>
      <c r="V559"/>
      <c r="W559"/>
      <c r="X559"/>
      <c r="Y559"/>
      <c r="Z559"/>
      <c r="AA559" s="4"/>
      <c r="AB559" s="4"/>
      <c r="AC559" s="4"/>
      <c r="AD559" s="4"/>
      <c r="AE559"/>
      <c r="AF559"/>
      <c r="AG559"/>
      <c r="AH559"/>
      <c r="AI559"/>
      <c r="AJ559"/>
      <c r="AK559" s="4"/>
      <c r="AL559" s="4"/>
      <c r="AM559" s="4"/>
      <c r="AN559" s="4"/>
      <c r="AO559"/>
      <c r="AP559"/>
      <c r="AQ559"/>
    </row>
    <row r="560" spans="11:43" x14ac:dyDescent="0.35">
      <c r="K560"/>
      <c r="L560"/>
      <c r="M560"/>
      <c r="N560"/>
      <c r="O560"/>
      <c r="P560"/>
      <c r="Q560" s="4"/>
      <c r="R560" s="4"/>
      <c r="S560" s="4"/>
      <c r="T560" s="4"/>
      <c r="U560"/>
      <c r="V560"/>
      <c r="W560"/>
      <c r="X560"/>
      <c r="Y560"/>
      <c r="Z560"/>
      <c r="AA560" s="4"/>
      <c r="AB560" s="4"/>
      <c r="AC560" s="4"/>
      <c r="AD560" s="4"/>
      <c r="AE560"/>
      <c r="AF560"/>
      <c r="AG560"/>
      <c r="AH560"/>
      <c r="AI560"/>
      <c r="AJ560"/>
      <c r="AK560" s="4"/>
      <c r="AL560" s="4"/>
      <c r="AM560" s="4"/>
      <c r="AN560" s="4"/>
      <c r="AO560"/>
      <c r="AP560"/>
      <c r="AQ560"/>
    </row>
    <row r="561" spans="11:43" x14ac:dyDescent="0.35">
      <c r="K561"/>
      <c r="L561"/>
      <c r="M561"/>
      <c r="N561"/>
      <c r="O561"/>
      <c r="P561"/>
      <c r="Q561" s="4"/>
      <c r="R561" s="4"/>
      <c r="S561" s="4"/>
      <c r="T561" s="4"/>
      <c r="U561"/>
      <c r="V561"/>
      <c r="W561"/>
      <c r="X561"/>
      <c r="Y561"/>
      <c r="Z561"/>
      <c r="AA561" s="4"/>
      <c r="AB561" s="4"/>
      <c r="AC561" s="4"/>
      <c r="AD561" s="4"/>
      <c r="AE561"/>
      <c r="AF561"/>
      <c r="AG561"/>
      <c r="AH561"/>
      <c r="AI561"/>
      <c r="AJ561"/>
      <c r="AK561" s="4"/>
      <c r="AL561" s="4"/>
      <c r="AM561" s="4"/>
      <c r="AN561" s="4"/>
      <c r="AO561"/>
      <c r="AP561"/>
      <c r="AQ561"/>
    </row>
    <row r="562" spans="11:43" x14ac:dyDescent="0.35">
      <c r="K562"/>
      <c r="L562"/>
      <c r="M562"/>
      <c r="N562"/>
      <c r="O562"/>
      <c r="P562"/>
      <c r="Q562" s="4"/>
      <c r="R562" s="4"/>
      <c r="S562" s="4"/>
      <c r="T562" s="4"/>
      <c r="U562"/>
      <c r="V562"/>
      <c r="W562"/>
      <c r="X562"/>
      <c r="Y562"/>
      <c r="Z562"/>
      <c r="AA562" s="4"/>
      <c r="AB562" s="4"/>
      <c r="AC562" s="4"/>
      <c r="AD562" s="4"/>
      <c r="AE562"/>
      <c r="AF562"/>
      <c r="AG562"/>
      <c r="AH562"/>
      <c r="AI562"/>
      <c r="AJ562"/>
      <c r="AK562" s="4"/>
      <c r="AL562" s="4"/>
      <c r="AM562" s="4"/>
      <c r="AN562" s="4"/>
      <c r="AO562"/>
      <c r="AP562"/>
      <c r="AQ562"/>
    </row>
    <row r="563" spans="11:43" x14ac:dyDescent="0.35">
      <c r="K563"/>
      <c r="L563"/>
      <c r="M563"/>
      <c r="N563"/>
      <c r="O563"/>
      <c r="P563"/>
      <c r="Q563" s="4"/>
      <c r="R563" s="4"/>
      <c r="S563" s="4"/>
      <c r="T563" s="4"/>
      <c r="U563"/>
      <c r="V563"/>
      <c r="W563"/>
      <c r="X563"/>
      <c r="Y563"/>
      <c r="Z563"/>
      <c r="AA563" s="4"/>
      <c r="AB563" s="4"/>
      <c r="AC563" s="4"/>
      <c r="AD563" s="4"/>
      <c r="AE563"/>
      <c r="AF563"/>
      <c r="AG563"/>
      <c r="AH563"/>
      <c r="AI563"/>
      <c r="AJ563"/>
      <c r="AK563" s="4"/>
      <c r="AL563" s="4"/>
      <c r="AM563" s="4"/>
      <c r="AN563" s="4"/>
      <c r="AO563"/>
      <c r="AP563"/>
      <c r="AQ563"/>
    </row>
    <row r="564" spans="11:43" x14ac:dyDescent="0.35">
      <c r="K564"/>
      <c r="L564"/>
      <c r="M564"/>
      <c r="N564"/>
      <c r="O564"/>
      <c r="P564"/>
      <c r="Q564" s="4"/>
      <c r="R564" s="4"/>
      <c r="S564" s="4"/>
      <c r="T564" s="4"/>
      <c r="U564"/>
      <c r="V564"/>
      <c r="W564"/>
      <c r="X564"/>
      <c r="Y564"/>
      <c r="Z564"/>
      <c r="AA564" s="4"/>
      <c r="AB564" s="4"/>
      <c r="AC564" s="4"/>
      <c r="AD564" s="4"/>
      <c r="AE564"/>
      <c r="AF564"/>
      <c r="AG564"/>
      <c r="AH564"/>
      <c r="AI564"/>
      <c r="AJ564"/>
      <c r="AK564" s="4"/>
      <c r="AL564" s="4"/>
      <c r="AM564" s="4"/>
      <c r="AN564" s="4"/>
      <c r="AO564"/>
      <c r="AP564"/>
      <c r="AQ564"/>
    </row>
    <row r="565" spans="11:43" x14ac:dyDescent="0.35">
      <c r="K565"/>
      <c r="L565"/>
      <c r="M565"/>
      <c r="N565"/>
      <c r="O565"/>
      <c r="P565"/>
      <c r="Q565" s="4"/>
      <c r="R565" s="4"/>
      <c r="S565" s="4"/>
      <c r="T565" s="4"/>
      <c r="U565"/>
      <c r="V565"/>
      <c r="W565"/>
      <c r="X565"/>
      <c r="Y565"/>
      <c r="Z565"/>
      <c r="AA565" s="4"/>
      <c r="AB565" s="4"/>
      <c r="AC565" s="4"/>
      <c r="AD565" s="4"/>
      <c r="AE565"/>
      <c r="AF565"/>
      <c r="AG565"/>
      <c r="AH565"/>
      <c r="AI565"/>
      <c r="AJ565"/>
      <c r="AK565" s="4"/>
      <c r="AL565" s="4"/>
      <c r="AM565" s="4"/>
      <c r="AN565" s="4"/>
      <c r="AO565"/>
      <c r="AP565"/>
      <c r="AQ565"/>
    </row>
    <row r="566" spans="11:43" x14ac:dyDescent="0.35">
      <c r="K566"/>
      <c r="L566"/>
      <c r="M566"/>
      <c r="N566"/>
      <c r="O566"/>
      <c r="P566"/>
      <c r="Q566" s="4"/>
      <c r="R566" s="4"/>
      <c r="S566" s="4"/>
      <c r="T566" s="4"/>
      <c r="U566"/>
      <c r="V566"/>
      <c r="W566"/>
      <c r="X566"/>
      <c r="Y566"/>
      <c r="Z566"/>
      <c r="AA566" s="4"/>
      <c r="AB566" s="4"/>
      <c r="AC566" s="4"/>
      <c r="AD566" s="4"/>
      <c r="AE566"/>
      <c r="AF566"/>
      <c r="AG566"/>
      <c r="AH566"/>
      <c r="AI566"/>
      <c r="AJ566"/>
      <c r="AK566" s="4"/>
      <c r="AL566" s="4"/>
      <c r="AM566" s="4"/>
      <c r="AN566" s="4"/>
      <c r="AO566"/>
      <c r="AP566"/>
      <c r="AQ566"/>
    </row>
    <row r="567" spans="11:43" x14ac:dyDescent="0.35">
      <c r="K567"/>
      <c r="L567"/>
      <c r="M567"/>
      <c r="N567"/>
      <c r="O567"/>
      <c r="P567"/>
      <c r="Q567" s="4"/>
      <c r="R567" s="4"/>
      <c r="S567" s="4"/>
      <c r="T567" s="4"/>
      <c r="U567"/>
      <c r="V567"/>
      <c r="W567"/>
      <c r="X567"/>
      <c r="Y567"/>
      <c r="Z567"/>
      <c r="AA567" s="4"/>
      <c r="AB567" s="4"/>
      <c r="AC567" s="4"/>
      <c r="AD567" s="4"/>
      <c r="AE567"/>
      <c r="AF567"/>
      <c r="AG567"/>
      <c r="AH567"/>
      <c r="AI567"/>
      <c r="AJ567"/>
      <c r="AK567" s="4"/>
      <c r="AL567" s="4"/>
      <c r="AM567" s="4"/>
      <c r="AN567" s="4"/>
      <c r="AO567"/>
      <c r="AP567"/>
      <c r="AQ567"/>
    </row>
    <row r="568" spans="11:43" x14ac:dyDescent="0.35">
      <c r="K568"/>
      <c r="L568"/>
      <c r="M568"/>
      <c r="N568"/>
      <c r="O568"/>
      <c r="P568"/>
      <c r="Q568" s="4"/>
      <c r="R568" s="4"/>
      <c r="S568" s="4"/>
      <c r="T568" s="4"/>
      <c r="U568"/>
      <c r="V568"/>
      <c r="W568"/>
      <c r="X568"/>
      <c r="Y568"/>
      <c r="Z568"/>
      <c r="AA568" s="4"/>
      <c r="AB568" s="4"/>
      <c r="AC568" s="4"/>
      <c r="AD568" s="4"/>
      <c r="AE568"/>
      <c r="AF568"/>
      <c r="AG568"/>
      <c r="AH568"/>
      <c r="AI568"/>
      <c r="AJ568"/>
      <c r="AK568" s="4"/>
      <c r="AL568" s="4"/>
      <c r="AM568" s="4"/>
      <c r="AN568" s="4"/>
      <c r="AO568"/>
      <c r="AP568"/>
      <c r="AQ568"/>
    </row>
    <row r="569" spans="11:43" x14ac:dyDescent="0.35">
      <c r="K569"/>
      <c r="L569"/>
      <c r="M569"/>
      <c r="N569"/>
      <c r="O569"/>
      <c r="P569"/>
      <c r="Q569" s="4"/>
      <c r="R569" s="4"/>
      <c r="S569" s="4"/>
      <c r="T569" s="4"/>
      <c r="U569"/>
      <c r="V569"/>
      <c r="W569"/>
      <c r="X569"/>
      <c r="Y569"/>
      <c r="Z569"/>
      <c r="AA569" s="4"/>
      <c r="AB569" s="4"/>
      <c r="AC569" s="4"/>
      <c r="AD569" s="4"/>
      <c r="AE569"/>
      <c r="AF569"/>
      <c r="AG569"/>
      <c r="AH569"/>
      <c r="AI569"/>
      <c r="AJ569"/>
      <c r="AK569" s="4"/>
      <c r="AL569" s="4"/>
      <c r="AM569" s="4"/>
      <c r="AN569" s="4"/>
      <c r="AO569"/>
      <c r="AP569"/>
      <c r="AQ569"/>
    </row>
    <row r="570" spans="11:43" x14ac:dyDescent="0.35">
      <c r="K570"/>
      <c r="L570"/>
      <c r="M570"/>
      <c r="N570"/>
      <c r="O570"/>
      <c r="P570"/>
      <c r="Q570" s="4"/>
      <c r="R570" s="4"/>
      <c r="S570" s="4"/>
      <c r="T570" s="4"/>
      <c r="U570"/>
      <c r="V570"/>
      <c r="W570"/>
      <c r="X570"/>
      <c r="Y570"/>
      <c r="Z570"/>
      <c r="AA570" s="4"/>
      <c r="AB570" s="4"/>
      <c r="AC570" s="4"/>
      <c r="AD570" s="4"/>
      <c r="AE570"/>
      <c r="AF570"/>
      <c r="AG570"/>
      <c r="AH570"/>
      <c r="AI570"/>
      <c r="AJ570"/>
      <c r="AK570" s="4"/>
      <c r="AL570" s="4"/>
      <c r="AM570" s="4"/>
      <c r="AN570" s="4"/>
      <c r="AO570"/>
      <c r="AP570"/>
      <c r="AQ570"/>
    </row>
    <row r="571" spans="11:43" x14ac:dyDescent="0.35">
      <c r="K571"/>
      <c r="L571"/>
      <c r="M571"/>
      <c r="N571"/>
      <c r="O571"/>
      <c r="P571"/>
      <c r="Q571" s="4"/>
      <c r="R571" s="4"/>
      <c r="S571" s="4"/>
      <c r="T571" s="4"/>
      <c r="U571"/>
      <c r="V571"/>
      <c r="W571"/>
      <c r="X571"/>
      <c r="Y571"/>
      <c r="Z571"/>
      <c r="AA571" s="4"/>
      <c r="AB571" s="4"/>
      <c r="AC571" s="4"/>
      <c r="AD571" s="4"/>
      <c r="AE571"/>
      <c r="AF571"/>
      <c r="AG571"/>
      <c r="AH571"/>
      <c r="AI571"/>
      <c r="AJ571"/>
      <c r="AK571" s="4"/>
      <c r="AL571" s="4"/>
      <c r="AM571" s="4"/>
      <c r="AN571" s="4"/>
      <c r="AO571"/>
      <c r="AP571"/>
      <c r="AQ571"/>
    </row>
    <row r="572" spans="11:43" x14ac:dyDescent="0.35">
      <c r="K572"/>
      <c r="L572"/>
      <c r="M572"/>
      <c r="N572"/>
      <c r="O572"/>
      <c r="P572"/>
      <c r="Q572" s="4"/>
      <c r="R572" s="4"/>
      <c r="S572" s="4"/>
      <c r="T572" s="4"/>
      <c r="U572"/>
      <c r="V572"/>
      <c r="W572"/>
      <c r="X572"/>
      <c r="Y572"/>
      <c r="Z572"/>
      <c r="AA572" s="4"/>
      <c r="AB572" s="4"/>
      <c r="AC572" s="4"/>
      <c r="AD572" s="4"/>
      <c r="AE572"/>
      <c r="AF572"/>
      <c r="AG572"/>
      <c r="AH572"/>
      <c r="AI572"/>
      <c r="AJ572"/>
      <c r="AK572" s="4"/>
      <c r="AL572" s="4"/>
      <c r="AM572" s="4"/>
      <c r="AN572" s="4"/>
      <c r="AO572"/>
      <c r="AP572"/>
      <c r="AQ572"/>
    </row>
    <row r="573" spans="11:43" x14ac:dyDescent="0.35">
      <c r="K573"/>
      <c r="L573"/>
      <c r="M573"/>
      <c r="N573"/>
      <c r="O573"/>
      <c r="P573"/>
      <c r="Q573" s="4"/>
      <c r="R573" s="4"/>
      <c r="S573" s="4"/>
      <c r="T573" s="4"/>
      <c r="U573"/>
      <c r="V573"/>
      <c r="W573"/>
      <c r="X573"/>
      <c r="Y573"/>
      <c r="Z573"/>
      <c r="AA573" s="4"/>
      <c r="AB573" s="4"/>
      <c r="AC573" s="4"/>
      <c r="AD573" s="4"/>
      <c r="AE573"/>
      <c r="AF573"/>
      <c r="AG573"/>
      <c r="AH573"/>
      <c r="AI573"/>
      <c r="AJ573"/>
      <c r="AK573" s="4"/>
      <c r="AL573" s="4"/>
      <c r="AM573" s="4"/>
      <c r="AN573" s="4"/>
      <c r="AO573"/>
      <c r="AP573"/>
      <c r="AQ573"/>
    </row>
    <row r="574" spans="11:43" x14ac:dyDescent="0.35">
      <c r="K574"/>
      <c r="L574"/>
      <c r="M574"/>
      <c r="N574"/>
      <c r="O574"/>
      <c r="P574"/>
      <c r="Q574" s="4"/>
      <c r="R574" s="4"/>
      <c r="S574" s="4"/>
      <c r="T574" s="4"/>
      <c r="U574"/>
      <c r="V574"/>
      <c r="W574"/>
      <c r="X574"/>
      <c r="Y574"/>
      <c r="Z574"/>
      <c r="AA574" s="4"/>
      <c r="AB574" s="4"/>
      <c r="AC574" s="4"/>
      <c r="AD574" s="4"/>
      <c r="AE574"/>
      <c r="AF574"/>
      <c r="AG574"/>
      <c r="AH574"/>
      <c r="AI574"/>
      <c r="AJ574"/>
      <c r="AK574" s="4"/>
      <c r="AL574" s="4"/>
      <c r="AM574" s="4"/>
      <c r="AN574" s="4"/>
      <c r="AO574"/>
      <c r="AP574"/>
      <c r="AQ574"/>
    </row>
    <row r="575" spans="11:43" x14ac:dyDescent="0.35">
      <c r="K575"/>
      <c r="L575"/>
      <c r="M575"/>
      <c r="N575"/>
      <c r="O575"/>
      <c r="P575"/>
      <c r="Q575" s="4"/>
      <c r="R575" s="4"/>
      <c r="S575" s="4"/>
      <c r="T575" s="4"/>
      <c r="U575"/>
      <c r="V575"/>
      <c r="W575"/>
      <c r="X575"/>
      <c r="Y575"/>
      <c r="Z575"/>
      <c r="AA575" s="4"/>
      <c r="AB575" s="4"/>
      <c r="AC575" s="4"/>
      <c r="AD575" s="4"/>
      <c r="AE575"/>
      <c r="AF575"/>
      <c r="AG575"/>
      <c r="AH575"/>
      <c r="AI575"/>
      <c r="AJ575"/>
      <c r="AK575" s="4"/>
      <c r="AL575" s="4"/>
      <c r="AM575" s="4"/>
      <c r="AN575" s="4"/>
      <c r="AO575"/>
      <c r="AP575"/>
      <c r="AQ575"/>
    </row>
    <row r="576" spans="11:43" x14ac:dyDescent="0.35">
      <c r="K576"/>
      <c r="L576"/>
      <c r="M576"/>
      <c r="N576"/>
      <c r="O576"/>
      <c r="P576"/>
      <c r="Q576" s="4"/>
      <c r="R576" s="4"/>
      <c r="S576" s="4"/>
      <c r="T576" s="4"/>
      <c r="U576"/>
      <c r="V576"/>
      <c r="W576"/>
      <c r="X576"/>
      <c r="Y576"/>
      <c r="Z576"/>
      <c r="AA576" s="4"/>
      <c r="AB576" s="4"/>
      <c r="AC576" s="4"/>
      <c r="AD576" s="4"/>
      <c r="AE576"/>
      <c r="AF576"/>
      <c r="AG576"/>
      <c r="AH576"/>
      <c r="AI576"/>
      <c r="AJ576"/>
      <c r="AK576" s="4"/>
      <c r="AL576" s="4"/>
      <c r="AM576" s="4"/>
      <c r="AN576" s="4"/>
      <c r="AO576"/>
      <c r="AP576"/>
      <c r="AQ576"/>
    </row>
    <row r="577" spans="11:43" x14ac:dyDescent="0.35">
      <c r="K577"/>
      <c r="L577"/>
      <c r="M577"/>
      <c r="N577"/>
      <c r="O577"/>
      <c r="P577"/>
      <c r="Q577" s="4"/>
      <c r="R577" s="4"/>
      <c r="S577" s="4"/>
      <c r="T577" s="4"/>
      <c r="U577"/>
      <c r="V577"/>
      <c r="W577"/>
      <c r="X577"/>
      <c r="Y577"/>
      <c r="Z577"/>
      <c r="AA577" s="4"/>
      <c r="AB577" s="4"/>
      <c r="AC577" s="4"/>
      <c r="AD577" s="4"/>
      <c r="AE577"/>
      <c r="AF577"/>
      <c r="AG577"/>
      <c r="AH577"/>
      <c r="AI577"/>
      <c r="AJ577"/>
      <c r="AK577" s="4"/>
      <c r="AL577" s="4"/>
      <c r="AM577" s="4"/>
      <c r="AN577" s="4"/>
      <c r="AO577"/>
      <c r="AP577"/>
      <c r="AQ577"/>
    </row>
    <row r="578" spans="11:43" x14ac:dyDescent="0.35">
      <c r="K578"/>
      <c r="L578"/>
      <c r="M578"/>
      <c r="N578"/>
      <c r="O578"/>
      <c r="P578"/>
      <c r="Q578" s="4"/>
      <c r="R578" s="4"/>
      <c r="S578" s="4"/>
      <c r="T578" s="4"/>
      <c r="U578"/>
      <c r="V578"/>
      <c r="W578"/>
      <c r="X578"/>
      <c r="Y578"/>
      <c r="Z578"/>
      <c r="AA578" s="4"/>
      <c r="AB578" s="4"/>
      <c r="AC578" s="4"/>
      <c r="AD578" s="4"/>
      <c r="AE578"/>
      <c r="AF578"/>
      <c r="AG578"/>
      <c r="AH578"/>
      <c r="AI578"/>
      <c r="AJ578"/>
      <c r="AK578" s="4"/>
      <c r="AL578" s="4"/>
      <c r="AM578" s="4"/>
      <c r="AN578" s="4"/>
      <c r="AO578"/>
      <c r="AP578"/>
      <c r="AQ578"/>
    </row>
    <row r="579" spans="11:43" x14ac:dyDescent="0.35">
      <c r="K579"/>
      <c r="L579"/>
      <c r="M579"/>
      <c r="N579"/>
      <c r="O579"/>
      <c r="P579"/>
      <c r="Q579" s="4"/>
      <c r="R579" s="4"/>
      <c r="S579" s="4"/>
      <c r="T579" s="4"/>
      <c r="U579"/>
      <c r="V579"/>
      <c r="W579"/>
      <c r="X579"/>
      <c r="Y579"/>
      <c r="Z579"/>
      <c r="AA579" s="4"/>
      <c r="AB579" s="4"/>
      <c r="AC579" s="4"/>
      <c r="AD579" s="4"/>
      <c r="AE579"/>
      <c r="AF579"/>
      <c r="AG579"/>
      <c r="AH579"/>
      <c r="AI579"/>
      <c r="AJ579"/>
      <c r="AK579" s="4"/>
      <c r="AL579" s="4"/>
      <c r="AM579" s="4"/>
      <c r="AN579" s="4"/>
      <c r="AO579"/>
      <c r="AP579"/>
      <c r="AQ579"/>
    </row>
    <row r="580" spans="11:43" x14ac:dyDescent="0.35">
      <c r="K580"/>
      <c r="L580"/>
      <c r="M580"/>
      <c r="N580"/>
      <c r="O580"/>
      <c r="P580"/>
      <c r="Q580" s="4"/>
      <c r="R580" s="4"/>
      <c r="S580" s="4"/>
      <c r="T580" s="4"/>
      <c r="U580"/>
      <c r="V580"/>
      <c r="W580"/>
      <c r="X580"/>
      <c r="Y580"/>
      <c r="Z580"/>
      <c r="AA580" s="4"/>
      <c r="AB580" s="4"/>
      <c r="AC580" s="4"/>
      <c r="AD580" s="4"/>
      <c r="AE580"/>
      <c r="AF580"/>
      <c r="AG580"/>
      <c r="AH580"/>
      <c r="AI580"/>
      <c r="AJ580"/>
      <c r="AK580" s="4"/>
      <c r="AL580" s="4"/>
      <c r="AM580" s="4"/>
      <c r="AN580" s="4"/>
      <c r="AO580"/>
      <c r="AP580"/>
      <c r="AQ580"/>
    </row>
    <row r="581" spans="11:43" x14ac:dyDescent="0.35">
      <c r="K581"/>
      <c r="L581"/>
      <c r="M581"/>
      <c r="N581"/>
      <c r="O581"/>
      <c r="P581"/>
      <c r="Q581" s="4"/>
      <c r="R581" s="4"/>
      <c r="S581" s="4"/>
      <c r="T581" s="4"/>
      <c r="U581"/>
      <c r="V581"/>
      <c r="W581"/>
      <c r="X581"/>
      <c r="Y581"/>
      <c r="Z581"/>
      <c r="AA581" s="4"/>
      <c r="AB581" s="4"/>
      <c r="AC581" s="4"/>
      <c r="AD581" s="4"/>
      <c r="AE581"/>
      <c r="AF581"/>
      <c r="AG581"/>
      <c r="AH581"/>
      <c r="AI581"/>
      <c r="AJ581"/>
      <c r="AK581" s="4"/>
      <c r="AL581" s="4"/>
      <c r="AM581" s="4"/>
      <c r="AN581" s="4"/>
      <c r="AO581"/>
      <c r="AP581"/>
      <c r="AQ581"/>
    </row>
    <row r="582" spans="11:43" x14ac:dyDescent="0.35">
      <c r="K582"/>
      <c r="L582"/>
      <c r="M582"/>
      <c r="N582"/>
      <c r="O582"/>
      <c r="P582"/>
      <c r="Q582" s="4"/>
      <c r="R582" s="4"/>
      <c r="S582" s="4"/>
      <c r="T582" s="4"/>
      <c r="U582"/>
      <c r="V582"/>
      <c r="W582"/>
      <c r="X582"/>
      <c r="Y582"/>
      <c r="Z582"/>
      <c r="AA582" s="4"/>
      <c r="AB582" s="4"/>
      <c r="AC582" s="4"/>
      <c r="AD582" s="4"/>
      <c r="AE582"/>
      <c r="AF582"/>
      <c r="AG582"/>
      <c r="AH582"/>
      <c r="AI582"/>
      <c r="AJ582"/>
      <c r="AK582" s="4"/>
      <c r="AL582" s="4"/>
      <c r="AM582" s="4"/>
      <c r="AN582" s="4"/>
      <c r="AO582"/>
      <c r="AP582"/>
      <c r="AQ582"/>
    </row>
    <row r="583" spans="11:43" x14ac:dyDescent="0.35">
      <c r="K583"/>
      <c r="L583"/>
      <c r="M583"/>
      <c r="N583"/>
      <c r="O583"/>
      <c r="P583"/>
      <c r="Q583" s="4"/>
      <c r="R583" s="4"/>
      <c r="S583" s="4"/>
      <c r="T583" s="4"/>
      <c r="U583"/>
      <c r="V583"/>
      <c r="W583"/>
      <c r="X583"/>
      <c r="Y583"/>
      <c r="Z583"/>
      <c r="AA583" s="4"/>
      <c r="AB583" s="4"/>
      <c r="AC583" s="4"/>
      <c r="AD583" s="4"/>
      <c r="AE583"/>
      <c r="AF583"/>
      <c r="AG583"/>
      <c r="AH583"/>
      <c r="AI583"/>
      <c r="AJ583"/>
      <c r="AK583" s="4"/>
      <c r="AL583" s="4"/>
      <c r="AM583" s="4"/>
      <c r="AN583" s="4"/>
      <c r="AO583"/>
      <c r="AP583"/>
      <c r="AQ583"/>
    </row>
    <row r="584" spans="11:43" x14ac:dyDescent="0.35">
      <c r="K584"/>
      <c r="L584"/>
      <c r="M584"/>
      <c r="N584"/>
      <c r="O584"/>
      <c r="P584"/>
      <c r="Q584" s="4"/>
      <c r="R584" s="4"/>
      <c r="S584" s="4"/>
      <c r="T584" s="4"/>
      <c r="U584"/>
      <c r="V584"/>
      <c r="W584"/>
      <c r="X584"/>
      <c r="Y584"/>
      <c r="Z584"/>
      <c r="AA584" s="4"/>
      <c r="AB584" s="4"/>
      <c r="AC584" s="4"/>
      <c r="AD584" s="4"/>
      <c r="AE584"/>
      <c r="AF584"/>
      <c r="AG584"/>
      <c r="AH584"/>
      <c r="AI584"/>
      <c r="AJ584"/>
      <c r="AK584" s="4"/>
      <c r="AL584" s="4"/>
      <c r="AM584" s="4"/>
      <c r="AN584" s="4"/>
      <c r="AO584"/>
      <c r="AP584"/>
      <c r="AQ584"/>
    </row>
    <row r="585" spans="11:43" x14ac:dyDescent="0.35">
      <c r="K585"/>
      <c r="L585"/>
      <c r="M585"/>
      <c r="N585"/>
      <c r="O585"/>
      <c r="P585"/>
      <c r="Q585" s="4"/>
      <c r="R585" s="4"/>
      <c r="S585" s="4"/>
      <c r="T585" s="4"/>
      <c r="U585"/>
      <c r="V585"/>
      <c r="W585"/>
      <c r="X585"/>
      <c r="Y585"/>
      <c r="Z585"/>
      <c r="AA585" s="4"/>
      <c r="AB585" s="4"/>
      <c r="AC585" s="4"/>
      <c r="AD585" s="4"/>
      <c r="AE585"/>
      <c r="AF585"/>
      <c r="AG585"/>
      <c r="AH585"/>
      <c r="AI585"/>
      <c r="AJ585"/>
      <c r="AK585" s="4"/>
      <c r="AL585" s="4"/>
      <c r="AM585" s="4"/>
      <c r="AN585" s="4"/>
      <c r="AO585"/>
      <c r="AP585"/>
      <c r="AQ585"/>
    </row>
    <row r="586" spans="11:43" x14ac:dyDescent="0.35">
      <c r="K586"/>
      <c r="L586"/>
      <c r="M586"/>
      <c r="N586"/>
      <c r="O586"/>
      <c r="P586"/>
      <c r="Q586" s="4"/>
      <c r="R586" s="4"/>
      <c r="S586" s="4"/>
      <c r="T586" s="4"/>
      <c r="U586"/>
      <c r="V586"/>
      <c r="W586"/>
      <c r="X586"/>
      <c r="Y586"/>
      <c r="Z586"/>
      <c r="AA586" s="4"/>
      <c r="AB586" s="4"/>
      <c r="AC586" s="4"/>
      <c r="AD586" s="4"/>
      <c r="AE586"/>
      <c r="AF586"/>
      <c r="AG586"/>
      <c r="AH586"/>
      <c r="AI586"/>
      <c r="AJ586"/>
      <c r="AK586" s="4"/>
      <c r="AL586" s="4"/>
      <c r="AM586" s="4"/>
      <c r="AN586" s="4"/>
      <c r="AO586"/>
      <c r="AP586"/>
      <c r="AQ586"/>
    </row>
    <row r="587" spans="11:43" x14ac:dyDescent="0.35">
      <c r="K587"/>
      <c r="L587"/>
      <c r="M587"/>
      <c r="N587"/>
      <c r="O587"/>
      <c r="P587"/>
      <c r="Q587" s="4"/>
      <c r="R587" s="4"/>
      <c r="S587" s="4"/>
      <c r="T587" s="4"/>
      <c r="U587"/>
      <c r="V587"/>
      <c r="W587"/>
      <c r="X587"/>
      <c r="Y587"/>
      <c r="Z587"/>
      <c r="AA587" s="4"/>
      <c r="AB587" s="4"/>
      <c r="AC587" s="4"/>
      <c r="AD587" s="4"/>
      <c r="AE587"/>
      <c r="AF587"/>
      <c r="AG587"/>
      <c r="AH587"/>
      <c r="AI587"/>
      <c r="AJ587"/>
      <c r="AK587" s="4"/>
      <c r="AL587" s="4"/>
      <c r="AM587" s="4"/>
      <c r="AN587" s="4"/>
      <c r="AO587"/>
      <c r="AP587"/>
      <c r="AQ587"/>
    </row>
    <row r="588" spans="11:43" x14ac:dyDescent="0.35">
      <c r="K588"/>
      <c r="L588"/>
      <c r="M588"/>
      <c r="N588"/>
      <c r="O588"/>
      <c r="P588"/>
      <c r="Q588" s="4"/>
      <c r="R588" s="4"/>
      <c r="S588" s="4"/>
      <c r="T588" s="4"/>
      <c r="U588"/>
      <c r="V588"/>
      <c r="W588"/>
      <c r="X588"/>
      <c r="Y588"/>
      <c r="Z588"/>
      <c r="AA588" s="4"/>
      <c r="AB588" s="4"/>
      <c r="AC588" s="4"/>
      <c r="AD588" s="4"/>
      <c r="AE588"/>
      <c r="AF588"/>
      <c r="AG588"/>
      <c r="AH588"/>
      <c r="AI588"/>
      <c r="AJ588"/>
      <c r="AK588" s="4"/>
      <c r="AL588" s="4"/>
      <c r="AM588" s="4"/>
      <c r="AN588" s="4"/>
      <c r="AO588"/>
      <c r="AP588"/>
      <c r="AQ588"/>
    </row>
    <row r="589" spans="11:43" x14ac:dyDescent="0.35">
      <c r="K589"/>
      <c r="L589"/>
      <c r="M589"/>
      <c r="N589"/>
      <c r="O589"/>
      <c r="P589"/>
      <c r="Q589" s="4"/>
      <c r="R589" s="4"/>
      <c r="S589" s="4"/>
      <c r="T589" s="4"/>
      <c r="U589"/>
      <c r="V589"/>
      <c r="W589"/>
      <c r="X589"/>
      <c r="Y589"/>
      <c r="Z589"/>
      <c r="AA589" s="4"/>
      <c r="AB589" s="4"/>
      <c r="AC589" s="4"/>
      <c r="AD589" s="4"/>
      <c r="AE589"/>
      <c r="AF589"/>
      <c r="AG589"/>
      <c r="AH589"/>
      <c r="AI589"/>
      <c r="AJ589"/>
      <c r="AK589" s="4"/>
      <c r="AL589" s="4"/>
      <c r="AM589" s="4"/>
      <c r="AN589" s="4"/>
      <c r="AO589"/>
      <c r="AP589"/>
      <c r="AQ589"/>
    </row>
    <row r="590" spans="11:43" x14ac:dyDescent="0.35">
      <c r="K590"/>
      <c r="L590"/>
      <c r="M590"/>
      <c r="N590"/>
      <c r="O590"/>
      <c r="P590"/>
      <c r="Q590" s="4"/>
      <c r="R590" s="4"/>
      <c r="S590" s="4"/>
      <c r="T590" s="4"/>
      <c r="U590"/>
      <c r="V590"/>
      <c r="W590"/>
      <c r="X590"/>
      <c r="Y590"/>
      <c r="Z590"/>
      <c r="AA590" s="4"/>
      <c r="AB590" s="4"/>
      <c r="AC590" s="4"/>
      <c r="AD590" s="4"/>
      <c r="AE590"/>
      <c r="AF590"/>
      <c r="AG590"/>
      <c r="AH590"/>
      <c r="AI590"/>
      <c r="AJ590"/>
      <c r="AK590" s="4"/>
      <c r="AL590" s="4"/>
      <c r="AM590" s="4"/>
      <c r="AN590" s="4"/>
      <c r="AO590"/>
      <c r="AP590"/>
      <c r="AQ590"/>
    </row>
    <row r="591" spans="11:43" x14ac:dyDescent="0.35">
      <c r="K591"/>
      <c r="L591"/>
      <c r="M591"/>
      <c r="N591"/>
      <c r="O591"/>
      <c r="P591"/>
      <c r="Q591" s="4"/>
      <c r="R591" s="4"/>
      <c r="S591" s="4"/>
      <c r="T591" s="4"/>
      <c r="U591"/>
      <c r="V591"/>
      <c r="W591"/>
      <c r="X591"/>
      <c r="Y591"/>
      <c r="Z591"/>
      <c r="AA591" s="4"/>
      <c r="AB591" s="4"/>
      <c r="AC591" s="4"/>
      <c r="AD591" s="4"/>
      <c r="AE591"/>
      <c r="AF591"/>
      <c r="AG591"/>
      <c r="AH591"/>
      <c r="AI591"/>
      <c r="AJ591"/>
      <c r="AK591" s="4"/>
      <c r="AL591" s="4"/>
      <c r="AM591" s="4"/>
      <c r="AN591" s="4"/>
      <c r="AO591"/>
      <c r="AP591"/>
      <c r="AQ591"/>
    </row>
    <row r="592" spans="11:43" x14ac:dyDescent="0.35">
      <c r="K592"/>
      <c r="L592"/>
      <c r="M592"/>
      <c r="N592"/>
      <c r="O592"/>
      <c r="P592"/>
      <c r="Q592" s="4"/>
      <c r="R592" s="4"/>
      <c r="S592" s="4"/>
      <c r="T592" s="4"/>
      <c r="U592"/>
      <c r="V592"/>
      <c r="W592"/>
      <c r="X592"/>
      <c r="Y592"/>
      <c r="Z592"/>
      <c r="AA592" s="4"/>
      <c r="AB592" s="4"/>
      <c r="AC592" s="4"/>
      <c r="AD592" s="4"/>
      <c r="AE592"/>
      <c r="AF592"/>
      <c r="AG592"/>
      <c r="AH592"/>
      <c r="AI592"/>
      <c r="AJ592"/>
      <c r="AK592" s="4"/>
      <c r="AL592" s="4"/>
      <c r="AM592" s="4"/>
      <c r="AN592" s="4"/>
      <c r="AO592"/>
      <c r="AP592"/>
      <c r="AQ592"/>
    </row>
    <row r="593" spans="11:43" x14ac:dyDescent="0.35">
      <c r="K593"/>
      <c r="L593"/>
      <c r="M593"/>
      <c r="N593"/>
      <c r="O593"/>
      <c r="P593"/>
      <c r="Q593" s="4"/>
      <c r="R593" s="4"/>
      <c r="S593" s="4"/>
      <c r="T593" s="4"/>
      <c r="U593"/>
      <c r="V593"/>
      <c r="W593"/>
      <c r="X593"/>
      <c r="Y593"/>
      <c r="Z593"/>
      <c r="AA593" s="4"/>
      <c r="AB593" s="4"/>
      <c r="AC593" s="4"/>
      <c r="AD593" s="4"/>
      <c r="AE593"/>
      <c r="AF593"/>
      <c r="AG593"/>
      <c r="AH593"/>
      <c r="AI593"/>
      <c r="AJ593"/>
      <c r="AK593" s="4"/>
      <c r="AL593" s="4"/>
      <c r="AM593" s="4"/>
      <c r="AN593" s="4"/>
      <c r="AO593"/>
      <c r="AP593"/>
      <c r="AQ593"/>
    </row>
    <row r="594" spans="11:43" x14ac:dyDescent="0.35">
      <c r="K594"/>
      <c r="L594"/>
      <c r="M594"/>
      <c r="N594"/>
      <c r="O594"/>
      <c r="P594"/>
      <c r="Q594" s="4"/>
      <c r="R594" s="4"/>
      <c r="S594" s="4"/>
      <c r="T594" s="4"/>
      <c r="U594"/>
      <c r="V594"/>
      <c r="W594"/>
      <c r="X594"/>
      <c r="Y594"/>
      <c r="Z594"/>
      <c r="AA594" s="4"/>
      <c r="AB594" s="4"/>
      <c r="AC594" s="4"/>
      <c r="AD594" s="4"/>
      <c r="AE594"/>
      <c r="AF594"/>
      <c r="AG594"/>
      <c r="AH594"/>
      <c r="AI594"/>
      <c r="AJ594"/>
      <c r="AK594" s="4"/>
      <c r="AL594" s="4"/>
      <c r="AM594" s="4"/>
      <c r="AN594" s="4"/>
      <c r="AO594"/>
      <c r="AP594"/>
      <c r="AQ594"/>
    </row>
    <row r="595" spans="11:43" x14ac:dyDescent="0.35">
      <c r="K595"/>
      <c r="L595"/>
      <c r="M595"/>
      <c r="N595"/>
      <c r="O595"/>
      <c r="P595"/>
      <c r="Q595" s="4"/>
      <c r="R595" s="4"/>
      <c r="S595" s="4"/>
      <c r="T595" s="4"/>
      <c r="U595"/>
      <c r="V595"/>
      <c r="W595"/>
      <c r="X595"/>
      <c r="Y595"/>
      <c r="Z595"/>
      <c r="AA595" s="4"/>
      <c r="AB595" s="4"/>
      <c r="AC595" s="4"/>
      <c r="AD595" s="4"/>
      <c r="AE595"/>
      <c r="AF595"/>
      <c r="AG595"/>
      <c r="AH595"/>
      <c r="AI595"/>
      <c r="AJ595"/>
      <c r="AK595" s="4"/>
      <c r="AL595" s="4"/>
      <c r="AM595" s="4"/>
      <c r="AN595" s="4"/>
      <c r="AO595"/>
      <c r="AP595"/>
      <c r="AQ595"/>
    </row>
    <row r="596" spans="11:43" x14ac:dyDescent="0.35">
      <c r="K596"/>
      <c r="L596"/>
      <c r="M596"/>
      <c r="N596"/>
      <c r="O596"/>
      <c r="P596"/>
      <c r="Q596" s="4"/>
      <c r="R596" s="4"/>
      <c r="S596" s="4"/>
      <c r="T596" s="4"/>
      <c r="U596"/>
      <c r="V596"/>
      <c r="W596"/>
      <c r="X596"/>
      <c r="Y596"/>
      <c r="Z596"/>
      <c r="AA596" s="4"/>
      <c r="AB596" s="4"/>
      <c r="AC596" s="4"/>
      <c r="AD596" s="4"/>
      <c r="AE596"/>
      <c r="AF596"/>
      <c r="AG596"/>
      <c r="AH596"/>
      <c r="AI596"/>
      <c r="AJ596"/>
      <c r="AK596" s="4"/>
      <c r="AL596" s="4"/>
      <c r="AM596" s="4"/>
      <c r="AN596" s="4"/>
      <c r="AO596"/>
      <c r="AP596"/>
      <c r="AQ596"/>
    </row>
    <row r="597" spans="11:43" x14ac:dyDescent="0.35">
      <c r="K597"/>
      <c r="L597"/>
      <c r="M597"/>
      <c r="N597"/>
      <c r="O597"/>
      <c r="P597"/>
      <c r="Q597" s="4"/>
      <c r="R597" s="4"/>
      <c r="S597" s="4"/>
      <c r="T597" s="4"/>
      <c r="U597"/>
      <c r="V597"/>
      <c r="W597"/>
      <c r="X597"/>
      <c r="Y597"/>
      <c r="Z597"/>
      <c r="AA597" s="4"/>
      <c r="AB597" s="4"/>
      <c r="AC597" s="4"/>
      <c r="AD597" s="4"/>
      <c r="AE597"/>
      <c r="AF597"/>
      <c r="AG597"/>
      <c r="AH597"/>
      <c r="AI597"/>
      <c r="AJ597"/>
      <c r="AK597" s="4"/>
      <c r="AL597" s="4"/>
      <c r="AM597" s="4"/>
      <c r="AN597" s="4"/>
      <c r="AO597"/>
      <c r="AP597"/>
      <c r="AQ597"/>
    </row>
    <row r="598" spans="11:43" x14ac:dyDescent="0.35">
      <c r="K598"/>
      <c r="L598"/>
      <c r="M598"/>
      <c r="N598"/>
      <c r="O598"/>
      <c r="P598"/>
      <c r="Q598" s="4"/>
      <c r="R598" s="4"/>
      <c r="S598" s="4"/>
      <c r="T598" s="4"/>
      <c r="U598"/>
      <c r="V598"/>
      <c r="W598"/>
      <c r="X598"/>
      <c r="Y598"/>
      <c r="Z598"/>
      <c r="AA598" s="4"/>
      <c r="AB598" s="4"/>
      <c r="AC598" s="4"/>
      <c r="AD598" s="4"/>
      <c r="AE598"/>
      <c r="AF598"/>
      <c r="AG598"/>
      <c r="AH598"/>
      <c r="AI598"/>
      <c r="AJ598"/>
      <c r="AK598" s="4"/>
      <c r="AL598" s="4"/>
      <c r="AM598" s="4"/>
      <c r="AN598" s="4"/>
      <c r="AO598"/>
      <c r="AP598"/>
      <c r="AQ598"/>
    </row>
    <row r="599" spans="11:43" x14ac:dyDescent="0.35">
      <c r="K599"/>
      <c r="L599"/>
      <c r="M599"/>
      <c r="N599"/>
      <c r="O599"/>
      <c r="P599"/>
      <c r="Q599" s="4"/>
      <c r="R599" s="4"/>
      <c r="S599" s="4"/>
      <c r="T599" s="4"/>
      <c r="U599"/>
      <c r="V599"/>
      <c r="W599"/>
      <c r="X599"/>
      <c r="Y599"/>
      <c r="Z599"/>
      <c r="AA599" s="4"/>
      <c r="AB599" s="4"/>
      <c r="AC599" s="4"/>
      <c r="AD599" s="4"/>
      <c r="AE599"/>
      <c r="AF599"/>
      <c r="AG599"/>
      <c r="AH599"/>
      <c r="AI599"/>
      <c r="AJ599"/>
      <c r="AK599" s="4"/>
      <c r="AL599" s="4"/>
      <c r="AM599" s="4"/>
      <c r="AN599" s="4"/>
      <c r="AO599"/>
      <c r="AP599"/>
      <c r="AQ599"/>
    </row>
    <row r="600" spans="11:43" x14ac:dyDescent="0.35">
      <c r="K600"/>
      <c r="L600"/>
      <c r="M600"/>
      <c r="N600"/>
      <c r="O600"/>
      <c r="P600"/>
      <c r="Q600" s="4"/>
      <c r="R600" s="4"/>
      <c r="S600" s="4"/>
      <c r="T600" s="4"/>
      <c r="U600"/>
      <c r="V600"/>
      <c r="W600"/>
      <c r="X600"/>
      <c r="Y600"/>
      <c r="Z600"/>
      <c r="AA600" s="4"/>
      <c r="AB600" s="4"/>
      <c r="AC600" s="4"/>
      <c r="AD600" s="4"/>
      <c r="AE600"/>
      <c r="AF600"/>
      <c r="AG600"/>
      <c r="AH600"/>
      <c r="AI600"/>
      <c r="AJ600"/>
      <c r="AK600" s="4"/>
      <c r="AL600" s="4"/>
      <c r="AM600" s="4"/>
      <c r="AN600" s="4"/>
      <c r="AO600"/>
      <c r="AP600"/>
      <c r="AQ600"/>
    </row>
    <row r="601" spans="11:43" x14ac:dyDescent="0.35">
      <c r="K601"/>
      <c r="L601"/>
      <c r="M601"/>
      <c r="N601"/>
      <c r="O601"/>
      <c r="P601"/>
      <c r="Q601" s="4"/>
      <c r="R601" s="4"/>
      <c r="S601" s="4"/>
      <c r="T601" s="4"/>
      <c r="U601"/>
      <c r="V601"/>
      <c r="W601"/>
      <c r="X601"/>
      <c r="Y601"/>
      <c r="Z601"/>
      <c r="AA601" s="4"/>
      <c r="AB601" s="4"/>
      <c r="AC601" s="4"/>
      <c r="AD601" s="4"/>
      <c r="AE601"/>
      <c r="AF601"/>
      <c r="AG601"/>
      <c r="AH601"/>
      <c r="AI601"/>
      <c r="AJ601"/>
      <c r="AK601" s="4"/>
      <c r="AL601" s="4"/>
      <c r="AM601" s="4"/>
      <c r="AN601" s="4"/>
      <c r="AO601"/>
      <c r="AP601"/>
      <c r="AQ601"/>
    </row>
    <row r="602" spans="11:43" x14ac:dyDescent="0.35">
      <c r="K602"/>
      <c r="L602"/>
      <c r="M602"/>
      <c r="N602"/>
      <c r="O602"/>
      <c r="P602"/>
      <c r="Q602" s="4"/>
      <c r="R602" s="4"/>
      <c r="S602" s="4"/>
      <c r="T602" s="4"/>
      <c r="U602"/>
      <c r="V602"/>
      <c r="W602"/>
      <c r="X602"/>
      <c r="Y602"/>
      <c r="Z602"/>
      <c r="AA602" s="4"/>
      <c r="AB602" s="4"/>
      <c r="AC602" s="4"/>
      <c r="AD602" s="4"/>
      <c r="AE602"/>
      <c r="AF602"/>
      <c r="AG602"/>
      <c r="AH602"/>
      <c r="AI602"/>
      <c r="AJ602"/>
      <c r="AK602" s="4"/>
      <c r="AL602" s="4"/>
      <c r="AM602" s="4"/>
      <c r="AN602" s="4"/>
      <c r="AO602"/>
      <c r="AP602"/>
      <c r="AQ602"/>
    </row>
    <row r="603" spans="11:43" x14ac:dyDescent="0.35">
      <c r="K603"/>
      <c r="L603"/>
      <c r="M603"/>
      <c r="N603"/>
      <c r="O603"/>
      <c r="P603"/>
      <c r="Q603" s="4"/>
      <c r="R603" s="4"/>
      <c r="S603" s="4"/>
      <c r="T603" s="4"/>
      <c r="U603"/>
      <c r="V603"/>
      <c r="W603"/>
      <c r="X603"/>
      <c r="Y603"/>
      <c r="Z603"/>
      <c r="AA603" s="4"/>
      <c r="AB603" s="4"/>
      <c r="AC603" s="4"/>
      <c r="AD603" s="4"/>
      <c r="AE603"/>
      <c r="AF603"/>
      <c r="AG603"/>
      <c r="AH603"/>
      <c r="AI603"/>
      <c r="AJ603"/>
      <c r="AK603" s="4"/>
      <c r="AL603" s="4"/>
      <c r="AM603" s="4"/>
      <c r="AN603" s="4"/>
      <c r="AO603"/>
      <c r="AP603"/>
      <c r="AQ603"/>
    </row>
    <row r="604" spans="11:43" x14ac:dyDescent="0.35">
      <c r="K604"/>
      <c r="L604"/>
      <c r="M604"/>
      <c r="N604"/>
      <c r="O604"/>
      <c r="P604"/>
      <c r="Q604" s="4"/>
      <c r="R604" s="4"/>
      <c r="S604" s="4"/>
      <c r="T604" s="4"/>
      <c r="U604"/>
      <c r="V604"/>
      <c r="W604"/>
      <c r="X604"/>
      <c r="Y604"/>
      <c r="Z604"/>
      <c r="AA604" s="4"/>
      <c r="AB604" s="4"/>
      <c r="AC604" s="4"/>
      <c r="AD604" s="4"/>
      <c r="AE604"/>
      <c r="AF604"/>
      <c r="AG604"/>
      <c r="AH604"/>
      <c r="AI604"/>
      <c r="AJ604"/>
      <c r="AK604" s="4"/>
      <c r="AL604" s="4"/>
      <c r="AM604" s="4"/>
      <c r="AN604" s="4"/>
      <c r="AO604"/>
      <c r="AP604"/>
      <c r="AQ604"/>
    </row>
    <row r="605" spans="11:43" x14ac:dyDescent="0.35">
      <c r="K605"/>
      <c r="L605"/>
      <c r="M605"/>
      <c r="N605"/>
      <c r="O605"/>
      <c r="P605"/>
      <c r="Q605" s="4"/>
      <c r="R605" s="4"/>
      <c r="S605" s="4"/>
      <c r="T605" s="4"/>
      <c r="U605"/>
      <c r="V605"/>
      <c r="W605"/>
      <c r="X605"/>
      <c r="Y605"/>
      <c r="Z605"/>
      <c r="AA605" s="4"/>
      <c r="AB605" s="4"/>
      <c r="AC605" s="4"/>
      <c r="AD605" s="4"/>
      <c r="AE605"/>
      <c r="AF605"/>
      <c r="AG605"/>
      <c r="AH605"/>
      <c r="AI605"/>
      <c r="AJ605"/>
      <c r="AK605" s="4"/>
      <c r="AL605" s="4"/>
      <c r="AM605" s="4"/>
      <c r="AN605" s="4"/>
      <c r="AO605"/>
      <c r="AP605"/>
      <c r="AQ605"/>
    </row>
    <row r="606" spans="11:43" x14ac:dyDescent="0.35">
      <c r="K606"/>
      <c r="L606"/>
      <c r="M606"/>
      <c r="N606"/>
      <c r="O606"/>
      <c r="P606"/>
      <c r="Q606" s="4"/>
      <c r="R606" s="4"/>
      <c r="S606" s="4"/>
      <c r="T606" s="4"/>
      <c r="U606"/>
      <c r="V606"/>
      <c r="W606"/>
      <c r="X606"/>
      <c r="Y606"/>
      <c r="Z606"/>
      <c r="AA606" s="4"/>
      <c r="AB606" s="4"/>
      <c r="AC606" s="4"/>
      <c r="AD606" s="4"/>
      <c r="AE606"/>
      <c r="AF606"/>
      <c r="AG606"/>
      <c r="AH606"/>
      <c r="AI606"/>
      <c r="AJ606"/>
      <c r="AK606" s="4"/>
      <c r="AL606" s="4"/>
      <c r="AM606" s="4"/>
      <c r="AN606" s="4"/>
      <c r="AO606"/>
      <c r="AP606"/>
      <c r="AQ606"/>
    </row>
    <row r="607" spans="11:43" x14ac:dyDescent="0.35">
      <c r="K607"/>
      <c r="L607"/>
      <c r="M607"/>
      <c r="N607"/>
      <c r="O607"/>
      <c r="P607"/>
      <c r="Q607" s="4"/>
      <c r="R607" s="4"/>
      <c r="S607" s="4"/>
      <c r="T607" s="4"/>
      <c r="U607"/>
      <c r="V607"/>
      <c r="W607"/>
      <c r="X607"/>
      <c r="Y607"/>
      <c r="Z607"/>
      <c r="AA607" s="4"/>
      <c r="AB607" s="4"/>
      <c r="AC607" s="4"/>
      <c r="AD607" s="4"/>
      <c r="AE607"/>
      <c r="AF607"/>
      <c r="AG607"/>
      <c r="AH607"/>
      <c r="AI607"/>
      <c r="AJ607"/>
      <c r="AK607" s="4"/>
      <c r="AL607" s="4"/>
      <c r="AM607" s="4"/>
      <c r="AN607" s="4"/>
      <c r="AO607"/>
      <c r="AP607"/>
      <c r="AQ607"/>
    </row>
    <row r="608" spans="11:43" x14ac:dyDescent="0.35">
      <c r="K608"/>
      <c r="L608"/>
      <c r="M608"/>
      <c r="N608"/>
      <c r="O608"/>
      <c r="P608"/>
      <c r="Q608" s="4"/>
      <c r="R608" s="4"/>
      <c r="S608" s="4"/>
      <c r="T608" s="4"/>
      <c r="U608"/>
      <c r="V608"/>
      <c r="W608"/>
      <c r="X608"/>
      <c r="Y608"/>
      <c r="Z608"/>
      <c r="AA608" s="4"/>
      <c r="AB608" s="4"/>
      <c r="AC608" s="4"/>
      <c r="AD608" s="4"/>
      <c r="AE608"/>
      <c r="AF608"/>
      <c r="AG608"/>
      <c r="AH608"/>
      <c r="AI608"/>
      <c r="AJ608"/>
      <c r="AK608" s="4"/>
      <c r="AL608" s="4"/>
      <c r="AM608" s="4"/>
      <c r="AN608" s="4"/>
      <c r="AO608"/>
      <c r="AP608"/>
      <c r="AQ608"/>
    </row>
    <row r="609" spans="11:43" x14ac:dyDescent="0.35">
      <c r="K609"/>
      <c r="L609"/>
      <c r="M609"/>
      <c r="N609"/>
      <c r="O609"/>
      <c r="P609"/>
      <c r="Q609" s="4"/>
      <c r="R609" s="4"/>
      <c r="S609" s="4"/>
      <c r="T609" s="4"/>
      <c r="U609"/>
      <c r="V609"/>
      <c r="W609"/>
      <c r="X609"/>
      <c r="Y609"/>
      <c r="Z609"/>
      <c r="AA609" s="4"/>
      <c r="AB609" s="4"/>
      <c r="AC609" s="4"/>
      <c r="AD609" s="4"/>
      <c r="AE609"/>
      <c r="AF609"/>
      <c r="AG609"/>
      <c r="AH609"/>
      <c r="AI609"/>
      <c r="AJ609"/>
      <c r="AK609" s="4"/>
      <c r="AL609" s="4"/>
      <c r="AM609" s="4"/>
      <c r="AN609" s="4"/>
      <c r="AO609"/>
      <c r="AP609"/>
      <c r="AQ609"/>
    </row>
    <row r="610" spans="11:43" x14ac:dyDescent="0.35">
      <c r="K610"/>
      <c r="L610"/>
      <c r="M610"/>
      <c r="N610"/>
      <c r="O610"/>
      <c r="P610"/>
      <c r="Q610" s="4"/>
      <c r="R610" s="4"/>
      <c r="S610" s="4"/>
      <c r="T610" s="4"/>
      <c r="U610"/>
      <c r="V610"/>
      <c r="W610"/>
      <c r="X610"/>
      <c r="Y610"/>
      <c r="Z610"/>
      <c r="AA610" s="4"/>
      <c r="AB610" s="4"/>
      <c r="AC610" s="4"/>
      <c r="AD610" s="4"/>
      <c r="AE610"/>
      <c r="AF610"/>
      <c r="AG610"/>
      <c r="AH610"/>
      <c r="AI610"/>
      <c r="AJ610"/>
      <c r="AK610" s="4"/>
      <c r="AL610" s="4"/>
      <c r="AM610" s="4"/>
      <c r="AN610" s="4"/>
      <c r="AO610"/>
      <c r="AP610"/>
      <c r="AQ610"/>
    </row>
    <row r="611" spans="11:43" x14ac:dyDescent="0.35">
      <c r="K611"/>
      <c r="L611"/>
      <c r="M611"/>
      <c r="N611"/>
      <c r="O611"/>
      <c r="P611"/>
      <c r="Q611" s="4"/>
      <c r="R611" s="4"/>
      <c r="S611" s="4"/>
      <c r="T611" s="4"/>
      <c r="U611"/>
      <c r="V611"/>
      <c r="W611"/>
      <c r="X611"/>
      <c r="Y611"/>
      <c r="Z611"/>
      <c r="AA611" s="4"/>
      <c r="AB611" s="4"/>
      <c r="AC611" s="4"/>
      <c r="AD611" s="4"/>
      <c r="AE611"/>
      <c r="AF611"/>
      <c r="AG611"/>
      <c r="AH611"/>
      <c r="AI611"/>
      <c r="AJ611"/>
      <c r="AK611" s="4"/>
      <c r="AL611" s="4"/>
      <c r="AM611" s="4"/>
      <c r="AN611" s="4"/>
      <c r="AO611"/>
      <c r="AP611"/>
      <c r="AQ611"/>
    </row>
    <row r="612" spans="11:43" x14ac:dyDescent="0.35">
      <c r="K612"/>
      <c r="L612"/>
      <c r="M612"/>
      <c r="N612"/>
      <c r="O612"/>
      <c r="P612"/>
      <c r="Q612" s="4"/>
      <c r="R612" s="4"/>
      <c r="S612" s="4"/>
      <c r="T612" s="4"/>
      <c r="U612"/>
      <c r="V612"/>
      <c r="W612"/>
      <c r="X612"/>
      <c r="Y612"/>
      <c r="Z612"/>
      <c r="AA612" s="4"/>
      <c r="AB612" s="4"/>
      <c r="AC612" s="4"/>
      <c r="AD612" s="4"/>
      <c r="AE612"/>
      <c r="AF612"/>
      <c r="AG612"/>
      <c r="AH612"/>
      <c r="AI612"/>
      <c r="AJ612"/>
      <c r="AK612" s="4"/>
      <c r="AL612" s="4"/>
      <c r="AM612" s="4"/>
      <c r="AN612" s="4"/>
      <c r="AO612"/>
      <c r="AP612"/>
      <c r="AQ612"/>
    </row>
    <row r="613" spans="11:43" x14ac:dyDescent="0.35">
      <c r="K613"/>
      <c r="L613"/>
      <c r="M613"/>
      <c r="N613"/>
      <c r="O613"/>
      <c r="P613"/>
      <c r="Q613" s="4"/>
      <c r="R613" s="4"/>
      <c r="S613" s="4"/>
      <c r="T613" s="4"/>
      <c r="U613"/>
      <c r="V613"/>
      <c r="W613"/>
      <c r="X613"/>
      <c r="Y613"/>
      <c r="Z613"/>
      <c r="AA613" s="4"/>
      <c r="AB613" s="4"/>
      <c r="AC613" s="4"/>
      <c r="AD613" s="4"/>
      <c r="AE613"/>
      <c r="AF613"/>
      <c r="AG613"/>
      <c r="AH613"/>
      <c r="AI613"/>
      <c r="AJ613"/>
      <c r="AK613" s="4"/>
      <c r="AL613" s="4"/>
      <c r="AM613" s="4"/>
      <c r="AN613" s="4"/>
      <c r="AO613"/>
      <c r="AP613"/>
      <c r="AQ613"/>
    </row>
    <row r="614" spans="11:43" x14ac:dyDescent="0.35">
      <c r="K614"/>
      <c r="L614"/>
      <c r="M614"/>
      <c r="N614"/>
      <c r="O614"/>
      <c r="P614"/>
      <c r="Q614" s="4"/>
      <c r="R614" s="4"/>
      <c r="S614" s="4"/>
      <c r="T614" s="4"/>
      <c r="U614"/>
      <c r="V614"/>
      <c r="W614"/>
      <c r="X614"/>
      <c r="Y614"/>
      <c r="Z614"/>
      <c r="AA614" s="4"/>
      <c r="AB614" s="4"/>
      <c r="AC614" s="4"/>
      <c r="AD614" s="4"/>
      <c r="AE614"/>
      <c r="AF614"/>
      <c r="AG614"/>
      <c r="AH614"/>
      <c r="AI614"/>
      <c r="AJ614"/>
      <c r="AK614" s="4"/>
      <c r="AL614" s="4"/>
      <c r="AM614" s="4"/>
      <c r="AN614" s="4"/>
      <c r="AO614"/>
      <c r="AP614"/>
      <c r="AQ614"/>
    </row>
    <row r="615" spans="11:43" x14ac:dyDescent="0.35">
      <c r="K615"/>
      <c r="L615"/>
      <c r="M615"/>
      <c r="N615"/>
      <c r="O615"/>
      <c r="P615"/>
      <c r="Q615" s="4"/>
      <c r="R615" s="4"/>
      <c r="S615" s="4"/>
      <c r="T615" s="4"/>
      <c r="U615"/>
      <c r="V615"/>
      <c r="W615"/>
      <c r="X615"/>
      <c r="Y615"/>
      <c r="Z615"/>
      <c r="AA615" s="4"/>
      <c r="AB615" s="4"/>
      <c r="AC615" s="4"/>
      <c r="AD615" s="4"/>
      <c r="AE615"/>
      <c r="AF615"/>
      <c r="AG615"/>
      <c r="AH615"/>
      <c r="AI615"/>
      <c r="AJ615"/>
      <c r="AK615" s="4"/>
      <c r="AL615" s="4"/>
      <c r="AM615" s="4"/>
      <c r="AN615" s="4"/>
      <c r="AO615"/>
      <c r="AP615"/>
      <c r="AQ615"/>
    </row>
    <row r="616" spans="11:43" x14ac:dyDescent="0.35">
      <c r="K616"/>
      <c r="L616"/>
      <c r="M616"/>
      <c r="N616"/>
      <c r="O616"/>
      <c r="P616"/>
      <c r="Q616" s="4"/>
      <c r="R616" s="4"/>
      <c r="S616" s="4"/>
      <c r="T616" s="4"/>
      <c r="U616"/>
      <c r="V616"/>
      <c r="W616"/>
      <c r="X616"/>
      <c r="Y616"/>
      <c r="Z616"/>
      <c r="AA616" s="4"/>
      <c r="AB616" s="4"/>
      <c r="AC616" s="4"/>
      <c r="AD616" s="4"/>
      <c r="AE616"/>
      <c r="AF616"/>
      <c r="AG616"/>
      <c r="AH616"/>
      <c r="AI616"/>
      <c r="AJ616"/>
      <c r="AK616" s="4"/>
      <c r="AL616" s="4"/>
      <c r="AM616" s="4"/>
      <c r="AN616" s="4"/>
      <c r="AO616"/>
      <c r="AP616"/>
      <c r="AQ616"/>
    </row>
    <row r="617" spans="11:43" x14ac:dyDescent="0.35">
      <c r="K617"/>
      <c r="L617"/>
      <c r="M617"/>
      <c r="N617"/>
      <c r="O617"/>
      <c r="P617"/>
      <c r="Q617" s="4"/>
      <c r="R617" s="4"/>
      <c r="S617" s="4"/>
      <c r="T617" s="4"/>
      <c r="U617"/>
      <c r="V617"/>
      <c r="W617"/>
      <c r="X617"/>
      <c r="Y617"/>
      <c r="Z617"/>
      <c r="AA617" s="4"/>
      <c r="AB617" s="4"/>
      <c r="AC617" s="4"/>
      <c r="AD617" s="4"/>
      <c r="AE617"/>
      <c r="AF617"/>
      <c r="AG617"/>
      <c r="AH617"/>
      <c r="AI617"/>
      <c r="AJ617"/>
      <c r="AK617" s="4"/>
      <c r="AL617" s="4"/>
      <c r="AM617" s="4"/>
      <c r="AN617" s="4"/>
      <c r="AO617"/>
      <c r="AP617"/>
      <c r="AQ617"/>
    </row>
    <row r="618" spans="11:43" x14ac:dyDescent="0.35">
      <c r="K618"/>
      <c r="L618"/>
      <c r="M618"/>
      <c r="N618"/>
      <c r="O618"/>
      <c r="P618"/>
      <c r="Q618" s="4"/>
      <c r="R618" s="4"/>
      <c r="S618" s="4"/>
      <c r="T618" s="4"/>
      <c r="U618"/>
      <c r="V618"/>
      <c r="W618"/>
      <c r="X618"/>
      <c r="Y618"/>
      <c r="Z618"/>
      <c r="AA618" s="4"/>
      <c r="AB618" s="4"/>
      <c r="AC618" s="4"/>
      <c r="AD618" s="4"/>
      <c r="AE618"/>
      <c r="AF618"/>
      <c r="AG618"/>
      <c r="AH618"/>
      <c r="AI618"/>
      <c r="AJ618"/>
      <c r="AK618" s="4"/>
      <c r="AL618" s="4"/>
      <c r="AM618" s="4"/>
      <c r="AN618" s="4"/>
      <c r="AO618"/>
      <c r="AP618"/>
      <c r="AQ618"/>
    </row>
    <row r="619" spans="11:43" x14ac:dyDescent="0.35">
      <c r="K619"/>
      <c r="L619"/>
      <c r="M619"/>
      <c r="N619"/>
      <c r="O619"/>
      <c r="P619"/>
      <c r="Q619" s="4"/>
      <c r="R619" s="4"/>
      <c r="S619" s="4"/>
      <c r="T619" s="4"/>
      <c r="U619"/>
      <c r="V619"/>
      <c r="W619"/>
      <c r="X619"/>
      <c r="Y619"/>
      <c r="Z619"/>
      <c r="AA619" s="4"/>
      <c r="AB619" s="4"/>
      <c r="AC619" s="4"/>
      <c r="AD619" s="4"/>
      <c r="AE619"/>
      <c r="AF619"/>
      <c r="AG619"/>
      <c r="AH619"/>
      <c r="AI619"/>
      <c r="AJ619"/>
      <c r="AK619" s="4"/>
      <c r="AL619" s="4"/>
      <c r="AM619" s="4"/>
      <c r="AN619" s="4"/>
      <c r="AO619"/>
      <c r="AP619"/>
      <c r="AQ619"/>
    </row>
    <row r="620" spans="11:43" x14ac:dyDescent="0.35">
      <c r="K620"/>
      <c r="L620"/>
      <c r="M620"/>
      <c r="N620"/>
      <c r="O620"/>
      <c r="P620"/>
      <c r="Q620" s="4"/>
      <c r="R620" s="4"/>
      <c r="S620" s="4"/>
      <c r="T620" s="4"/>
      <c r="U620"/>
      <c r="V620"/>
      <c r="W620"/>
      <c r="X620"/>
      <c r="Y620"/>
      <c r="Z620"/>
      <c r="AA620" s="4"/>
      <c r="AB620" s="4"/>
      <c r="AC620" s="4"/>
      <c r="AD620" s="4"/>
      <c r="AE620"/>
      <c r="AF620"/>
      <c r="AG620"/>
      <c r="AH620"/>
      <c r="AI620"/>
      <c r="AJ620"/>
      <c r="AK620" s="4"/>
      <c r="AL620" s="4"/>
      <c r="AM620" s="4"/>
      <c r="AN620" s="4"/>
      <c r="AO620"/>
      <c r="AP620"/>
      <c r="AQ620"/>
    </row>
    <row r="621" spans="11:43" x14ac:dyDescent="0.35">
      <c r="K621"/>
      <c r="L621"/>
      <c r="M621"/>
      <c r="N621"/>
      <c r="O621"/>
      <c r="P621"/>
      <c r="Q621" s="4"/>
      <c r="R621" s="4"/>
      <c r="S621" s="4"/>
      <c r="T621" s="4"/>
      <c r="U621"/>
      <c r="V621"/>
      <c r="W621"/>
      <c r="X621"/>
      <c r="Y621"/>
      <c r="Z621"/>
      <c r="AA621" s="4"/>
      <c r="AB621" s="4"/>
      <c r="AC621" s="4"/>
      <c r="AD621" s="4"/>
      <c r="AE621"/>
      <c r="AF621"/>
      <c r="AG621"/>
      <c r="AH621"/>
      <c r="AI621"/>
      <c r="AJ621"/>
      <c r="AK621" s="4"/>
      <c r="AL621" s="4"/>
      <c r="AM621" s="4"/>
      <c r="AN621" s="4"/>
      <c r="AO621"/>
      <c r="AP621"/>
      <c r="AQ621"/>
    </row>
    <row r="622" spans="11:43" x14ac:dyDescent="0.35">
      <c r="K622"/>
      <c r="L622"/>
      <c r="M622"/>
      <c r="N622"/>
      <c r="O622"/>
      <c r="P622"/>
      <c r="Q622" s="4"/>
      <c r="R622" s="4"/>
      <c r="S622" s="4"/>
      <c r="T622" s="4"/>
      <c r="U622"/>
      <c r="V622"/>
      <c r="W622"/>
      <c r="X622"/>
      <c r="Y622"/>
      <c r="Z622"/>
      <c r="AA622" s="4"/>
      <c r="AB622" s="4"/>
      <c r="AC622" s="4"/>
      <c r="AD622" s="4"/>
      <c r="AE622"/>
      <c r="AF622"/>
      <c r="AG622"/>
      <c r="AH622"/>
      <c r="AI622"/>
      <c r="AJ622"/>
      <c r="AK622" s="4"/>
      <c r="AL622" s="4"/>
      <c r="AM622" s="4"/>
      <c r="AN622" s="4"/>
      <c r="AO622"/>
      <c r="AP622"/>
      <c r="AQ622"/>
    </row>
    <row r="623" spans="11:43" x14ac:dyDescent="0.35">
      <c r="K623"/>
      <c r="L623"/>
      <c r="M623"/>
      <c r="N623"/>
      <c r="O623"/>
      <c r="P623"/>
      <c r="Q623" s="4"/>
      <c r="R623" s="4"/>
      <c r="S623" s="4"/>
      <c r="T623" s="4"/>
      <c r="U623"/>
      <c r="V623"/>
      <c r="W623"/>
      <c r="X623"/>
      <c r="Y623"/>
      <c r="Z623"/>
      <c r="AA623" s="4"/>
      <c r="AB623" s="4"/>
      <c r="AC623" s="4"/>
      <c r="AD623" s="4"/>
      <c r="AE623"/>
      <c r="AF623"/>
      <c r="AG623"/>
      <c r="AH623"/>
      <c r="AI623"/>
      <c r="AJ623"/>
      <c r="AK623" s="4"/>
      <c r="AL623" s="4"/>
      <c r="AM623" s="4"/>
      <c r="AN623" s="4"/>
      <c r="AO623"/>
      <c r="AP623"/>
      <c r="AQ623"/>
    </row>
    <row r="624" spans="11:43" x14ac:dyDescent="0.35">
      <c r="K624"/>
      <c r="L624"/>
      <c r="M624"/>
      <c r="N624"/>
      <c r="O624"/>
      <c r="P624"/>
      <c r="Q624" s="4"/>
      <c r="R624" s="4"/>
      <c r="S624" s="4"/>
      <c r="T624" s="4"/>
      <c r="U624"/>
      <c r="V624"/>
      <c r="W624"/>
      <c r="X624"/>
      <c r="Y624"/>
      <c r="Z624"/>
      <c r="AA624" s="4"/>
      <c r="AB624" s="4"/>
      <c r="AC624" s="4"/>
      <c r="AD624" s="4"/>
      <c r="AE624"/>
      <c r="AF624"/>
      <c r="AG624"/>
      <c r="AH624"/>
      <c r="AI624"/>
      <c r="AJ624"/>
      <c r="AK624" s="4"/>
      <c r="AL624" s="4"/>
      <c r="AM624" s="4"/>
      <c r="AN624" s="4"/>
      <c r="AO624"/>
      <c r="AP624"/>
      <c r="AQ624"/>
    </row>
    <row r="625" spans="11:43" x14ac:dyDescent="0.35">
      <c r="K625"/>
      <c r="L625"/>
      <c r="M625"/>
      <c r="N625"/>
      <c r="O625"/>
      <c r="P625"/>
      <c r="Q625" s="4"/>
      <c r="R625" s="4"/>
      <c r="S625" s="4"/>
      <c r="T625" s="4"/>
      <c r="U625"/>
      <c r="V625"/>
      <c r="W625"/>
      <c r="X625"/>
      <c r="Y625"/>
      <c r="Z625"/>
      <c r="AA625" s="4"/>
      <c r="AB625" s="4"/>
      <c r="AC625" s="4"/>
      <c r="AD625" s="4"/>
      <c r="AE625"/>
      <c r="AF625"/>
      <c r="AG625"/>
      <c r="AH625"/>
      <c r="AI625"/>
      <c r="AJ625"/>
      <c r="AK625" s="4"/>
      <c r="AL625" s="4"/>
      <c r="AM625" s="4"/>
      <c r="AN625" s="4"/>
      <c r="AO625"/>
      <c r="AP625"/>
      <c r="AQ625"/>
    </row>
    <row r="626" spans="11:43" x14ac:dyDescent="0.35">
      <c r="K626"/>
      <c r="L626"/>
      <c r="M626"/>
      <c r="N626"/>
      <c r="O626"/>
      <c r="P626"/>
      <c r="Q626" s="4"/>
      <c r="R626" s="4"/>
      <c r="S626" s="4"/>
      <c r="T626" s="4"/>
      <c r="U626"/>
      <c r="V626"/>
      <c r="W626"/>
      <c r="X626"/>
      <c r="Y626"/>
      <c r="Z626"/>
      <c r="AA626" s="4"/>
      <c r="AB626" s="4"/>
      <c r="AC626" s="4"/>
      <c r="AD626" s="4"/>
      <c r="AE626"/>
      <c r="AF626"/>
      <c r="AG626"/>
      <c r="AH626"/>
      <c r="AI626"/>
      <c r="AJ626"/>
      <c r="AK626" s="4"/>
      <c r="AL626" s="4"/>
      <c r="AM626" s="4"/>
      <c r="AN626" s="4"/>
      <c r="AO626"/>
      <c r="AP626"/>
      <c r="AQ626"/>
    </row>
    <row r="627" spans="11:43" x14ac:dyDescent="0.35">
      <c r="K627"/>
      <c r="L627"/>
      <c r="M627"/>
      <c r="N627"/>
      <c r="O627"/>
      <c r="P627"/>
      <c r="Q627" s="4"/>
      <c r="R627" s="4"/>
      <c r="S627" s="4"/>
      <c r="T627" s="4"/>
      <c r="U627"/>
      <c r="V627"/>
      <c r="W627"/>
      <c r="X627"/>
      <c r="Y627"/>
      <c r="Z627"/>
      <c r="AA627" s="4"/>
      <c r="AB627" s="4"/>
      <c r="AC627" s="4"/>
      <c r="AD627" s="4"/>
      <c r="AE627"/>
      <c r="AF627"/>
      <c r="AG627"/>
      <c r="AH627"/>
      <c r="AI627"/>
      <c r="AJ627"/>
      <c r="AK627" s="4"/>
      <c r="AL627" s="4"/>
      <c r="AM627" s="4"/>
      <c r="AN627" s="4"/>
      <c r="AO627"/>
      <c r="AP627"/>
      <c r="AQ627"/>
    </row>
    <row r="628" spans="11:43" x14ac:dyDescent="0.35">
      <c r="K628"/>
      <c r="L628"/>
      <c r="M628"/>
      <c r="N628"/>
      <c r="O628"/>
      <c r="P628"/>
      <c r="Q628" s="4"/>
      <c r="R628" s="4"/>
      <c r="S628" s="4"/>
      <c r="T628" s="4"/>
      <c r="U628"/>
      <c r="V628"/>
      <c r="W628"/>
      <c r="X628"/>
      <c r="Y628"/>
      <c r="Z628"/>
      <c r="AA628" s="4"/>
      <c r="AB628" s="4"/>
      <c r="AC628" s="4"/>
      <c r="AD628" s="4"/>
      <c r="AE628"/>
      <c r="AF628"/>
      <c r="AG628"/>
      <c r="AH628"/>
      <c r="AI628"/>
      <c r="AJ628"/>
      <c r="AK628" s="4"/>
      <c r="AL628" s="4"/>
      <c r="AM628" s="4"/>
      <c r="AN628" s="4"/>
      <c r="AO628"/>
      <c r="AP628"/>
      <c r="AQ628"/>
    </row>
    <row r="629" spans="11:43" x14ac:dyDescent="0.35">
      <c r="K629"/>
      <c r="L629"/>
      <c r="M629"/>
      <c r="N629"/>
      <c r="O629"/>
      <c r="P629"/>
      <c r="Q629" s="4"/>
      <c r="R629" s="4"/>
      <c r="S629" s="4"/>
      <c r="T629" s="4"/>
      <c r="U629"/>
      <c r="V629"/>
      <c r="W629"/>
      <c r="X629"/>
      <c r="Y629"/>
      <c r="Z629"/>
      <c r="AA629" s="4"/>
      <c r="AB629" s="4"/>
      <c r="AC629" s="4"/>
      <c r="AD629" s="4"/>
      <c r="AE629"/>
      <c r="AF629"/>
      <c r="AG629"/>
      <c r="AH629"/>
      <c r="AI629"/>
      <c r="AJ629"/>
      <c r="AK629" s="4"/>
      <c r="AL629" s="4"/>
      <c r="AM629" s="4"/>
      <c r="AN629" s="4"/>
      <c r="AO629"/>
      <c r="AP629"/>
      <c r="AQ629"/>
    </row>
  </sheetData>
  <mergeCells count="2">
    <mergeCell ref="B1:F1"/>
    <mergeCell ref="L1:Q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for fig2a top_count_msfd</vt:lpstr>
      <vt:lpstr>Data for fig2b bottom_ratio</vt:lpstr>
      <vt:lpstr>DATA AND CHART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Irune Axpe</cp:lastModifiedBy>
  <dcterms:created xsi:type="dcterms:W3CDTF">2018-06-08T11:18:30Z</dcterms:created>
  <dcterms:modified xsi:type="dcterms:W3CDTF">2022-08-24T11:06:50Z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0dc1748851da4999bb6ce8124074b379</vt:lpwstr>
  </property>
</Properties>
</file>