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060" windowHeight="8835" activeTab="0"/>
  </bookViews>
  <sheets>
    <sheet name="Fig 1 Data" sheetId="1" r:id="rId1"/>
    <sheet name="Fig 1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I">#REF!</definedName>
    <definedName name="\P">#REF!</definedName>
    <definedName name="_Fill" hidden="1">'[3]IWWABST'!#REF!</definedName>
    <definedName name="_Key1" hidden="1">#REF!</definedName>
    <definedName name="_Key2" hidden="1">#REF!</definedName>
    <definedName name="_MatMult_A" hidden="1">#REF!</definedName>
    <definedName name="_MatMult_AxB" hidden="1">#REF!</definedName>
    <definedName name="_MatMult_B" hidden="1">#REF!</definedName>
    <definedName name="_Order1" hidden="1">255</definedName>
    <definedName name="_Order2" hidden="1">255</definedName>
    <definedName name="_Regression_Int" hidden="1">1</definedName>
    <definedName name="_Sort" hidden="1">#REF!</definedName>
    <definedName name="GDP">'[4]New Cronos'!$A$56:$M$87</definedName>
    <definedName name="GDP_95_constant_prices">#REF!</definedName>
    <definedName name="GDP_current_prices">#REF!</definedName>
    <definedName name="GIEC">#REF!</definedName>
    <definedName name="INIT">#REF!</definedName>
    <definedName name="LEAP">#REF!</definedName>
    <definedName name="ncd">#REF!</definedName>
    <definedName name="NONLEAP">#REF!</definedName>
    <definedName name="other">'[5]NewCronos'!$609:$652</definedName>
    <definedName name="population">'[6]New Cronos Data'!$A$244:$N$275</definedName>
    <definedName name="Print1">#REF!</definedName>
    <definedName name="Summer">#REF!</definedName>
    <definedName name="Summer1">#REF!</definedName>
    <definedName name="tecold">'[7]New Cronos data'!$A$7:$M$32</definedName>
    <definedName name="tecoldf">'[7]Data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wrn.Waste." hidden="1">{#N/A,#N/A,FALSE,"7.1A";#N/A,#N/A,FALSE,"7.1B";#N/A,#N/A,FALSE,"7.2A";#N/A,#N/A,FALSE,"7.2B";#N/A,#N/A,FALSE,"7.2C";#N/A,#N/A,FALSE,"7.3";#N/A,#N/A,FALSE,"7.4A";#N/A,#N/A,FALSE,"7.4B";#N/A,#N/A,FALSE,"7.5";#N/A,#N/A,FALSE,"7.6"}</definedName>
    <definedName name="aa">'[8]Oil Consumption – barrels'!#REF!</definedName>
  </definedNames>
  <calcPr fullCalcOnLoad="1"/>
</workbook>
</file>

<file path=xl/sharedStrings.xml><?xml version="1.0" encoding="utf-8"?>
<sst xmlns="http://schemas.openxmlformats.org/spreadsheetml/2006/main" count="29" uniqueCount="29">
  <si>
    <t>In storage, 2006</t>
  </si>
  <si>
    <t>arising, 2006</t>
  </si>
  <si>
    <t>In storage, 2007</t>
  </si>
  <si>
    <t>arising, 2007</t>
  </si>
  <si>
    <t>In storage, 2008</t>
  </si>
  <si>
    <t>arising, 2008</t>
  </si>
  <si>
    <t>Belgium</t>
  </si>
  <si>
    <t>Bulgaria</t>
  </si>
  <si>
    <t>Czech Republic</t>
  </si>
  <si>
    <t>Finland</t>
  </si>
  <si>
    <t>France</t>
  </si>
  <si>
    <t>Germany</t>
  </si>
  <si>
    <t>Hungary</t>
  </si>
  <si>
    <t>Italy</t>
  </si>
  <si>
    <t>Lithuania</t>
  </si>
  <si>
    <t>Netherlands</t>
  </si>
  <si>
    <t>Romania</t>
  </si>
  <si>
    <t>Slovakia</t>
  </si>
  <si>
    <t>Slovenia</t>
  </si>
  <si>
    <t>Spain</t>
  </si>
  <si>
    <t>Sweden</t>
  </si>
  <si>
    <t>Switzerland</t>
  </si>
  <si>
    <t>United Kingdom</t>
  </si>
  <si>
    <t>Total</t>
  </si>
  <si>
    <t>2007-2006</t>
  </si>
  <si>
    <t>2008-2006</t>
  </si>
  <si>
    <t>ENER013</t>
  </si>
  <si>
    <t>Title:</t>
  </si>
  <si>
    <t>Stored total amount of high level waste (in tonnes heavy metals)</t>
  </si>
</sst>
</file>

<file path=xl/styles.xml><?xml version="1.0" encoding="utf-8"?>
<styleSheet xmlns="http://schemas.openxmlformats.org/spreadsheetml/2006/main">
  <numFmts count="17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0.0%"/>
    <numFmt numFmtId="165" formatCode="0.0"/>
    <numFmt numFmtId="166" formatCode="0.0;;"/>
    <numFmt numFmtId="167" formatCode="General_)"/>
    <numFmt numFmtId="168" formatCode="0.0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Geneva"/>
      <family val="0"/>
    </font>
    <font>
      <sz val="7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Helvetica-Narrow"/>
      <family val="0"/>
    </font>
    <font>
      <sz val="8"/>
      <name val="Helvetica-Narrow"/>
      <family val="0"/>
    </font>
    <font>
      <sz val="10"/>
      <name val="Helv"/>
      <family val="0"/>
    </font>
    <font>
      <sz val="24"/>
      <name val="Helv"/>
      <family val="0"/>
    </font>
    <font>
      <sz val="8"/>
      <name val="Helv"/>
      <family val="0"/>
    </font>
    <font>
      <sz val="8"/>
      <name val="Helvetica"/>
      <family val="2"/>
    </font>
    <font>
      <sz val="9"/>
      <name val="Geneva"/>
      <family val="0"/>
    </font>
    <font>
      <sz val="10"/>
      <name val="Trebuchet MS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7">
    <border>
      <left/>
      <right/>
      <top/>
      <bottom/>
      <diagonal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44"/>
      </left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91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1" fillId="0" borderId="0" applyFont="0" applyFill="0" applyBorder="0" applyAlignment="0" applyProtection="0"/>
    <xf numFmtId="2" fontId="21" fillId="0" borderId="0" applyFont="0" applyFill="0" applyBorder="0" applyAlignment="0" applyProtection="0"/>
    <xf numFmtId="0" fontId="18" fillId="0" borderId="1" applyNumberFormat="0" applyFont="0" applyAlignment="0">
      <protection/>
    </xf>
    <xf numFmtId="0" fontId="22" fillId="0" borderId="0" applyFill="0" applyBorder="0">
      <alignment vertical="center"/>
      <protection/>
    </xf>
    <xf numFmtId="166" fontId="19" fillId="0" borderId="0" applyFill="0" applyBorder="0">
      <alignment horizontal="right" vertical="center"/>
      <protection/>
    </xf>
    <xf numFmtId="166" fontId="18" fillId="0" borderId="0" applyFill="0" applyBorder="0">
      <alignment horizontal="right" vertical="center"/>
      <protection/>
    </xf>
    <xf numFmtId="164" fontId="18" fillId="0" borderId="0" applyFill="0" applyBorder="0">
      <alignment horizontal="right" vertical="center"/>
      <protection/>
    </xf>
    <xf numFmtId="0" fontId="19" fillId="0" borderId="1" applyFill="0" applyBorder="0">
      <alignment vertical="center"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49" fontId="23" fillId="0" borderId="2" applyNumberFormat="0" applyFont="0" applyFill="0" applyBorder="0" applyProtection="0">
      <alignment horizontal="left" vertical="center" indent="2"/>
    </xf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49" fontId="23" fillId="0" borderId="3" applyNumberFormat="0" applyFont="0" applyFill="0" applyBorder="0" applyProtection="0">
      <alignment horizontal="left" vertical="center" indent="5"/>
    </xf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4" fontId="24" fillId="0" borderId="4" applyFill="0" applyBorder="0" applyProtection="0">
      <alignment horizontal="right" vertical="center"/>
    </xf>
    <xf numFmtId="0" fontId="39" fillId="27" borderId="5" applyNumberFormat="0" applyAlignment="0" applyProtection="0"/>
    <xf numFmtId="0" fontId="40" fillId="28" borderId="6" applyNumberFormat="0" applyAlignment="0" applyProtection="0"/>
    <xf numFmtId="43" fontId="36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1" fontId="36" fillId="0" borderId="0" applyFon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5" applyNumberFormat="0" applyAlignment="0" applyProtection="0"/>
    <xf numFmtId="0" fontId="47" fillId="0" borderId="10" applyNumberFormat="0" applyFill="0" applyAlignment="0" applyProtection="0"/>
    <xf numFmtId="0" fontId="48" fillId="31" borderId="0" applyNumberFormat="0" applyBorder="0" applyAlignment="0" applyProtection="0"/>
    <xf numFmtId="167" fontId="26" fillId="0" borderId="0">
      <alignment/>
      <protection/>
    </xf>
    <xf numFmtId="168" fontId="27" fillId="0" borderId="0">
      <alignment/>
      <protection/>
    </xf>
    <xf numFmtId="167" fontId="27" fillId="0" borderId="0">
      <alignment/>
      <protection/>
    </xf>
    <xf numFmtId="168" fontId="28" fillId="0" borderId="0">
      <alignment/>
      <protection/>
    </xf>
    <xf numFmtId="167" fontId="29" fillId="0" borderId="0">
      <alignment/>
      <protection/>
    </xf>
    <xf numFmtId="167" fontId="29" fillId="0" borderId="0">
      <alignment/>
      <protection/>
    </xf>
    <xf numFmtId="167" fontId="27" fillId="0" borderId="0">
      <alignment/>
      <protection/>
    </xf>
    <xf numFmtId="167" fontId="29" fillId="0" borderId="0">
      <alignment/>
      <protection/>
    </xf>
    <xf numFmtId="4" fontId="23" fillId="0" borderId="2" applyFill="0" applyBorder="0" applyProtection="0">
      <alignment horizontal="right" vertical="center"/>
    </xf>
    <xf numFmtId="0" fontId="30" fillId="32" borderId="0" applyNumberFormat="0" applyFont="0" applyBorder="0" applyAlignment="0" applyProtection="0"/>
    <xf numFmtId="0" fontId="36" fillId="33" borderId="11" applyNumberFormat="0" applyFont="0" applyAlignment="0" applyProtection="0"/>
    <xf numFmtId="0" fontId="49" fillId="27" borderId="12" applyNumberFormat="0" applyAlignment="0" applyProtection="0"/>
    <xf numFmtId="9" fontId="0" fillId="0" borderId="0" applyFont="0" applyFill="0" applyBorder="0" applyAlignment="0" applyProtection="0"/>
    <xf numFmtId="164" fontId="31" fillId="0" borderId="0" applyFont="0" applyFill="0" applyBorder="0" applyAlignment="0" applyProtection="0"/>
    <xf numFmtId="0" fontId="32" fillId="0" borderId="0">
      <alignment/>
      <protection/>
    </xf>
    <xf numFmtId="0" fontId="18" fillId="0" borderId="0" applyFill="0" applyBorder="0">
      <alignment/>
      <protection/>
    </xf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0" borderId="13" applyNumberFormat="0" applyFill="0" applyAlignment="0" applyProtection="0"/>
    <xf numFmtId="0" fontId="52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87">
      <alignment/>
      <protection/>
    </xf>
    <xf numFmtId="0" fontId="0" fillId="0" borderId="0" xfId="87" applyFont="1" applyFill="1">
      <alignment/>
      <protection/>
    </xf>
    <xf numFmtId="0" fontId="19" fillId="34" borderId="14" xfId="86" applyFont="1" applyFill="1" applyBorder="1" applyAlignment="1">
      <alignment horizontal="left" vertical="center"/>
      <protection/>
    </xf>
    <xf numFmtId="0" fontId="0" fillId="0" borderId="0" xfId="87" applyFont="1">
      <alignment/>
      <protection/>
    </xf>
    <xf numFmtId="0" fontId="0" fillId="0" borderId="15" xfId="87" applyFont="1" applyBorder="1" applyAlignment="1">
      <alignment horizontal="right"/>
      <protection/>
    </xf>
    <xf numFmtId="0" fontId="0" fillId="0" borderId="0" xfId="87" applyAlignment="1">
      <alignment horizontal="right"/>
      <protection/>
    </xf>
    <xf numFmtId="164" fontId="20" fillId="0" borderId="16" xfId="83" applyNumberFormat="1" applyFont="1" applyBorder="1" applyAlignment="1">
      <alignment/>
    </xf>
    <xf numFmtId="0" fontId="33" fillId="0" borderId="0" xfId="0" applyFont="1" applyAlignment="1">
      <alignment/>
    </xf>
  </cellXfs>
  <cellStyles count="77">
    <cellStyle name="Normal" xfId="0"/>
    <cellStyle name="0.0" xfId="15"/>
    <cellStyle name="0.00" xfId="16"/>
    <cellStyle name="02_Rule above and below" xfId="17"/>
    <cellStyle name="03_Table Notes" xfId="18"/>
    <cellStyle name="04_Bold table figs" xfId="19"/>
    <cellStyle name="05_table figs" xfId="20"/>
    <cellStyle name="06_per cent" xfId="21"/>
    <cellStyle name="07_Bold table text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2x indented GHG Textfiels" xfId="29"/>
    <cellStyle name="40% - Accent1" xfId="30"/>
    <cellStyle name="40% - Accent2" xfId="31"/>
    <cellStyle name="40% - Accent3" xfId="32"/>
    <cellStyle name="40% - Accent4" xfId="33"/>
    <cellStyle name="40% - Accent5" xfId="34"/>
    <cellStyle name="40% - Accent6" xfId="35"/>
    <cellStyle name="5x indented GHG Textfiels" xfId="36"/>
    <cellStyle name="60% - Accent1" xfId="37"/>
    <cellStyle name="60% - Accent2" xfId="38"/>
    <cellStyle name="60% - Accent3" xfId="39"/>
    <cellStyle name="60% - Accent4" xfId="40"/>
    <cellStyle name="60% - Accent5" xfId="41"/>
    <cellStyle name="60% - Accent6" xfId="42"/>
    <cellStyle name="Accent1" xfId="43"/>
    <cellStyle name="Accent2" xfId="44"/>
    <cellStyle name="Accent3" xfId="45"/>
    <cellStyle name="Accent4" xfId="46"/>
    <cellStyle name="Accent5" xfId="47"/>
    <cellStyle name="Accent6" xfId="48"/>
    <cellStyle name="Bad" xfId="49"/>
    <cellStyle name="Bold GHG Numbers (0.00)" xfId="50"/>
    <cellStyle name="Calculation" xfId="51"/>
    <cellStyle name="Check Cell" xfId="52"/>
    <cellStyle name="Comma" xfId="53"/>
    <cellStyle name="Comma  - Style1" xfId="54"/>
    <cellStyle name="Comma  - Style2" xfId="55"/>
    <cellStyle name="Comma  - Style3" xfId="56"/>
    <cellStyle name="Comma [0]" xfId="57"/>
    <cellStyle name="Curren - Style7" xfId="58"/>
    <cellStyle name="Curren - Style8" xfId="59"/>
    <cellStyle name="Currency" xfId="60"/>
    <cellStyle name="Currency [0]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Input" xfId="68"/>
    <cellStyle name="Linked Cell" xfId="69"/>
    <cellStyle name="Neutral" xfId="70"/>
    <cellStyle name="Normal - Style1" xfId="71"/>
    <cellStyle name="Normal - Style2" xfId="72"/>
    <cellStyle name="Normal - Style3" xfId="73"/>
    <cellStyle name="Normal - Style4" xfId="74"/>
    <cellStyle name="Normal - Style5" xfId="75"/>
    <cellStyle name="Normal - Style6" xfId="76"/>
    <cellStyle name="Normal - Style7" xfId="77"/>
    <cellStyle name="Normal - Style8" xfId="78"/>
    <cellStyle name="Normal GHG Numbers (0.00)" xfId="79"/>
    <cellStyle name="Normal GHG-Shade" xfId="80"/>
    <cellStyle name="Note" xfId="81"/>
    <cellStyle name="Output" xfId="82"/>
    <cellStyle name="Percent" xfId="83"/>
    <cellStyle name="Procent_Kopie van Kopie van Verzamelde statistieken" xfId="84"/>
    <cellStyle name="Standaard_blad" xfId="85"/>
    <cellStyle name="Standaard_Kopie van Kopie van Verzamelde statistieken" xfId="86"/>
    <cellStyle name="Standaard_Map2" xfId="87"/>
    <cellStyle name="Title" xfId="88"/>
    <cellStyle name="Total" xfId="89"/>
    <cellStyle name="Warning Text" xfId="9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0.02075"/>
          <c:w val="0.831"/>
          <c:h val="0.95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 Data'!$A$4</c:f>
              <c:strCache>
                <c:ptCount val="1"/>
                <c:pt idx="0">
                  <c:v>Belgium</c:v>
                </c:pt>
              </c:strCache>
            </c:strRef>
          </c:tx>
          <c:spPr>
            <a:solidFill>
              <a:srgbClr val="0091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 Data'!$D$3:$G$3</c:f>
              <c:strCache>
                <c:ptCount val="4"/>
                <c:pt idx="0">
                  <c:v>In storage, 2007</c:v>
                </c:pt>
                <c:pt idx="1">
                  <c:v>arising, 2007</c:v>
                </c:pt>
                <c:pt idx="2">
                  <c:v>In storage, 2008</c:v>
                </c:pt>
                <c:pt idx="3">
                  <c:v>arising, 2008</c:v>
                </c:pt>
              </c:strCache>
            </c:strRef>
          </c:cat>
          <c:val>
            <c:numRef>
              <c:f>'Fig 1 Data'!$D$4:$G$4</c:f>
              <c:numCache>
                <c:ptCount val="4"/>
                <c:pt idx="0">
                  <c:v>2573</c:v>
                </c:pt>
                <c:pt idx="1">
                  <c:v>96</c:v>
                </c:pt>
                <c:pt idx="2">
                  <c:v>2699</c:v>
                </c:pt>
                <c:pt idx="3">
                  <c:v>125</c:v>
                </c:pt>
              </c:numCache>
            </c:numRef>
          </c:val>
        </c:ser>
        <c:ser>
          <c:idx val="1"/>
          <c:order val="1"/>
          <c:tx>
            <c:strRef>
              <c:f>'Fig 1 Data'!$A$5</c:f>
              <c:strCache>
                <c:ptCount val="1"/>
                <c:pt idx="0">
                  <c:v>Bulgaria</c:v>
                </c:pt>
              </c:strCache>
            </c:strRef>
          </c:tx>
          <c:spPr>
            <a:solidFill>
              <a:srgbClr val="E3001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 Data'!$D$3:$G$3</c:f>
              <c:strCache>
                <c:ptCount val="4"/>
                <c:pt idx="0">
                  <c:v>In storage, 2007</c:v>
                </c:pt>
                <c:pt idx="1">
                  <c:v>arising, 2007</c:v>
                </c:pt>
                <c:pt idx="2">
                  <c:v>In storage, 2008</c:v>
                </c:pt>
                <c:pt idx="3">
                  <c:v>arising, 2008</c:v>
                </c:pt>
              </c:strCache>
            </c:strRef>
          </c:cat>
          <c:val>
            <c:numRef>
              <c:f>'Fig 1 Data'!$D$5:$G$5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'Fig 1 Data'!$A$6</c:f>
              <c:strCache>
                <c:ptCount val="1"/>
                <c:pt idx="0">
                  <c:v>Czech Republic</c:v>
                </c:pt>
              </c:strCache>
            </c:strRef>
          </c:tx>
          <c:spPr>
            <a:solidFill>
              <a:srgbClr val="B065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 Data'!$D$3:$G$3</c:f>
              <c:strCache>
                <c:ptCount val="4"/>
                <c:pt idx="0">
                  <c:v>In storage, 2007</c:v>
                </c:pt>
                <c:pt idx="1">
                  <c:v>arising, 2007</c:v>
                </c:pt>
                <c:pt idx="2">
                  <c:v>In storage, 2008</c:v>
                </c:pt>
                <c:pt idx="3">
                  <c:v>arising, 2008</c:v>
                </c:pt>
              </c:strCache>
            </c:strRef>
          </c:cat>
          <c:val>
            <c:numRef>
              <c:f>'Fig 1 Data'!$D$6:$G$6</c:f>
              <c:numCache>
                <c:ptCount val="4"/>
                <c:pt idx="0">
                  <c:v>1138</c:v>
                </c:pt>
                <c:pt idx="1">
                  <c:v>105</c:v>
                </c:pt>
                <c:pt idx="2">
                  <c:v>1217</c:v>
                </c:pt>
                <c:pt idx="3">
                  <c:v>79</c:v>
                </c:pt>
              </c:numCache>
            </c:numRef>
          </c:val>
        </c:ser>
        <c:ser>
          <c:idx val="3"/>
          <c:order val="3"/>
          <c:tx>
            <c:strRef>
              <c:f>'Fig 1 Data'!$A$7</c:f>
              <c:strCache>
                <c:ptCount val="1"/>
                <c:pt idx="0">
                  <c:v>Finland</c:v>
                </c:pt>
              </c:strCache>
            </c:strRef>
          </c:tx>
          <c:spPr>
            <a:solidFill>
              <a:srgbClr val="EB9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 Data'!$D$3:$G$3</c:f>
              <c:strCache>
                <c:ptCount val="4"/>
                <c:pt idx="0">
                  <c:v>In storage, 2007</c:v>
                </c:pt>
                <c:pt idx="1">
                  <c:v>arising, 2007</c:v>
                </c:pt>
                <c:pt idx="2">
                  <c:v>In storage, 2008</c:v>
                </c:pt>
                <c:pt idx="3">
                  <c:v>arising, 2008</c:v>
                </c:pt>
              </c:strCache>
            </c:strRef>
          </c:cat>
          <c:val>
            <c:numRef>
              <c:f>'Fig 1 Data'!$D$7:$G$7</c:f>
              <c:numCache>
                <c:ptCount val="4"/>
                <c:pt idx="0">
                  <c:v>1618</c:v>
                </c:pt>
                <c:pt idx="1">
                  <c:v>67</c:v>
                </c:pt>
                <c:pt idx="2">
                  <c:v>1684</c:v>
                </c:pt>
                <c:pt idx="3">
                  <c:v>66</c:v>
                </c:pt>
              </c:numCache>
            </c:numRef>
          </c:val>
        </c:ser>
        <c:ser>
          <c:idx val="4"/>
          <c:order val="4"/>
          <c:tx>
            <c:strRef>
              <c:f>'Fig 1 Data'!$A$8</c:f>
              <c:strCache>
                <c:ptCount val="1"/>
                <c:pt idx="0">
                  <c:v>France</c:v>
                </c:pt>
              </c:strCache>
            </c:strRef>
          </c:tx>
          <c:spPr>
            <a:solidFill>
              <a:srgbClr val="8A7A6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 Data'!$D$3:$G$3</c:f>
              <c:strCache>
                <c:ptCount val="4"/>
                <c:pt idx="0">
                  <c:v>In storage, 2007</c:v>
                </c:pt>
                <c:pt idx="1">
                  <c:v>arising, 2007</c:v>
                </c:pt>
                <c:pt idx="2">
                  <c:v>In storage, 2008</c:v>
                </c:pt>
                <c:pt idx="3">
                  <c:v>arising, 2008</c:v>
                </c:pt>
              </c:strCache>
            </c:strRef>
          </c:cat>
          <c:val>
            <c:numRef>
              <c:f>'Fig 1 Data'!$D$8:$G$8</c:f>
              <c:numCache>
                <c:ptCount val="4"/>
                <c:pt idx="0">
                  <c:v>11300</c:v>
                </c:pt>
                <c:pt idx="1">
                  <c:v>1100</c:v>
                </c:pt>
                <c:pt idx="2">
                  <c:v>12400</c:v>
                </c:pt>
                <c:pt idx="3">
                  <c:v>1100</c:v>
                </c:pt>
              </c:numCache>
            </c:numRef>
          </c:val>
        </c:ser>
        <c:ser>
          <c:idx val="5"/>
          <c:order val="5"/>
          <c:tx>
            <c:strRef>
              <c:f>'Fig 1 Data'!$A$9</c:f>
              <c:strCache>
                <c:ptCount val="1"/>
                <c:pt idx="0">
                  <c:v>Germany</c:v>
                </c:pt>
              </c:strCache>
            </c:strRef>
          </c:tx>
          <c:spPr>
            <a:solidFill>
              <a:srgbClr val="FFED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 Data'!$D$3:$G$3</c:f>
              <c:strCache>
                <c:ptCount val="4"/>
                <c:pt idx="0">
                  <c:v>In storage, 2007</c:v>
                </c:pt>
                <c:pt idx="1">
                  <c:v>arising, 2007</c:v>
                </c:pt>
                <c:pt idx="2">
                  <c:v>In storage, 2008</c:v>
                </c:pt>
                <c:pt idx="3">
                  <c:v>arising, 2008</c:v>
                </c:pt>
              </c:strCache>
            </c:strRef>
          </c:cat>
          <c:val>
            <c:numRef>
              <c:f>'Fig 1 Data'!$D$9:$G$9</c:f>
              <c:numCache>
                <c:ptCount val="4"/>
                <c:pt idx="0">
                  <c:v>12492</c:v>
                </c:pt>
                <c:pt idx="1">
                  <c:v>370</c:v>
                </c:pt>
                <c:pt idx="2">
                  <c:v>12788</c:v>
                </c:pt>
                <c:pt idx="3">
                  <c:v>296</c:v>
                </c:pt>
              </c:numCache>
            </c:numRef>
          </c:val>
        </c:ser>
        <c:ser>
          <c:idx val="6"/>
          <c:order val="6"/>
          <c:tx>
            <c:strRef>
              <c:f>'Fig 1 Data'!$A$10</c:f>
              <c:strCache>
                <c:ptCount val="1"/>
                <c:pt idx="0">
                  <c:v>Hungary</c:v>
                </c:pt>
              </c:strCache>
            </c:strRef>
          </c:tx>
          <c:spPr>
            <a:solidFill>
              <a:srgbClr val="009E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 Data'!$D$3:$G$3</c:f>
              <c:strCache>
                <c:ptCount val="4"/>
                <c:pt idx="0">
                  <c:v>In storage, 2007</c:v>
                </c:pt>
                <c:pt idx="1">
                  <c:v>arising, 2007</c:v>
                </c:pt>
                <c:pt idx="2">
                  <c:v>In storage, 2008</c:v>
                </c:pt>
                <c:pt idx="3">
                  <c:v>arising, 2008</c:v>
                </c:pt>
              </c:strCache>
            </c:strRef>
          </c:cat>
          <c:val>
            <c:numRef>
              <c:f>'Fig 1 Data'!$D$10:$G$10</c:f>
              <c:numCache>
                <c:ptCount val="4"/>
                <c:pt idx="0">
                  <c:v>1185</c:v>
                </c:pt>
                <c:pt idx="1">
                  <c:v>47</c:v>
                </c:pt>
                <c:pt idx="2">
                  <c:v>1233</c:v>
                </c:pt>
                <c:pt idx="3">
                  <c:v>48</c:v>
                </c:pt>
              </c:numCache>
            </c:numRef>
          </c:val>
        </c:ser>
        <c:ser>
          <c:idx val="7"/>
          <c:order val="7"/>
          <c:tx>
            <c:strRef>
              <c:f>'Fig 1 Data'!$A$11</c:f>
              <c:strCache>
                <c:ptCount val="1"/>
                <c:pt idx="0">
                  <c:v>Italy</c:v>
                </c:pt>
              </c:strCache>
            </c:strRef>
          </c:tx>
          <c:spPr>
            <a:solidFill>
              <a:srgbClr val="6DD5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 Data'!$D$3:$G$3</c:f>
              <c:strCache>
                <c:ptCount val="4"/>
                <c:pt idx="0">
                  <c:v>In storage, 2007</c:v>
                </c:pt>
                <c:pt idx="1">
                  <c:v>arising, 2007</c:v>
                </c:pt>
                <c:pt idx="2">
                  <c:v>In storage, 2008</c:v>
                </c:pt>
                <c:pt idx="3">
                  <c:v>arising, 2008</c:v>
                </c:pt>
              </c:strCache>
            </c:strRef>
          </c:cat>
          <c:val>
            <c:numRef>
              <c:f>'Fig 1 Data'!$D$11:$G$11</c:f>
              <c:numCache>
                <c:ptCount val="4"/>
                <c:pt idx="0">
                  <c:v>230</c:v>
                </c:pt>
                <c:pt idx="1">
                  <c:v>0</c:v>
                </c:pt>
                <c:pt idx="2">
                  <c:v>143</c:v>
                </c:pt>
                <c:pt idx="3">
                  <c:v>0</c:v>
                </c:pt>
              </c:numCache>
            </c:numRef>
          </c:val>
        </c:ser>
        <c:ser>
          <c:idx val="8"/>
          <c:order val="8"/>
          <c:tx>
            <c:strRef>
              <c:f>'Fig 1 Data'!$A$12</c:f>
              <c:strCache>
                <c:ptCount val="1"/>
                <c:pt idx="0">
                  <c:v>Lithuania</c:v>
                </c:pt>
              </c:strCache>
            </c:strRef>
          </c:tx>
          <c:spPr>
            <a:solidFill>
              <a:srgbClr val="00913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 Data'!$D$3:$G$3</c:f>
              <c:strCache>
                <c:ptCount val="4"/>
                <c:pt idx="0">
                  <c:v>In storage, 2007</c:v>
                </c:pt>
                <c:pt idx="1">
                  <c:v>arising, 2007</c:v>
                </c:pt>
                <c:pt idx="2">
                  <c:v>In storage, 2008</c:v>
                </c:pt>
                <c:pt idx="3">
                  <c:v>arising, 2008</c:v>
                </c:pt>
              </c:strCache>
            </c:strRef>
          </c:cat>
          <c:val>
            <c:numRef>
              <c:f>'Fig 1 Data'!$D$12:$G$12</c:f>
              <c:numCache>
                <c:ptCount val="4"/>
                <c:pt idx="0">
                  <c:v>237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9"/>
          <c:order val="9"/>
          <c:tx>
            <c:strRef>
              <c:f>'Fig 1 Data'!$A$13</c:f>
              <c:strCache>
                <c:ptCount val="1"/>
                <c:pt idx="0">
                  <c:v>Netherlands</c:v>
                </c:pt>
              </c:strCache>
            </c:strRef>
          </c:tx>
          <c:spPr>
            <a:solidFill>
              <a:srgbClr val="E3001A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 Data'!$D$3:$G$3</c:f>
              <c:strCache>
                <c:ptCount val="4"/>
                <c:pt idx="0">
                  <c:v>In storage, 2007</c:v>
                </c:pt>
                <c:pt idx="1">
                  <c:v>arising, 2007</c:v>
                </c:pt>
                <c:pt idx="2">
                  <c:v>In storage, 2008</c:v>
                </c:pt>
                <c:pt idx="3">
                  <c:v>arising, 2008</c:v>
                </c:pt>
              </c:strCache>
            </c:strRef>
          </c:cat>
          <c:val>
            <c:numRef>
              <c:f>'Fig 1 Data'!$D$13:$G$13</c:f>
              <c:numCache>
                <c:ptCount val="4"/>
                <c:pt idx="0">
                  <c:v>492</c:v>
                </c:pt>
                <c:pt idx="1">
                  <c:v>8</c:v>
                </c:pt>
                <c:pt idx="2">
                  <c:v>500</c:v>
                </c:pt>
                <c:pt idx="3">
                  <c:v>8</c:v>
                </c:pt>
              </c:numCache>
            </c:numRef>
          </c:val>
        </c:ser>
        <c:ser>
          <c:idx val="10"/>
          <c:order val="10"/>
          <c:tx>
            <c:strRef>
              <c:f>'Fig 1 Data'!$A$14</c:f>
              <c:strCache>
                <c:ptCount val="1"/>
                <c:pt idx="0">
                  <c:v>Romania</c:v>
                </c:pt>
              </c:strCache>
            </c:strRef>
          </c:tx>
          <c:spPr>
            <a:solidFill>
              <a:srgbClr val="B065A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 Data'!$D$3:$G$3</c:f>
              <c:strCache>
                <c:ptCount val="4"/>
                <c:pt idx="0">
                  <c:v>In storage, 2007</c:v>
                </c:pt>
                <c:pt idx="1">
                  <c:v>arising, 2007</c:v>
                </c:pt>
                <c:pt idx="2">
                  <c:v>In storage, 2008</c:v>
                </c:pt>
                <c:pt idx="3">
                  <c:v>arising, 2008</c:v>
                </c:pt>
              </c:strCache>
            </c:strRef>
          </c:cat>
          <c:val>
            <c:numRef>
              <c:f>'Fig 1 Data'!$D$14:$G$14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'Fig 1 Data'!$A$15</c:f>
              <c:strCache>
                <c:ptCount val="1"/>
                <c:pt idx="0">
                  <c:v>Slovakia</c:v>
                </c:pt>
              </c:strCache>
            </c:strRef>
          </c:tx>
          <c:spPr>
            <a:solidFill>
              <a:srgbClr val="EB9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 Data'!$D$3:$G$3</c:f>
              <c:strCache>
                <c:ptCount val="4"/>
                <c:pt idx="0">
                  <c:v>In storage, 2007</c:v>
                </c:pt>
                <c:pt idx="1">
                  <c:v>arising, 2007</c:v>
                </c:pt>
                <c:pt idx="2">
                  <c:v>In storage, 2008</c:v>
                </c:pt>
                <c:pt idx="3">
                  <c:v>arising, 2008</c:v>
                </c:pt>
              </c:strCache>
            </c:strRef>
          </c:cat>
          <c:val>
            <c:numRef>
              <c:f>'Fig 1 Data'!$D$15:$G$15</c:f>
              <c:numCache>
                <c:ptCount val="4"/>
                <c:pt idx="0">
                  <c:v>1180</c:v>
                </c:pt>
                <c:pt idx="1">
                  <c:v>49</c:v>
                </c:pt>
                <c:pt idx="2">
                  <c:v>1255</c:v>
                </c:pt>
                <c:pt idx="3">
                  <c:v>75</c:v>
                </c:pt>
              </c:numCache>
            </c:numRef>
          </c:val>
        </c:ser>
        <c:ser>
          <c:idx val="12"/>
          <c:order val="12"/>
          <c:tx>
            <c:strRef>
              <c:f>'Fig 1 Data'!$A$16</c:f>
              <c:strCache>
                <c:ptCount val="1"/>
                <c:pt idx="0">
                  <c:v>Slovenia</c:v>
                </c:pt>
              </c:strCache>
            </c:strRef>
          </c:tx>
          <c:spPr>
            <a:solidFill>
              <a:srgbClr val="8A7A61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 Data'!$D$3:$G$3</c:f>
              <c:strCache>
                <c:ptCount val="4"/>
                <c:pt idx="0">
                  <c:v>In storage, 2007</c:v>
                </c:pt>
                <c:pt idx="1">
                  <c:v>arising, 2007</c:v>
                </c:pt>
                <c:pt idx="2">
                  <c:v>In storage, 2008</c:v>
                </c:pt>
                <c:pt idx="3">
                  <c:v>arising, 2008</c:v>
                </c:pt>
              </c:strCache>
            </c:strRef>
          </c:cat>
          <c:val>
            <c:numRef>
              <c:f>'Fig 1 Data'!$D$16:$G$16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3"/>
          <c:order val="13"/>
          <c:tx>
            <c:strRef>
              <c:f>'Fig 1 Data'!$A$17</c:f>
              <c:strCache>
                <c:ptCount val="1"/>
                <c:pt idx="0">
                  <c:v>Spain</c:v>
                </c:pt>
              </c:strCache>
            </c:strRef>
          </c:tx>
          <c:spPr>
            <a:solidFill>
              <a:srgbClr val="FFED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 Data'!$D$3:$G$3</c:f>
              <c:strCache>
                <c:ptCount val="4"/>
                <c:pt idx="0">
                  <c:v>In storage, 2007</c:v>
                </c:pt>
                <c:pt idx="1">
                  <c:v>arising, 2007</c:v>
                </c:pt>
                <c:pt idx="2">
                  <c:v>In storage, 2008</c:v>
                </c:pt>
                <c:pt idx="3">
                  <c:v>arising, 2008</c:v>
                </c:pt>
              </c:strCache>
            </c:strRef>
          </c:cat>
          <c:val>
            <c:numRef>
              <c:f>'Fig 1 Data'!$D$17:$G$17</c:f>
              <c:numCache>
                <c:ptCount val="4"/>
                <c:pt idx="0">
                  <c:v>3721</c:v>
                </c:pt>
                <c:pt idx="1">
                  <c:v>207</c:v>
                </c:pt>
                <c:pt idx="2">
                  <c:v>3827</c:v>
                </c:pt>
                <c:pt idx="3">
                  <c:v>106</c:v>
                </c:pt>
              </c:numCache>
            </c:numRef>
          </c:val>
        </c:ser>
        <c:ser>
          <c:idx val="14"/>
          <c:order val="14"/>
          <c:tx>
            <c:strRef>
              <c:f>'Fig 1 Data'!$A$18</c:f>
              <c:strCache>
                <c:ptCount val="1"/>
                <c:pt idx="0">
                  <c:v>Sweden</c:v>
                </c:pt>
              </c:strCache>
            </c:strRef>
          </c:tx>
          <c:spPr>
            <a:solidFill>
              <a:srgbClr val="009EE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 Data'!$D$3:$G$3</c:f>
              <c:strCache>
                <c:ptCount val="4"/>
                <c:pt idx="0">
                  <c:v>In storage, 2007</c:v>
                </c:pt>
                <c:pt idx="1">
                  <c:v>arising, 2007</c:v>
                </c:pt>
                <c:pt idx="2">
                  <c:v>In storage, 2008</c:v>
                </c:pt>
                <c:pt idx="3">
                  <c:v>arising, 2008</c:v>
                </c:pt>
              </c:strCache>
            </c:strRef>
          </c:cat>
          <c:val>
            <c:numRef>
              <c:f>'Fig 1 Data'!$D$18:$G$18</c:f>
              <c:numCache>
                <c:ptCount val="4"/>
                <c:pt idx="0">
                  <c:v>4675</c:v>
                </c:pt>
                <c:pt idx="1">
                  <c:v>310</c:v>
                </c:pt>
                <c:pt idx="2">
                  <c:v>4893</c:v>
                </c:pt>
                <c:pt idx="3">
                  <c:v>0</c:v>
                </c:pt>
              </c:numCache>
            </c:numRef>
          </c:val>
        </c:ser>
        <c:ser>
          <c:idx val="15"/>
          <c:order val="15"/>
          <c:tx>
            <c:strRef>
              <c:f>'Fig 1 Data'!$A$19</c:f>
              <c:strCache>
                <c:ptCount val="1"/>
                <c:pt idx="0">
                  <c:v>Switzerland</c:v>
                </c:pt>
              </c:strCache>
            </c:strRef>
          </c:tx>
          <c:spPr>
            <a:solidFill>
              <a:srgbClr val="7DDA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 Data'!$D$3:$G$3</c:f>
              <c:strCache>
                <c:ptCount val="4"/>
                <c:pt idx="0">
                  <c:v>In storage, 2007</c:v>
                </c:pt>
                <c:pt idx="1">
                  <c:v>arising, 2007</c:v>
                </c:pt>
                <c:pt idx="2">
                  <c:v>In storage, 2008</c:v>
                </c:pt>
                <c:pt idx="3">
                  <c:v>arising, 2008</c:v>
                </c:pt>
              </c:strCache>
            </c:strRef>
          </c:cat>
          <c:val>
            <c:numRef>
              <c:f>'Fig 1 Data'!$D$19:$G$19</c:f>
              <c:numCache>
                <c:ptCount val="4"/>
                <c:pt idx="0">
                  <c:v>980</c:v>
                </c:pt>
                <c:pt idx="1">
                  <c:v>63</c:v>
                </c:pt>
                <c:pt idx="2">
                  <c:v>1040</c:v>
                </c:pt>
                <c:pt idx="3">
                  <c:v>61</c:v>
                </c:pt>
              </c:numCache>
            </c:numRef>
          </c:val>
        </c:ser>
        <c:ser>
          <c:idx val="16"/>
          <c:order val="16"/>
          <c:tx>
            <c:strRef>
              <c:f>'Fig 1 Data'!$A$20</c:f>
              <c:strCache>
                <c:ptCount val="1"/>
                <c:pt idx="0">
                  <c:v>United Kingdom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 1 Data'!$D$3:$G$3</c:f>
              <c:strCache>
                <c:ptCount val="4"/>
                <c:pt idx="0">
                  <c:v>In storage, 2007</c:v>
                </c:pt>
                <c:pt idx="1">
                  <c:v>arising, 2007</c:v>
                </c:pt>
                <c:pt idx="2">
                  <c:v>In storage, 2008</c:v>
                </c:pt>
                <c:pt idx="3">
                  <c:v>arising, 2008</c:v>
                </c:pt>
              </c:strCache>
            </c:strRef>
          </c:cat>
          <c:val>
            <c:numRef>
              <c:f>'Fig 1 Data'!$D$20:$G$20</c:f>
              <c:numCache>
                <c:ptCount val="4"/>
                <c:pt idx="0">
                  <c:v>398</c:v>
                </c:pt>
                <c:pt idx="1">
                  <c:v>309</c:v>
                </c:pt>
                <c:pt idx="2">
                  <c:v>423</c:v>
                </c:pt>
                <c:pt idx="3">
                  <c:v>364</c:v>
                </c:pt>
              </c:numCache>
            </c:numRef>
          </c:val>
        </c:ser>
        <c:overlap val="100"/>
        <c:axId val="18411667"/>
        <c:axId val="31487276"/>
      </c:barChart>
      <c:catAx>
        <c:axId val="184116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487276"/>
        <c:crosses val="autoZero"/>
        <c:auto val="1"/>
        <c:lblOffset val="100"/>
        <c:tickLblSkip val="1"/>
        <c:noMultiLvlLbl val="0"/>
      </c:catAx>
      <c:valAx>
        <c:axId val="3148727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4116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8"/>
          <c:y val="0.1215"/>
          <c:w val="0.137"/>
          <c:h val="0.71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552450</xdr:colOff>
      <xdr:row>30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786765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Projects\Policy_Group\Live_Projects\EEA%20Energy&amp;Environment%20Framework%20Contract%20(ED56009)\Working%20files\Final%20factsheets\EEA%20E&amp;E%20FWC%20indicators_data%20maste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N13_2010_v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pplic\SOE\WORK\IW\IWWAB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EA%20E&amp;E%20Framework%20Contract/Revised%20Fact%20Sheets/Spreadsheets/EN17%20Total%20energy%20consumption%20intensity%20(2002)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Sectie_Energie/Projecten/3.634%20Update%20EEA-monitoring%20report%20E&amp;E/Indicatoren/EN27/EN27_2006%20update_SW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EEA%20E&amp;E%20Framework%20Contract/Revised%20Fact%20Sheets/Spreadsheets/EN18%20Electricity%20consumption%20(200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e.nl/Projects/EEA%20E&amp;E%20Framework%20Contract/Factsheets/European%20Union/Revised%20Fact%20Sheets/Spreadsheets/EN26%20Total%20energy%20consumption%20by%20fuel%20(2002)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hc\Local%20Settings\Temporary%20Internet%20Files\Kopie%20van%20BP%20statistical_review_full_report_workbook_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A sheet"/>
      <sheetName val="Communications"/>
      <sheetName val="EN_12"/>
      <sheetName val="EN_13"/>
      <sheetName val="EN_16"/>
      <sheetName val="EN_18"/>
      <sheetName val="EN_19"/>
      <sheetName val="EN_34"/>
      <sheetName val="EN_35"/>
    </sheetNames>
    <sheetDataSet>
      <sheetData sheetId="3">
        <row r="3">
          <cell r="A3" t="str">
            <v>Source: NEA (2009) - Nuclear Energy Data 2009</v>
          </cell>
        </row>
        <row r="6">
          <cell r="B6">
            <v>2478</v>
          </cell>
          <cell r="C6">
            <v>134</v>
          </cell>
          <cell r="D6">
            <v>2573</v>
          </cell>
          <cell r="E6">
            <v>96</v>
          </cell>
          <cell r="F6">
            <v>2699</v>
          </cell>
          <cell r="G6">
            <v>125</v>
          </cell>
        </row>
        <row r="8">
          <cell r="B8">
            <v>1033</v>
          </cell>
          <cell r="C8">
            <v>69</v>
          </cell>
          <cell r="D8">
            <v>1138</v>
          </cell>
          <cell r="E8">
            <v>105</v>
          </cell>
          <cell r="F8">
            <v>1217</v>
          </cell>
          <cell r="G8">
            <v>79</v>
          </cell>
        </row>
        <row r="9">
          <cell r="B9">
            <v>1510</v>
          </cell>
          <cell r="C9">
            <v>67</v>
          </cell>
          <cell r="D9">
            <v>1618</v>
          </cell>
          <cell r="E9">
            <v>67</v>
          </cell>
          <cell r="F9">
            <v>1684</v>
          </cell>
          <cell r="G9">
            <v>66</v>
          </cell>
        </row>
        <row r="10">
          <cell r="B10">
            <v>10170</v>
          </cell>
          <cell r="C10">
            <v>1100</v>
          </cell>
          <cell r="D10">
            <v>11300</v>
          </cell>
          <cell r="E10">
            <v>1100</v>
          </cell>
          <cell r="F10">
            <v>12400</v>
          </cell>
          <cell r="G10">
            <v>1100</v>
          </cell>
        </row>
        <row r="11">
          <cell r="B11">
            <v>5060</v>
          </cell>
          <cell r="C11">
            <v>360</v>
          </cell>
          <cell r="D11">
            <v>12492</v>
          </cell>
          <cell r="E11">
            <v>370</v>
          </cell>
          <cell r="F11">
            <v>12788</v>
          </cell>
          <cell r="G11">
            <v>296</v>
          </cell>
        </row>
        <row r="12">
          <cell r="B12">
            <v>1138</v>
          </cell>
          <cell r="C12">
            <v>44</v>
          </cell>
          <cell r="D12">
            <v>1185</v>
          </cell>
          <cell r="E12">
            <v>47</v>
          </cell>
          <cell r="F12">
            <v>1233</v>
          </cell>
          <cell r="G12">
            <v>48</v>
          </cell>
        </row>
        <row r="13">
          <cell r="B13">
            <v>237</v>
          </cell>
          <cell r="D13">
            <v>230</v>
          </cell>
          <cell r="E13">
            <v>0</v>
          </cell>
          <cell r="F13">
            <v>143</v>
          </cell>
          <cell r="G13">
            <v>0</v>
          </cell>
        </row>
        <row r="14">
          <cell r="B14">
            <v>237</v>
          </cell>
          <cell r="D14">
            <v>237</v>
          </cell>
        </row>
        <row r="15">
          <cell r="B15">
            <v>485</v>
          </cell>
          <cell r="C15">
            <v>12</v>
          </cell>
          <cell r="D15">
            <v>492</v>
          </cell>
          <cell r="E15">
            <v>8</v>
          </cell>
          <cell r="F15">
            <v>500</v>
          </cell>
          <cell r="G15">
            <v>8</v>
          </cell>
        </row>
        <row r="17">
          <cell r="B17">
            <v>1131</v>
          </cell>
          <cell r="C17">
            <v>51</v>
          </cell>
          <cell r="D17">
            <v>1180</v>
          </cell>
          <cell r="E17">
            <v>49</v>
          </cell>
          <cell r="F17">
            <v>1255</v>
          </cell>
          <cell r="G17">
            <v>75</v>
          </cell>
        </row>
        <row r="19">
          <cell r="B19">
            <v>3497</v>
          </cell>
          <cell r="C19">
            <v>128</v>
          </cell>
          <cell r="D19">
            <v>3721</v>
          </cell>
          <cell r="E19">
            <v>207</v>
          </cell>
          <cell r="F19">
            <v>3827</v>
          </cell>
          <cell r="G19">
            <v>106</v>
          </cell>
        </row>
        <row r="20">
          <cell r="B20">
            <v>4598</v>
          </cell>
          <cell r="C20">
            <v>310</v>
          </cell>
          <cell r="D20">
            <v>4675</v>
          </cell>
          <cell r="E20">
            <v>310</v>
          </cell>
          <cell r="F20">
            <v>4893</v>
          </cell>
          <cell r="G20" t="str">
            <v>N/A</v>
          </cell>
        </row>
        <row r="21">
          <cell r="B21">
            <v>924</v>
          </cell>
          <cell r="C21">
            <v>68</v>
          </cell>
          <cell r="D21">
            <v>980</v>
          </cell>
          <cell r="E21">
            <v>63</v>
          </cell>
          <cell r="F21">
            <v>1040</v>
          </cell>
          <cell r="G21">
            <v>61</v>
          </cell>
        </row>
        <row r="22">
          <cell r="B22">
            <v>393</v>
          </cell>
          <cell r="C22">
            <v>630</v>
          </cell>
          <cell r="D22">
            <v>398</v>
          </cell>
          <cell r="E22">
            <v>309</v>
          </cell>
          <cell r="F22">
            <v>423</v>
          </cell>
          <cell r="G22">
            <v>364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QA_QC"/>
      <sheetName val="Fig 1 Data"/>
      <sheetName val="Fig 1"/>
      <sheetName val="Fig 2 Data"/>
      <sheetName val="Fig 2"/>
      <sheetName val="Fig 3 Data"/>
      <sheetName val="Fig 3"/>
      <sheetName val="Fig 4 Data"/>
      <sheetName val="Fig 4"/>
      <sheetName val="Fig 5 Data"/>
      <sheetName val="Fig 5"/>
      <sheetName val="Elec annual data"/>
      <sheetName val="Reactor overview"/>
      <sheetName val="PRIS and spent fuel"/>
      <sheetName val="Nuclear waste OECD adjust"/>
      <sheetName val="NFCISDataList 1 "/>
      <sheetName val="LCA emissions"/>
    </sheetNames>
    <sheetDataSet>
      <sheetData sheetId="1">
        <row r="3">
          <cell r="D3" t="str">
            <v>In storage, 2007</v>
          </cell>
          <cell r="E3" t="str">
            <v>arising, 2007</v>
          </cell>
          <cell r="F3" t="str">
            <v>In storage, 2008</v>
          </cell>
          <cell r="G3" t="str">
            <v>arising, 2008</v>
          </cell>
        </row>
        <row r="4">
          <cell r="A4" t="str">
            <v>Belgium</v>
          </cell>
          <cell r="D4">
            <v>2573</v>
          </cell>
          <cell r="E4">
            <v>96</v>
          </cell>
          <cell r="F4">
            <v>2699</v>
          </cell>
          <cell r="G4">
            <v>125</v>
          </cell>
        </row>
        <row r="5">
          <cell r="A5" t="str">
            <v>Bulgaria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</row>
        <row r="6">
          <cell r="A6" t="str">
            <v>Czech Republic</v>
          </cell>
          <cell r="D6">
            <v>1138</v>
          </cell>
          <cell r="E6">
            <v>105</v>
          </cell>
          <cell r="F6">
            <v>1217</v>
          </cell>
          <cell r="G6">
            <v>79</v>
          </cell>
        </row>
        <row r="7">
          <cell r="A7" t="str">
            <v>Finland</v>
          </cell>
          <cell r="D7">
            <v>1618</v>
          </cell>
          <cell r="E7">
            <v>67</v>
          </cell>
          <cell r="F7">
            <v>1684</v>
          </cell>
          <cell r="G7">
            <v>66</v>
          </cell>
        </row>
        <row r="8">
          <cell r="A8" t="str">
            <v>France</v>
          </cell>
          <cell r="D8">
            <v>11300</v>
          </cell>
          <cell r="E8">
            <v>1100</v>
          </cell>
          <cell r="F8">
            <v>12400</v>
          </cell>
          <cell r="G8">
            <v>1100</v>
          </cell>
        </row>
        <row r="9">
          <cell r="A9" t="str">
            <v>Germany</v>
          </cell>
          <cell r="D9">
            <v>12492</v>
          </cell>
          <cell r="E9">
            <v>370</v>
          </cell>
          <cell r="F9">
            <v>12788</v>
          </cell>
          <cell r="G9">
            <v>296</v>
          </cell>
        </row>
        <row r="10">
          <cell r="A10" t="str">
            <v>Hungary</v>
          </cell>
          <cell r="D10">
            <v>1185</v>
          </cell>
          <cell r="E10">
            <v>47</v>
          </cell>
          <cell r="F10">
            <v>1233</v>
          </cell>
          <cell r="G10">
            <v>48</v>
          </cell>
        </row>
        <row r="11">
          <cell r="A11" t="str">
            <v>Italy</v>
          </cell>
          <cell r="D11">
            <v>230</v>
          </cell>
          <cell r="E11">
            <v>0</v>
          </cell>
          <cell r="F11">
            <v>143</v>
          </cell>
          <cell r="G11">
            <v>0</v>
          </cell>
        </row>
        <row r="12">
          <cell r="A12" t="str">
            <v>Lithuania</v>
          </cell>
          <cell r="D12">
            <v>237</v>
          </cell>
          <cell r="E12">
            <v>0</v>
          </cell>
          <cell r="F12">
            <v>0</v>
          </cell>
          <cell r="G12">
            <v>0</v>
          </cell>
        </row>
        <row r="13">
          <cell r="A13" t="str">
            <v>Netherlands</v>
          </cell>
          <cell r="D13">
            <v>492</v>
          </cell>
          <cell r="E13">
            <v>8</v>
          </cell>
          <cell r="F13">
            <v>500</v>
          </cell>
          <cell r="G13">
            <v>8</v>
          </cell>
        </row>
        <row r="14">
          <cell r="A14" t="str">
            <v>Romania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 t="str">
            <v>Slovakia</v>
          </cell>
          <cell r="D15">
            <v>1180</v>
          </cell>
          <cell r="E15">
            <v>49</v>
          </cell>
          <cell r="F15">
            <v>1255</v>
          </cell>
          <cell r="G15">
            <v>75</v>
          </cell>
        </row>
        <row r="16">
          <cell r="A16" t="str">
            <v>Slovenia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Spain</v>
          </cell>
          <cell r="D17">
            <v>3721</v>
          </cell>
          <cell r="E17">
            <v>207</v>
          </cell>
          <cell r="F17">
            <v>3827</v>
          </cell>
          <cell r="G17">
            <v>106</v>
          </cell>
        </row>
        <row r="18">
          <cell r="A18" t="str">
            <v>Sweden</v>
          </cell>
          <cell r="D18">
            <v>4675</v>
          </cell>
          <cell r="E18">
            <v>310</v>
          </cell>
          <cell r="F18">
            <v>4893</v>
          </cell>
          <cell r="G18" t="str">
            <v>N/A</v>
          </cell>
        </row>
        <row r="19">
          <cell r="A19" t="str">
            <v>Switzerland</v>
          </cell>
          <cell r="D19">
            <v>980</v>
          </cell>
          <cell r="E19">
            <v>63</v>
          </cell>
          <cell r="F19">
            <v>1040</v>
          </cell>
          <cell r="G19">
            <v>61</v>
          </cell>
        </row>
        <row r="20">
          <cell r="A20" t="str">
            <v>United Kingdom</v>
          </cell>
          <cell r="D20">
            <v>398</v>
          </cell>
          <cell r="E20">
            <v>309</v>
          </cell>
          <cell r="F20">
            <v>423</v>
          </cell>
          <cell r="G20">
            <v>364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1B"/>
      <sheetName val="3.1B-notes"/>
      <sheetName val="3.1C"/>
      <sheetName val="3.1C-notes"/>
      <sheetName val="IWWABST"/>
      <sheetName val="%"/>
      <sheetName val="Agregates"/>
      <sheetName val="PUB(estm.)"/>
      <sheetName val="Households"/>
      <sheetName val="MEX"/>
      <sheetName val="BEL"/>
      <sheetName val="DNK(98) DWSA"/>
      <sheetName val="DNK(98) quest."/>
      <sheetName val="DNK(97)"/>
      <sheetName val="FIN"/>
      <sheetName val="Ger.work1"/>
      <sheetName val="LUX"/>
      <sheetName val="UKD"/>
      <sheetName val="Module1"/>
      <sheetName val="by sector"/>
      <sheetName val="Questions to ctry."/>
      <sheetName val="KOR(qst.c.)"/>
      <sheetName val="(GRC(qst.c.))"/>
      <sheetName val="NLD(qst.c.)"/>
      <sheetName val="3.2A"/>
      <sheetName val="3.2B"/>
      <sheetName val="3.2B-notes"/>
      <sheetName val="3.2C"/>
      <sheetName val="3.2C-notes"/>
      <sheetName val="ManIN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1 Gross Elec prodn by fuel"/>
      <sheetName val="Chart3 Annual growth rate"/>
      <sheetName val="Chart Share Elec prodn + proj"/>
      <sheetName val="Data for main graphs"/>
      <sheetName val="EU15 fuel share cht"/>
      <sheetName val="CTEG check"/>
      <sheetName val="Growth Rates Cht"/>
      <sheetName val="Growth Rates share"/>
      <sheetName val="Main table"/>
      <sheetName val="pumping"/>
      <sheetName val="TEG"/>
      <sheetName val="Coal &amp; lignite"/>
      <sheetName val="Oil"/>
      <sheetName val="Natural &amp; derived gas"/>
      <sheetName val="Natural gas"/>
      <sheetName val="Nuclear"/>
      <sheetName val="Other"/>
      <sheetName val="Biomass &amp; Waste"/>
      <sheetName val="Wind"/>
      <sheetName val="Hydro"/>
      <sheetName val="PV"/>
      <sheetName val="Geothermal"/>
      <sheetName val="All RE"/>
      <sheetName val="Other RE"/>
      <sheetName val="Total gross generation projn"/>
      <sheetName val="Total thermal gen proj"/>
      <sheetName val="Coal &amp; lignite projn"/>
      <sheetName val="Oil projn"/>
      <sheetName val="Natural &amp; derived gas projn"/>
      <sheetName val="Nuclear projn"/>
      <sheetName val="Geothermal projn"/>
      <sheetName val="Biomass and Waste projn 2"/>
      <sheetName val="Biomass and waste projn 1"/>
      <sheetName val="Wind projn"/>
      <sheetName val="Hydro projn"/>
      <sheetName val="Other renewables Projn"/>
      <sheetName val="NewCronos"/>
      <sheetName val="All RE proj"/>
      <sheetName val="Non thermal renewables (CHECK)"/>
    </sheetNames>
    <sheetDataSet>
      <sheetData sheetId="36">
        <row r="609">
          <cell r="A609" t="str">
            <v>indic_en 107012</v>
          </cell>
          <cell r="B609" t="str">
            <v>indic_en</v>
          </cell>
          <cell r="C609">
            <v>107012</v>
          </cell>
        </row>
        <row r="610">
          <cell r="A610" t="str">
            <v> Gross electricity generation - Other power stations</v>
          </cell>
          <cell r="C610" t="str">
            <v>Gross electricity generation - Other power stations</v>
          </cell>
        </row>
        <row r="611">
          <cell r="A611" t="str">
            <v>unit gwh</v>
          </cell>
          <cell r="B611" t="str">
            <v>unit</v>
          </cell>
          <cell r="C611" t="str">
            <v>gwh</v>
          </cell>
        </row>
        <row r="612">
          <cell r="A612" t="str">
            <v> Gigawatt hour</v>
          </cell>
          <cell r="C612" t="str">
            <v>Gigawatt hour</v>
          </cell>
        </row>
        <row r="613">
          <cell r="A613" t="str">
            <v>product 6000</v>
          </cell>
          <cell r="B613" t="str">
            <v>product</v>
          </cell>
          <cell r="C613">
            <v>6000</v>
          </cell>
        </row>
        <row r="614">
          <cell r="A614" t="str">
            <v> Electrical Energy</v>
          </cell>
          <cell r="C614" t="str">
            <v>Electrical Energy</v>
          </cell>
        </row>
        <row r="615">
          <cell r="A615" t="str">
            <v> </v>
          </cell>
        </row>
        <row r="616">
          <cell r="A616" t="str">
            <v> </v>
          </cell>
          <cell r="D616" t="str">
            <v>time</v>
          </cell>
          <cell r="E616" t="str">
            <v>1990a00</v>
          </cell>
          <cell r="F616" t="str">
            <v>1991a00</v>
          </cell>
          <cell r="G616" t="str">
            <v>1992a00</v>
          </cell>
          <cell r="H616" t="str">
            <v>1993a00</v>
          </cell>
          <cell r="I616" t="str">
            <v>1994a00</v>
          </cell>
          <cell r="J616" t="str">
            <v>1995a00</v>
          </cell>
          <cell r="K616" t="str">
            <v>1996a00</v>
          </cell>
          <cell r="L616" t="str">
            <v>1997a00</v>
          </cell>
          <cell r="M616" t="str">
            <v>1998a00</v>
          </cell>
          <cell r="N616" t="str">
            <v>1999a00</v>
          </cell>
          <cell r="O616" t="str">
            <v>2000a00</v>
          </cell>
          <cell r="P616" t="str">
            <v>2001a00</v>
          </cell>
          <cell r="Q616" t="str">
            <v>2002a00</v>
          </cell>
          <cell r="R616" t="str">
            <v>2003a00</v>
          </cell>
          <cell r="S616" t="str">
            <v>2004a00</v>
          </cell>
        </row>
        <row r="617">
          <cell r="A617" t="str">
            <v> </v>
          </cell>
        </row>
        <row r="618">
          <cell r="A618" t="str">
            <v>geo </v>
          </cell>
          <cell r="B618" t="str">
            <v>geo</v>
          </cell>
        </row>
        <row r="619">
          <cell r="A619" t="str">
            <v>eu25 European Union (25 countries)</v>
          </cell>
          <cell r="B619" t="str">
            <v>eu25</v>
          </cell>
          <cell r="C619" t="str">
            <v>European Union (25 countries)</v>
          </cell>
          <cell r="E619">
            <v>5083</v>
          </cell>
          <cell r="F619">
            <v>8460</v>
          </cell>
          <cell r="G619">
            <v>4153</v>
          </cell>
          <cell r="H619">
            <v>5159</v>
          </cell>
          <cell r="I619">
            <v>6861</v>
          </cell>
          <cell r="J619">
            <v>6029</v>
          </cell>
          <cell r="K619">
            <v>5409</v>
          </cell>
          <cell r="L619">
            <v>7788</v>
          </cell>
          <cell r="M619">
            <v>8421</v>
          </cell>
          <cell r="N619">
            <v>9307</v>
          </cell>
          <cell r="O619">
            <v>9525</v>
          </cell>
          <cell r="P619">
            <v>24258</v>
          </cell>
          <cell r="Q619">
            <v>12779</v>
          </cell>
          <cell r="R619">
            <v>12277</v>
          </cell>
          <cell r="S619">
            <v>12513</v>
          </cell>
        </row>
        <row r="620">
          <cell r="A620" t="str">
            <v>eu15 European Union (15 countries)</v>
          </cell>
          <cell r="B620" t="str">
            <v>eu15</v>
          </cell>
          <cell r="C620" t="str">
            <v>European Union (15 countries)</v>
          </cell>
          <cell r="E620">
            <v>4967</v>
          </cell>
          <cell r="F620">
            <v>8378</v>
          </cell>
          <cell r="G620">
            <v>4045</v>
          </cell>
          <cell r="H620">
            <v>5002</v>
          </cell>
          <cell r="I620">
            <v>6652</v>
          </cell>
          <cell r="J620">
            <v>5889</v>
          </cell>
          <cell r="K620">
            <v>5196</v>
          </cell>
          <cell r="L620">
            <v>7625</v>
          </cell>
          <cell r="M620">
            <v>8253</v>
          </cell>
          <cell r="N620">
            <v>8169</v>
          </cell>
          <cell r="O620">
            <v>8270</v>
          </cell>
          <cell r="P620">
            <v>22816</v>
          </cell>
          <cell r="Q620">
            <v>11215</v>
          </cell>
          <cell r="R620">
            <v>10985</v>
          </cell>
          <cell r="S620">
            <v>11933</v>
          </cell>
        </row>
        <row r="621">
          <cell r="A621" t="str">
            <v>nms10 New Member States (CZ, EE, CY, LV, LT, HU, MT, PL, SI, SK)</v>
          </cell>
          <cell r="B621" t="str">
            <v>nms10</v>
          </cell>
          <cell r="C621" t="str">
            <v>New Member States (CZ, EE, CY, LV, LT, HU, MT, PL, SI, SK)</v>
          </cell>
          <cell r="E621">
            <v>116</v>
          </cell>
          <cell r="F621">
            <v>82</v>
          </cell>
          <cell r="G621">
            <v>108</v>
          </cell>
          <cell r="H621">
            <v>157</v>
          </cell>
          <cell r="I621">
            <v>209</v>
          </cell>
          <cell r="J621">
            <v>140</v>
          </cell>
          <cell r="K621">
            <v>213</v>
          </cell>
          <cell r="L621">
            <v>163</v>
          </cell>
          <cell r="M621">
            <v>168</v>
          </cell>
          <cell r="N621">
            <v>1138</v>
          </cell>
          <cell r="O621">
            <v>1255</v>
          </cell>
          <cell r="P621">
            <v>1442</v>
          </cell>
          <cell r="Q621">
            <v>1564</v>
          </cell>
          <cell r="R621">
            <v>1292</v>
          </cell>
          <cell r="S621">
            <v>580</v>
          </cell>
        </row>
        <row r="622">
          <cell r="A622" t="str">
            <v>be Belgium</v>
          </cell>
          <cell r="B622" t="str">
            <v>be</v>
          </cell>
          <cell r="C622" t="str">
            <v>Belgium</v>
          </cell>
          <cell r="E622">
            <v>152</v>
          </cell>
          <cell r="F622">
            <v>281</v>
          </cell>
          <cell r="G622">
            <v>369</v>
          </cell>
          <cell r="H622">
            <v>358</v>
          </cell>
          <cell r="I622">
            <v>422</v>
          </cell>
          <cell r="J622">
            <v>462</v>
          </cell>
          <cell r="K622">
            <v>488</v>
          </cell>
          <cell r="L622">
            <v>409</v>
          </cell>
          <cell r="M622">
            <v>533</v>
          </cell>
          <cell r="N622">
            <v>380</v>
          </cell>
          <cell r="O622">
            <v>359</v>
          </cell>
          <cell r="P622">
            <v>513</v>
          </cell>
          <cell r="Q622">
            <v>486</v>
          </cell>
          <cell r="R622">
            <v>270</v>
          </cell>
          <cell r="S622">
            <v>223</v>
          </cell>
        </row>
        <row r="623">
          <cell r="A623" t="str">
            <v>cz Czech Republic</v>
          </cell>
          <cell r="B623" t="str">
            <v>cz</v>
          </cell>
          <cell r="C623" t="str">
            <v>Czech Republic</v>
          </cell>
          <cell r="E623">
            <v>0</v>
          </cell>
          <cell r="F623">
            <v>0</v>
          </cell>
          <cell r="G623">
            <v>0</v>
          </cell>
          <cell r="H623">
            <v>63</v>
          </cell>
          <cell r="I623">
            <v>97</v>
          </cell>
          <cell r="J623">
            <v>16</v>
          </cell>
          <cell r="K623">
            <v>96</v>
          </cell>
          <cell r="L623">
            <v>34</v>
          </cell>
          <cell r="M623">
            <v>11</v>
          </cell>
          <cell r="N623">
            <v>834</v>
          </cell>
          <cell r="O623">
            <v>723</v>
          </cell>
          <cell r="P623">
            <v>713</v>
          </cell>
          <cell r="Q623">
            <v>689</v>
          </cell>
          <cell r="R623">
            <v>497</v>
          </cell>
          <cell r="S623">
            <v>1</v>
          </cell>
        </row>
        <row r="624">
          <cell r="A624" t="str">
            <v>dk Denmark</v>
          </cell>
          <cell r="B624" t="str">
            <v>dk</v>
          </cell>
          <cell r="C624" t="str">
            <v>Denmark</v>
          </cell>
          <cell r="E624">
            <v>0</v>
          </cell>
          <cell r="F624">
            <v>0</v>
          </cell>
          <cell r="G624">
            <v>0</v>
          </cell>
          <cell r="H624">
            <v>1</v>
          </cell>
          <cell r="I624">
            <v>0</v>
          </cell>
          <cell r="J624">
            <v>35</v>
          </cell>
          <cell r="K624">
            <v>21</v>
          </cell>
          <cell r="L624">
            <v>39</v>
          </cell>
          <cell r="M624">
            <v>14</v>
          </cell>
          <cell r="N624">
            <v>0</v>
          </cell>
          <cell r="O624">
            <v>99</v>
          </cell>
          <cell r="P624">
            <v>0</v>
          </cell>
          <cell r="Q624">
            <v>0</v>
          </cell>
          <cell r="R624">
            <v>0</v>
          </cell>
          <cell r="S624">
            <v>0</v>
          </cell>
        </row>
        <row r="625">
          <cell r="A625" t="str">
            <v>de Germany (including ex-GDR from 1991)</v>
          </cell>
          <cell r="B625" t="str">
            <v>de</v>
          </cell>
          <cell r="C625" t="str">
            <v>Germany (including ex-GDR from 1991)</v>
          </cell>
          <cell r="E625">
            <v>1319</v>
          </cell>
          <cell r="F625">
            <v>1658</v>
          </cell>
          <cell r="G625">
            <v>2047</v>
          </cell>
          <cell r="H625">
            <v>2735</v>
          </cell>
          <cell r="I625">
            <v>3337</v>
          </cell>
          <cell r="J625">
            <v>3366</v>
          </cell>
          <cell r="K625">
            <v>3056</v>
          </cell>
          <cell r="L625">
            <v>3948</v>
          </cell>
          <cell r="M625">
            <v>3886</v>
          </cell>
          <cell r="N625">
            <v>4187</v>
          </cell>
          <cell r="O625">
            <v>4205</v>
          </cell>
          <cell r="P625">
            <v>7292</v>
          </cell>
          <cell r="Q625">
            <v>5448</v>
          </cell>
          <cell r="R625">
            <v>4007</v>
          </cell>
          <cell r="S625">
            <v>1511</v>
          </cell>
        </row>
        <row r="626">
          <cell r="A626" t="str">
            <v>ee Estonia</v>
          </cell>
          <cell r="B626" t="str">
            <v>ee</v>
          </cell>
          <cell r="C626" t="str">
            <v>Estonia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  <cell r="J626">
            <v>0</v>
          </cell>
          <cell r="K626">
            <v>0</v>
          </cell>
          <cell r="L626">
            <v>0</v>
          </cell>
          <cell r="M626">
            <v>0</v>
          </cell>
          <cell r="N626">
            <v>0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</row>
        <row r="627">
          <cell r="A627" t="str">
            <v>gr Greece</v>
          </cell>
          <cell r="B627" t="str">
            <v>gr</v>
          </cell>
          <cell r="C627" t="str">
            <v>Greece</v>
          </cell>
          <cell r="E627">
            <v>0</v>
          </cell>
          <cell r="F627">
            <v>0</v>
          </cell>
          <cell r="G627">
            <v>135</v>
          </cell>
          <cell r="H627">
            <v>90</v>
          </cell>
          <cell r="I627">
            <v>74</v>
          </cell>
          <cell r="J627">
            <v>102</v>
          </cell>
          <cell r="K627">
            <v>106</v>
          </cell>
          <cell r="L627">
            <v>114</v>
          </cell>
          <cell r="M627">
            <v>160</v>
          </cell>
          <cell r="N627">
            <v>194</v>
          </cell>
          <cell r="O627">
            <v>163</v>
          </cell>
          <cell r="P627">
            <v>103</v>
          </cell>
          <cell r="Q627">
            <v>108</v>
          </cell>
          <cell r="R627">
            <v>141</v>
          </cell>
          <cell r="S627">
            <v>139</v>
          </cell>
        </row>
        <row r="628">
          <cell r="A628" t="str">
            <v>es Spain</v>
          </cell>
          <cell r="B628" t="str">
            <v>es</v>
          </cell>
          <cell r="C628" t="str">
            <v>Spain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  <cell r="J628">
            <v>376</v>
          </cell>
          <cell r="K628">
            <v>0</v>
          </cell>
          <cell r="L628">
            <v>576</v>
          </cell>
          <cell r="M628">
            <v>396</v>
          </cell>
          <cell r="N628">
            <v>1350</v>
          </cell>
          <cell r="O628">
            <v>391</v>
          </cell>
          <cell r="P628">
            <v>1810</v>
          </cell>
          <cell r="Q628">
            <v>1565</v>
          </cell>
          <cell r="R628">
            <v>1423</v>
          </cell>
          <cell r="S628">
            <v>3657</v>
          </cell>
        </row>
        <row r="629">
          <cell r="A629" t="str">
            <v>fr France</v>
          </cell>
          <cell r="B629" t="str">
            <v>fr</v>
          </cell>
          <cell r="C629" t="str">
            <v>France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  <cell r="J629">
            <v>0</v>
          </cell>
          <cell r="K629">
            <v>0</v>
          </cell>
          <cell r="L629">
            <v>0</v>
          </cell>
          <cell r="M629">
            <v>0</v>
          </cell>
          <cell r="N629">
            <v>0</v>
          </cell>
          <cell r="O629">
            <v>0</v>
          </cell>
          <cell r="P629">
            <v>3038</v>
          </cell>
          <cell r="Q629">
            <v>5</v>
          </cell>
          <cell r="R629">
            <v>27</v>
          </cell>
          <cell r="S629">
            <v>10</v>
          </cell>
        </row>
        <row r="630">
          <cell r="A630" t="str">
            <v>ie Ireland</v>
          </cell>
          <cell r="B630" t="str">
            <v>ie</v>
          </cell>
          <cell r="C630" t="str">
            <v>Ireland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  <cell r="J630">
            <v>0</v>
          </cell>
          <cell r="K630">
            <v>1</v>
          </cell>
          <cell r="L630">
            <v>62</v>
          </cell>
          <cell r="M630">
            <v>1</v>
          </cell>
          <cell r="N630">
            <v>42</v>
          </cell>
          <cell r="O630">
            <v>0</v>
          </cell>
          <cell r="P630">
            <v>0</v>
          </cell>
          <cell r="Q630">
            <v>0</v>
          </cell>
          <cell r="R630">
            <v>1</v>
          </cell>
          <cell r="S630">
            <v>0</v>
          </cell>
        </row>
        <row r="631">
          <cell r="A631" t="str">
            <v>it Italy</v>
          </cell>
          <cell r="B631" t="str">
            <v>it</v>
          </cell>
          <cell r="C631" t="str">
            <v>Italy</v>
          </cell>
          <cell r="E631">
            <v>1477</v>
          </cell>
          <cell r="F631">
            <v>1299</v>
          </cell>
          <cell r="G631">
            <v>415</v>
          </cell>
          <cell r="H631">
            <v>392</v>
          </cell>
          <cell r="I631">
            <v>462</v>
          </cell>
          <cell r="J631">
            <v>1</v>
          </cell>
          <cell r="K631">
            <v>0</v>
          </cell>
          <cell r="L631">
            <v>0</v>
          </cell>
          <cell r="M631">
            <v>0</v>
          </cell>
          <cell r="N631">
            <v>0</v>
          </cell>
          <cell r="O631">
            <v>1102</v>
          </cell>
          <cell r="P631">
            <v>9108</v>
          </cell>
          <cell r="Q631">
            <v>1053</v>
          </cell>
          <cell r="R631">
            <v>1949</v>
          </cell>
          <cell r="S631">
            <v>1233</v>
          </cell>
        </row>
        <row r="632">
          <cell r="A632" t="str">
            <v>cy Cyprus</v>
          </cell>
          <cell r="B632" t="str">
            <v>cy</v>
          </cell>
          <cell r="C632" t="str">
            <v>Cyprus</v>
          </cell>
          <cell r="E632">
            <v>0</v>
          </cell>
          <cell r="F632">
            <v>0</v>
          </cell>
          <cell r="G632">
            <v>0</v>
          </cell>
          <cell r="H632">
            <v>0</v>
          </cell>
          <cell r="I632">
            <v>0</v>
          </cell>
          <cell r="J632">
            <v>0</v>
          </cell>
          <cell r="K632">
            <v>0</v>
          </cell>
          <cell r="L632">
            <v>0</v>
          </cell>
          <cell r="M632">
            <v>0</v>
          </cell>
          <cell r="N632">
            <v>0</v>
          </cell>
          <cell r="O632">
            <v>0</v>
          </cell>
          <cell r="P632">
            <v>0</v>
          </cell>
          <cell r="Q632">
            <v>0</v>
          </cell>
          <cell r="R632">
            <v>0</v>
          </cell>
          <cell r="S632">
            <v>0</v>
          </cell>
        </row>
        <row r="633">
          <cell r="A633" t="str">
            <v>lv Latvia</v>
          </cell>
          <cell r="B633" t="str">
            <v>lv</v>
          </cell>
          <cell r="C633" t="str">
            <v>Latvia</v>
          </cell>
          <cell r="E633">
            <v>44</v>
          </cell>
          <cell r="F633">
            <v>0</v>
          </cell>
          <cell r="G633">
            <v>0</v>
          </cell>
          <cell r="H633">
            <v>0</v>
          </cell>
          <cell r="I633">
            <v>0</v>
          </cell>
          <cell r="J633">
            <v>0</v>
          </cell>
          <cell r="K633">
            <v>0</v>
          </cell>
          <cell r="L633">
            <v>0</v>
          </cell>
          <cell r="M633">
            <v>0</v>
          </cell>
          <cell r="N633">
            <v>0</v>
          </cell>
          <cell r="O633">
            <v>0</v>
          </cell>
          <cell r="P633">
            <v>0</v>
          </cell>
          <cell r="Q633">
            <v>0</v>
          </cell>
          <cell r="R633">
            <v>0</v>
          </cell>
          <cell r="S633">
            <v>0</v>
          </cell>
        </row>
        <row r="634">
          <cell r="A634" t="str">
            <v>lt Lithuania</v>
          </cell>
          <cell r="B634" t="str">
            <v>lt</v>
          </cell>
          <cell r="C634" t="str">
            <v>Lithuania</v>
          </cell>
          <cell r="E634">
            <v>38</v>
          </cell>
          <cell r="F634">
            <v>34</v>
          </cell>
          <cell r="G634">
            <v>17</v>
          </cell>
          <cell r="H634">
            <v>17</v>
          </cell>
          <cell r="I634">
            <v>22</v>
          </cell>
          <cell r="J634">
            <v>29</v>
          </cell>
          <cell r="K634">
            <v>34</v>
          </cell>
          <cell r="L634">
            <v>44</v>
          </cell>
          <cell r="M634">
            <v>52</v>
          </cell>
          <cell r="N634">
            <v>60</v>
          </cell>
          <cell r="O634">
            <v>91</v>
          </cell>
          <cell r="P634">
            <v>68</v>
          </cell>
          <cell r="Q634">
            <v>138</v>
          </cell>
          <cell r="R634">
            <v>167</v>
          </cell>
          <cell r="S634">
            <v>170</v>
          </cell>
        </row>
        <row r="635">
          <cell r="A635" t="str">
            <v>lu Luxembourg (Grand-Duché)</v>
          </cell>
          <cell r="B635" t="str">
            <v>lu</v>
          </cell>
          <cell r="C635" t="str">
            <v>Luxembourg (Grand-Duché)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21</v>
          </cell>
          <cell r="J635">
            <v>11</v>
          </cell>
          <cell r="K635">
            <v>5</v>
          </cell>
          <cell r="L635">
            <v>0</v>
          </cell>
          <cell r="M635">
            <v>0</v>
          </cell>
          <cell r="N635">
            <v>2</v>
          </cell>
          <cell r="O635">
            <v>0</v>
          </cell>
          <cell r="P635">
            <v>0</v>
          </cell>
          <cell r="Q635">
            <v>0</v>
          </cell>
          <cell r="R635">
            <v>0</v>
          </cell>
          <cell r="S635">
            <v>0</v>
          </cell>
        </row>
        <row r="636">
          <cell r="A636" t="str">
            <v>hu Hungary</v>
          </cell>
          <cell r="B636" t="str">
            <v>hu</v>
          </cell>
          <cell r="C636" t="str">
            <v>Hungary</v>
          </cell>
          <cell r="E636">
            <v>34</v>
          </cell>
          <cell r="F636">
            <v>48</v>
          </cell>
          <cell r="G636">
            <v>91</v>
          </cell>
          <cell r="H636">
            <v>77</v>
          </cell>
          <cell r="I636">
            <v>90</v>
          </cell>
          <cell r="J636">
            <v>95</v>
          </cell>
          <cell r="K636">
            <v>83</v>
          </cell>
          <cell r="L636">
            <v>85</v>
          </cell>
          <cell r="M636">
            <v>105</v>
          </cell>
          <cell r="N636">
            <v>244</v>
          </cell>
          <cell r="O636">
            <v>110</v>
          </cell>
          <cell r="P636">
            <v>123</v>
          </cell>
          <cell r="Q636">
            <v>73</v>
          </cell>
          <cell r="R636">
            <v>194</v>
          </cell>
          <cell r="S636">
            <v>4</v>
          </cell>
        </row>
        <row r="637">
          <cell r="A637" t="str">
            <v>mt Malta</v>
          </cell>
          <cell r="B637" t="str">
            <v>mt</v>
          </cell>
          <cell r="C637" t="str">
            <v>Malta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  <cell r="J637">
            <v>0</v>
          </cell>
          <cell r="K637">
            <v>0</v>
          </cell>
          <cell r="L637">
            <v>0</v>
          </cell>
          <cell r="M637">
            <v>0</v>
          </cell>
          <cell r="N637">
            <v>0</v>
          </cell>
          <cell r="O637">
            <v>0</v>
          </cell>
          <cell r="P637">
            <v>0</v>
          </cell>
          <cell r="Q637">
            <v>0</v>
          </cell>
          <cell r="R637">
            <v>0</v>
          </cell>
          <cell r="S637">
            <v>0</v>
          </cell>
        </row>
        <row r="638">
          <cell r="A638" t="str">
            <v>nl Netherlands</v>
          </cell>
          <cell r="B638" t="str">
            <v>nl</v>
          </cell>
          <cell r="C638" t="str">
            <v>Netherlands</v>
          </cell>
          <cell r="E638">
            <v>0</v>
          </cell>
          <cell r="F638">
            <v>0</v>
          </cell>
          <cell r="G638">
            <v>153</v>
          </cell>
          <cell r="H638">
            <v>157</v>
          </cell>
          <cell r="I638">
            <v>390</v>
          </cell>
          <cell r="J638">
            <v>322</v>
          </cell>
          <cell r="K638">
            <v>449</v>
          </cell>
          <cell r="L638">
            <v>646</v>
          </cell>
          <cell r="M638">
            <v>423</v>
          </cell>
          <cell r="N638">
            <v>783</v>
          </cell>
          <cell r="O638">
            <v>1175</v>
          </cell>
          <cell r="P638">
            <v>255</v>
          </cell>
          <cell r="Q638">
            <v>1327</v>
          </cell>
          <cell r="R638">
            <v>252</v>
          </cell>
          <cell r="S638">
            <v>203</v>
          </cell>
        </row>
        <row r="639">
          <cell r="A639" t="str">
            <v>at Austria</v>
          </cell>
          <cell r="B639" t="str">
            <v>at</v>
          </cell>
          <cell r="C639" t="str">
            <v>Austria</v>
          </cell>
          <cell r="E639">
            <v>115</v>
          </cell>
          <cell r="F639">
            <v>166</v>
          </cell>
          <cell r="G639">
            <v>276</v>
          </cell>
          <cell r="H639">
            <v>367</v>
          </cell>
          <cell r="I639">
            <v>150</v>
          </cell>
          <cell r="J639">
            <v>752</v>
          </cell>
          <cell r="K639">
            <v>341</v>
          </cell>
          <cell r="L639">
            <v>195</v>
          </cell>
          <cell r="M639">
            <v>8</v>
          </cell>
          <cell r="N639">
            <v>377</v>
          </cell>
          <cell r="O639">
            <v>170</v>
          </cell>
          <cell r="P639">
            <v>187</v>
          </cell>
          <cell r="Q639">
            <v>312</v>
          </cell>
          <cell r="R639">
            <v>195</v>
          </cell>
          <cell r="S639">
            <v>229</v>
          </cell>
        </row>
        <row r="640">
          <cell r="A640" t="str">
            <v>pl Poland</v>
          </cell>
          <cell r="B640" t="str">
            <v>pl</v>
          </cell>
          <cell r="C640" t="str">
            <v>Poland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  <cell r="J640">
            <v>0</v>
          </cell>
          <cell r="K640">
            <v>0</v>
          </cell>
          <cell r="L640">
            <v>0</v>
          </cell>
          <cell r="M640">
            <v>0</v>
          </cell>
          <cell r="N640">
            <v>0</v>
          </cell>
          <cell r="O640">
            <v>331</v>
          </cell>
          <cell r="P640">
            <v>322</v>
          </cell>
          <cell r="Q640">
            <v>464</v>
          </cell>
          <cell r="R640">
            <v>287</v>
          </cell>
          <cell r="S640">
            <v>331</v>
          </cell>
        </row>
        <row r="641">
          <cell r="A641" t="str">
            <v>pt Portugal</v>
          </cell>
          <cell r="B641" t="str">
            <v>pt</v>
          </cell>
          <cell r="C641" t="str">
            <v>Portugal</v>
          </cell>
          <cell r="E641">
            <v>1</v>
          </cell>
          <cell r="F641">
            <v>1</v>
          </cell>
          <cell r="G641">
            <v>1</v>
          </cell>
          <cell r="H641">
            <v>1</v>
          </cell>
          <cell r="I641">
            <v>1</v>
          </cell>
          <cell r="J641">
            <v>1</v>
          </cell>
          <cell r="K641">
            <v>0</v>
          </cell>
          <cell r="L641">
            <v>0</v>
          </cell>
          <cell r="M641">
            <v>0</v>
          </cell>
          <cell r="N641">
            <v>0</v>
          </cell>
          <cell r="O641">
            <v>1</v>
          </cell>
          <cell r="P641">
            <v>1</v>
          </cell>
          <cell r="Q641">
            <v>2</v>
          </cell>
          <cell r="R641">
            <v>6</v>
          </cell>
          <cell r="S641">
            <v>8</v>
          </cell>
        </row>
        <row r="642">
          <cell r="A642" t="str">
            <v>si Slovenia</v>
          </cell>
          <cell r="B642" t="str">
            <v>si</v>
          </cell>
          <cell r="C642" t="str">
            <v>Slovenia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L642">
            <v>0</v>
          </cell>
          <cell r="M642">
            <v>0</v>
          </cell>
          <cell r="N642">
            <v>0</v>
          </cell>
          <cell r="O642">
            <v>0</v>
          </cell>
          <cell r="P642">
            <v>3</v>
          </cell>
          <cell r="Q642">
            <v>0</v>
          </cell>
          <cell r="R642">
            <v>6</v>
          </cell>
          <cell r="S642">
            <v>5</v>
          </cell>
        </row>
        <row r="643">
          <cell r="A643" t="str">
            <v>sk Slovakia</v>
          </cell>
          <cell r="B643" t="str">
            <v>sk</v>
          </cell>
          <cell r="C643" t="str">
            <v>Slovakia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  <cell r="J643">
            <v>0</v>
          </cell>
          <cell r="K643">
            <v>0</v>
          </cell>
          <cell r="L643">
            <v>0</v>
          </cell>
          <cell r="M643">
            <v>0</v>
          </cell>
          <cell r="N643">
            <v>0</v>
          </cell>
          <cell r="O643">
            <v>0</v>
          </cell>
          <cell r="P643">
            <v>213</v>
          </cell>
          <cell r="Q643">
            <v>200</v>
          </cell>
          <cell r="R643">
            <v>141</v>
          </cell>
          <cell r="S643">
            <v>69</v>
          </cell>
        </row>
        <row r="644">
          <cell r="A644" t="str">
            <v>fi Finland</v>
          </cell>
          <cell r="B644" t="str">
            <v>fi</v>
          </cell>
          <cell r="C644" t="str">
            <v>Finland</v>
          </cell>
          <cell r="E644">
            <v>0</v>
          </cell>
          <cell r="F644">
            <v>4386</v>
          </cell>
          <cell r="G644">
            <v>358</v>
          </cell>
          <cell r="H644">
            <v>405</v>
          </cell>
          <cell r="I644">
            <v>362</v>
          </cell>
          <cell r="J644">
            <v>121</v>
          </cell>
          <cell r="K644">
            <v>404</v>
          </cell>
          <cell r="L644">
            <v>1239</v>
          </cell>
          <cell r="M644">
            <v>2198</v>
          </cell>
          <cell r="N644">
            <v>333</v>
          </cell>
          <cell r="O644">
            <v>324</v>
          </cell>
          <cell r="P644">
            <v>276</v>
          </cell>
          <cell r="Q644">
            <v>390</v>
          </cell>
          <cell r="R644">
            <v>474</v>
          </cell>
          <cell r="S644">
            <v>475</v>
          </cell>
        </row>
        <row r="645">
          <cell r="A645" t="str">
            <v>se Sweden</v>
          </cell>
          <cell r="B645" t="str">
            <v>se</v>
          </cell>
          <cell r="C645" t="str">
            <v>Sweden</v>
          </cell>
          <cell r="E645">
            <v>228</v>
          </cell>
          <cell r="F645">
            <v>262</v>
          </cell>
          <cell r="G645">
            <v>291</v>
          </cell>
          <cell r="H645">
            <v>429</v>
          </cell>
          <cell r="I645">
            <v>577</v>
          </cell>
          <cell r="J645">
            <v>5</v>
          </cell>
          <cell r="K645">
            <v>0</v>
          </cell>
          <cell r="L645">
            <v>61</v>
          </cell>
          <cell r="M645">
            <v>328</v>
          </cell>
          <cell r="N645">
            <v>521</v>
          </cell>
          <cell r="O645">
            <v>207</v>
          </cell>
          <cell r="P645">
            <v>161</v>
          </cell>
          <cell r="Q645">
            <v>177</v>
          </cell>
          <cell r="R645">
            <v>0</v>
          </cell>
          <cell r="S645">
            <v>745</v>
          </cell>
        </row>
        <row r="646">
          <cell r="A646" t="str">
            <v>uk United Kingdom</v>
          </cell>
          <cell r="B646" t="str">
            <v>uk</v>
          </cell>
          <cell r="C646" t="str">
            <v>United Kingdom</v>
          </cell>
          <cell r="E646">
            <v>1675</v>
          </cell>
          <cell r="F646">
            <v>325</v>
          </cell>
          <cell r="G646">
            <v>0</v>
          </cell>
          <cell r="H646">
            <v>67</v>
          </cell>
          <cell r="I646">
            <v>856</v>
          </cell>
          <cell r="J646">
            <v>335</v>
          </cell>
          <cell r="K646">
            <v>325</v>
          </cell>
          <cell r="L646">
            <v>336</v>
          </cell>
          <cell r="M646">
            <v>322</v>
          </cell>
          <cell r="N646">
            <v>0</v>
          </cell>
          <cell r="O646">
            <v>74</v>
          </cell>
          <cell r="P646">
            <v>72</v>
          </cell>
          <cell r="Q646">
            <v>342</v>
          </cell>
          <cell r="R646">
            <v>2242</v>
          </cell>
          <cell r="S646">
            <v>3500</v>
          </cell>
        </row>
        <row r="647">
          <cell r="A647" t="str">
            <v>bg Bulgaria</v>
          </cell>
          <cell r="B647" t="str">
            <v>bg</v>
          </cell>
          <cell r="C647" t="str">
            <v>Bulgaria</v>
          </cell>
          <cell r="E647">
            <v>0</v>
          </cell>
          <cell r="F647">
            <v>0</v>
          </cell>
          <cell r="G647">
            <v>0</v>
          </cell>
          <cell r="H647">
            <v>0</v>
          </cell>
          <cell r="I647">
            <v>0</v>
          </cell>
          <cell r="J647">
            <v>3</v>
          </cell>
          <cell r="K647">
            <v>0</v>
          </cell>
          <cell r="L647">
            <v>0</v>
          </cell>
          <cell r="M647">
            <v>0</v>
          </cell>
          <cell r="N647">
            <v>0</v>
          </cell>
          <cell r="O647">
            <v>0</v>
          </cell>
          <cell r="P647">
            <v>0</v>
          </cell>
          <cell r="Q647">
            <v>11</v>
          </cell>
          <cell r="R647">
            <v>6</v>
          </cell>
          <cell r="S647">
            <v>19</v>
          </cell>
        </row>
        <row r="648">
          <cell r="A648" t="str">
            <v>hr Croatia</v>
          </cell>
          <cell r="B648" t="str">
            <v>hr</v>
          </cell>
          <cell r="C648" t="str">
            <v>Croatia</v>
          </cell>
          <cell r="E648">
            <v>0</v>
          </cell>
          <cell r="F648">
            <v>0</v>
          </cell>
          <cell r="G648">
            <v>0</v>
          </cell>
          <cell r="H648">
            <v>18</v>
          </cell>
          <cell r="I648">
            <v>1</v>
          </cell>
          <cell r="J648">
            <v>0</v>
          </cell>
          <cell r="K648">
            <v>0</v>
          </cell>
          <cell r="L648">
            <v>0</v>
          </cell>
          <cell r="M648">
            <v>0</v>
          </cell>
          <cell r="N648">
            <v>0</v>
          </cell>
          <cell r="O648">
            <v>0</v>
          </cell>
          <cell r="P648">
            <v>0</v>
          </cell>
          <cell r="Q648">
            <v>0</v>
          </cell>
          <cell r="R648">
            <v>0</v>
          </cell>
          <cell r="S648">
            <v>0</v>
          </cell>
        </row>
        <row r="649">
          <cell r="A649" t="str">
            <v>ro Romania</v>
          </cell>
          <cell r="B649" t="str">
            <v>ro</v>
          </cell>
          <cell r="C649" t="str">
            <v>Romania</v>
          </cell>
          <cell r="E649">
            <v>101</v>
          </cell>
          <cell r="F649">
            <v>89</v>
          </cell>
          <cell r="G649">
            <v>0</v>
          </cell>
          <cell r="H649">
            <v>0</v>
          </cell>
          <cell r="I649">
            <v>0</v>
          </cell>
          <cell r="J649">
            <v>0</v>
          </cell>
          <cell r="K649">
            <v>0</v>
          </cell>
          <cell r="L649">
            <v>0</v>
          </cell>
          <cell r="M649">
            <v>0</v>
          </cell>
          <cell r="N649">
            <v>0</v>
          </cell>
          <cell r="O649">
            <v>0</v>
          </cell>
          <cell r="P649">
            <v>0</v>
          </cell>
          <cell r="Q649">
            <v>0</v>
          </cell>
          <cell r="R649">
            <v>0</v>
          </cell>
          <cell r="S649">
            <v>1</v>
          </cell>
        </row>
        <row r="650">
          <cell r="A650" t="str">
            <v>tr Turkey</v>
          </cell>
          <cell r="B650" t="str">
            <v>tr</v>
          </cell>
          <cell r="C650" t="str">
            <v>Turkey</v>
          </cell>
          <cell r="E650">
            <v>0</v>
          </cell>
          <cell r="F650">
            <v>0</v>
          </cell>
          <cell r="G650">
            <v>0</v>
          </cell>
          <cell r="H650">
            <v>0</v>
          </cell>
          <cell r="I650">
            <v>0</v>
          </cell>
          <cell r="J650">
            <v>0</v>
          </cell>
          <cell r="K650">
            <v>0</v>
          </cell>
          <cell r="L650">
            <v>0</v>
          </cell>
          <cell r="M650">
            <v>5</v>
          </cell>
          <cell r="N650">
            <v>55</v>
          </cell>
          <cell r="O650">
            <v>54</v>
          </cell>
          <cell r="P650">
            <v>97</v>
          </cell>
          <cell r="Q650">
            <v>44</v>
          </cell>
          <cell r="R650">
            <v>36</v>
          </cell>
          <cell r="S650">
            <v>28</v>
          </cell>
        </row>
        <row r="651">
          <cell r="A651" t="str">
            <v>is Iceland</v>
          </cell>
          <cell r="B651" t="str">
            <v>is</v>
          </cell>
          <cell r="C651" t="str">
            <v>Iceland</v>
          </cell>
          <cell r="E651">
            <v>0</v>
          </cell>
          <cell r="F651">
            <v>0</v>
          </cell>
          <cell r="G651">
            <v>0</v>
          </cell>
          <cell r="H651">
            <v>0</v>
          </cell>
          <cell r="I651">
            <v>0</v>
          </cell>
          <cell r="J651">
            <v>0</v>
          </cell>
          <cell r="K651">
            <v>0</v>
          </cell>
          <cell r="L651">
            <v>0</v>
          </cell>
          <cell r="M651">
            <v>0</v>
          </cell>
          <cell r="N651">
            <v>0</v>
          </cell>
          <cell r="O651">
            <v>0</v>
          </cell>
          <cell r="P651">
            <v>0</v>
          </cell>
          <cell r="Q651">
            <v>0</v>
          </cell>
          <cell r="R651">
            <v>6</v>
          </cell>
          <cell r="S651">
            <v>0</v>
          </cell>
        </row>
        <row r="652">
          <cell r="A652" t="str">
            <v>no Norway</v>
          </cell>
          <cell r="B652" t="str">
            <v>no</v>
          </cell>
          <cell r="C652" t="str">
            <v>Norway</v>
          </cell>
          <cell r="E652">
            <v>466</v>
          </cell>
          <cell r="F652">
            <v>429</v>
          </cell>
          <cell r="G652">
            <v>441</v>
          </cell>
          <cell r="H652">
            <v>467</v>
          </cell>
          <cell r="I652">
            <v>528</v>
          </cell>
          <cell r="J652">
            <v>0</v>
          </cell>
          <cell r="K652">
            <v>0</v>
          </cell>
          <cell r="L652">
            <v>8</v>
          </cell>
          <cell r="M652">
            <v>7</v>
          </cell>
          <cell r="N652">
            <v>199</v>
          </cell>
          <cell r="O652">
            <v>191</v>
          </cell>
          <cell r="P652">
            <v>120</v>
          </cell>
          <cell r="Q652">
            <v>180</v>
          </cell>
          <cell r="R652">
            <v>60</v>
          </cell>
          <cell r="S652">
            <v>31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Oil – Proved reserves"/>
      <sheetName val="Oil - proved reserves history"/>
      <sheetName val="Oil Production – barrels"/>
      <sheetName val="Oil Production – tonnes"/>
      <sheetName val="Oil Consumption – barrels"/>
      <sheetName val="Oil Consumption – tonnes"/>
      <sheetName val="Oil - Regional consumption "/>
      <sheetName val="Oil –  Spot crude prices"/>
      <sheetName val="Oil - crude prices since 1861"/>
      <sheetName val="Oil - Refinery capacities"/>
      <sheetName val="Oil - Refinery throughputs"/>
      <sheetName val="Oil - Regional refining margins"/>
      <sheetName val="Oil - Trade movements"/>
      <sheetName val="Oil - Inter-area movements "/>
      <sheetName val="Oil - Imports and exports"/>
      <sheetName val="Gas – Proved reserves"/>
      <sheetName val="Gas - Proved reserves history "/>
      <sheetName val="Gas Production – bcm"/>
      <sheetName val="Gas Production – bcf"/>
      <sheetName val="Gas Production – tonnes"/>
      <sheetName val="Gas Consumption – bcm"/>
      <sheetName val="Gas Consumption – bcf"/>
      <sheetName val="Gas Consumption – tonnes"/>
      <sheetName val="Gas – Trade movements "/>
      <sheetName val="Gas – Trade movements LNG"/>
      <sheetName val="Gas - Prices "/>
      <sheetName val="Coal - Reserves"/>
      <sheetName val="Coal - Production tonnes"/>
      <sheetName val=" Coal - Production Mtoe"/>
      <sheetName val="Coal - Consumption Mtoe"/>
      <sheetName val="Coal - Prices"/>
      <sheetName val="Nuclear Energy Consumption TWh"/>
      <sheetName val="Nuclear Energy Consumption Mtoe"/>
      <sheetName val="Hydro Consumption TWh"/>
      <sheetName val=" Hydro Consumption - tonnes "/>
      <sheetName val="Primary Energy - Consumption"/>
      <sheetName val="Primary Energy - Cons by fuel"/>
      <sheetName val="Electricity Generation "/>
      <sheetName val="Approximate conversion factors"/>
      <sheetName val="Definition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75" zoomScaleNormal="75" zoomScalePageLayoutView="0" workbookViewId="0" topLeftCell="A1">
      <selection activeCell="O23" sqref="O23"/>
    </sheetView>
  </sheetViews>
  <sheetFormatPr defaultColWidth="9.140625" defaultRowHeight="12.75"/>
  <cols>
    <col min="1" max="1" width="15.57421875" style="1" customWidth="1"/>
    <col min="2" max="2" width="13.57421875" style="1" customWidth="1"/>
    <col min="3" max="3" width="11.7109375" style="1" customWidth="1"/>
    <col min="4" max="4" width="14.57421875" style="1" customWidth="1"/>
    <col min="5" max="5" width="11.7109375" style="1" customWidth="1"/>
    <col min="6" max="6" width="14.57421875" style="1" customWidth="1"/>
    <col min="7" max="7" width="11.7109375" style="1" customWidth="1"/>
    <col min="8" max="16384" width="9.140625" style="1" customWidth="1"/>
  </cols>
  <sheetData>
    <row r="1" ht="12.75">
      <c r="A1" s="1" t="s">
        <v>26</v>
      </c>
    </row>
    <row r="2" spans="1:2" ht="15">
      <c r="A2" s="1" t="s">
        <v>27</v>
      </c>
      <c r="B2" s="8" t="s">
        <v>28</v>
      </c>
    </row>
    <row r="3" spans="2:7" ht="12.75">
      <c r="B3" s="2" t="s">
        <v>0</v>
      </c>
      <c r="C3" s="2" t="s">
        <v>1</v>
      </c>
      <c r="D3" s="2" t="s">
        <v>2</v>
      </c>
      <c r="E3" s="2" t="s">
        <v>3</v>
      </c>
      <c r="F3" s="2" t="s">
        <v>4</v>
      </c>
      <c r="G3" s="2" t="s">
        <v>5</v>
      </c>
    </row>
    <row r="4" spans="1:7" ht="12.75">
      <c r="A4" s="3" t="s">
        <v>6</v>
      </c>
      <c r="B4" s="1">
        <f>'[1]EN_13'!B6</f>
        <v>2478</v>
      </c>
      <c r="C4" s="1">
        <f>'[1]EN_13'!C6</f>
        <v>134</v>
      </c>
      <c r="D4" s="1">
        <f>'[1]EN_13'!D6</f>
        <v>2573</v>
      </c>
      <c r="E4" s="1">
        <f>'[1]EN_13'!E6</f>
        <v>96</v>
      </c>
      <c r="F4" s="1">
        <f>'[1]EN_13'!F6</f>
        <v>2699</v>
      </c>
      <c r="G4" s="1">
        <f>'[1]EN_13'!G6</f>
        <v>125</v>
      </c>
    </row>
    <row r="5" spans="1:7" ht="12.75">
      <c r="A5" s="3" t="s">
        <v>7</v>
      </c>
      <c r="B5" s="1">
        <f>'[1]EN_13'!B7</f>
        <v>0</v>
      </c>
      <c r="C5" s="1">
        <f>'[1]EN_13'!C7</f>
        <v>0</v>
      </c>
      <c r="D5" s="1">
        <f>'[1]EN_13'!D7</f>
        <v>0</v>
      </c>
      <c r="E5" s="1">
        <f>'[1]EN_13'!E7</f>
        <v>0</v>
      </c>
      <c r="F5" s="1">
        <f>'[1]EN_13'!F7</f>
        <v>0</v>
      </c>
      <c r="G5" s="1">
        <f>'[1]EN_13'!G7</f>
        <v>0</v>
      </c>
    </row>
    <row r="6" spans="1:7" ht="12.75">
      <c r="A6" s="3" t="s">
        <v>8</v>
      </c>
      <c r="B6" s="1">
        <f>'[1]EN_13'!B8</f>
        <v>1033</v>
      </c>
      <c r="C6" s="1">
        <f>'[1]EN_13'!C8</f>
        <v>69</v>
      </c>
      <c r="D6" s="1">
        <f>'[1]EN_13'!D8</f>
        <v>1138</v>
      </c>
      <c r="E6" s="1">
        <f>'[1]EN_13'!E8</f>
        <v>105</v>
      </c>
      <c r="F6" s="1">
        <f>'[1]EN_13'!F8</f>
        <v>1217</v>
      </c>
      <c r="G6" s="1">
        <f>'[1]EN_13'!G8</f>
        <v>79</v>
      </c>
    </row>
    <row r="7" spans="1:7" ht="12.75">
      <c r="A7" s="3" t="s">
        <v>9</v>
      </c>
      <c r="B7" s="1">
        <f>'[1]EN_13'!B9</f>
        <v>1510</v>
      </c>
      <c r="C7" s="1">
        <f>'[1]EN_13'!C9</f>
        <v>67</v>
      </c>
      <c r="D7" s="1">
        <f>'[1]EN_13'!D9</f>
        <v>1618</v>
      </c>
      <c r="E7" s="1">
        <f>'[1]EN_13'!E9</f>
        <v>67</v>
      </c>
      <c r="F7" s="1">
        <f>'[1]EN_13'!F9</f>
        <v>1684</v>
      </c>
      <c r="G7" s="1">
        <f>'[1]EN_13'!G9</f>
        <v>66</v>
      </c>
    </row>
    <row r="8" spans="1:7" ht="12.75">
      <c r="A8" s="3" t="s">
        <v>10</v>
      </c>
      <c r="B8" s="1">
        <f>'[1]EN_13'!B10</f>
        <v>10170</v>
      </c>
      <c r="C8" s="1">
        <f>'[1]EN_13'!C10</f>
        <v>1100</v>
      </c>
      <c r="D8" s="1">
        <f>'[1]EN_13'!D10</f>
        <v>11300</v>
      </c>
      <c r="E8" s="1">
        <f>'[1]EN_13'!E10</f>
        <v>1100</v>
      </c>
      <c r="F8" s="1">
        <f>'[1]EN_13'!F10</f>
        <v>12400</v>
      </c>
      <c r="G8" s="1">
        <f>'[1]EN_13'!G10</f>
        <v>1100</v>
      </c>
    </row>
    <row r="9" spans="1:7" ht="12.75">
      <c r="A9" s="3" t="s">
        <v>11</v>
      </c>
      <c r="B9" s="1">
        <f>'[1]EN_13'!B11</f>
        <v>5060</v>
      </c>
      <c r="C9" s="1">
        <f>'[1]EN_13'!C11</f>
        <v>360</v>
      </c>
      <c r="D9" s="1">
        <f>'[1]EN_13'!D11</f>
        <v>12492</v>
      </c>
      <c r="E9" s="1">
        <f>'[1]EN_13'!E11</f>
        <v>370</v>
      </c>
      <c r="F9" s="1">
        <f>'[1]EN_13'!F11</f>
        <v>12788</v>
      </c>
      <c r="G9" s="1">
        <f>'[1]EN_13'!G11</f>
        <v>296</v>
      </c>
    </row>
    <row r="10" spans="1:7" ht="12.75">
      <c r="A10" s="3" t="s">
        <v>12</v>
      </c>
      <c r="B10" s="1">
        <f>'[1]EN_13'!B12</f>
        <v>1138</v>
      </c>
      <c r="C10" s="1">
        <f>'[1]EN_13'!C12</f>
        <v>44</v>
      </c>
      <c r="D10" s="1">
        <f>'[1]EN_13'!D12</f>
        <v>1185</v>
      </c>
      <c r="E10" s="1">
        <f>'[1]EN_13'!E12</f>
        <v>47</v>
      </c>
      <c r="F10" s="1">
        <f>'[1]EN_13'!F12</f>
        <v>1233</v>
      </c>
      <c r="G10" s="1">
        <f>'[1]EN_13'!G12</f>
        <v>48</v>
      </c>
    </row>
    <row r="11" spans="1:7" ht="12.75">
      <c r="A11" s="3" t="s">
        <v>13</v>
      </c>
      <c r="B11" s="1">
        <f>'[1]EN_13'!B13</f>
        <v>237</v>
      </c>
      <c r="C11" s="1">
        <f>'[1]EN_13'!C13</f>
        <v>0</v>
      </c>
      <c r="D11" s="1">
        <f>'[1]EN_13'!D13</f>
        <v>230</v>
      </c>
      <c r="E11" s="1">
        <f>'[1]EN_13'!E13</f>
        <v>0</v>
      </c>
      <c r="F11" s="1">
        <f>'[1]EN_13'!F13</f>
        <v>143</v>
      </c>
      <c r="G11" s="1">
        <f>'[1]EN_13'!G13</f>
        <v>0</v>
      </c>
    </row>
    <row r="12" spans="1:7" ht="12.75">
      <c r="A12" s="3" t="s">
        <v>14</v>
      </c>
      <c r="B12" s="1">
        <f>'[1]EN_13'!B14</f>
        <v>237</v>
      </c>
      <c r="C12" s="1">
        <f>'[1]EN_13'!C14</f>
        <v>0</v>
      </c>
      <c r="D12" s="1">
        <f>'[1]EN_13'!D14</f>
        <v>237</v>
      </c>
      <c r="E12" s="1">
        <f>'[1]EN_13'!E14</f>
        <v>0</v>
      </c>
      <c r="F12" s="1">
        <f>'[1]EN_13'!F14</f>
        <v>0</v>
      </c>
      <c r="G12" s="1">
        <f>'[1]EN_13'!G14</f>
        <v>0</v>
      </c>
    </row>
    <row r="13" spans="1:7" ht="12.75">
      <c r="A13" s="3" t="s">
        <v>15</v>
      </c>
      <c r="B13" s="1">
        <f>'[1]EN_13'!B15</f>
        <v>485</v>
      </c>
      <c r="C13" s="1">
        <f>'[1]EN_13'!C15</f>
        <v>12</v>
      </c>
      <c r="D13" s="1">
        <f>'[1]EN_13'!D15</f>
        <v>492</v>
      </c>
      <c r="E13" s="1">
        <f>'[1]EN_13'!E15</f>
        <v>8</v>
      </c>
      <c r="F13" s="1">
        <f>'[1]EN_13'!F15</f>
        <v>500</v>
      </c>
      <c r="G13" s="1">
        <f>'[1]EN_13'!G15</f>
        <v>8</v>
      </c>
    </row>
    <row r="14" spans="1:7" ht="12.75">
      <c r="A14" s="3" t="s">
        <v>16</v>
      </c>
      <c r="B14" s="1">
        <f>'[1]EN_13'!B16</f>
        <v>0</v>
      </c>
      <c r="C14" s="1">
        <f>'[1]EN_13'!C16</f>
        <v>0</v>
      </c>
      <c r="D14" s="1">
        <f>'[1]EN_13'!D16</f>
        <v>0</v>
      </c>
      <c r="E14" s="1">
        <f>'[1]EN_13'!E16</f>
        <v>0</v>
      </c>
      <c r="F14" s="1">
        <f>'[1]EN_13'!F16</f>
        <v>0</v>
      </c>
      <c r="G14" s="1">
        <f>'[1]EN_13'!G16</f>
        <v>0</v>
      </c>
    </row>
    <row r="15" spans="1:7" ht="12.75">
      <c r="A15" s="3" t="s">
        <v>17</v>
      </c>
      <c r="B15" s="1">
        <f>'[1]EN_13'!B17</f>
        <v>1131</v>
      </c>
      <c r="C15" s="1">
        <f>'[1]EN_13'!C17</f>
        <v>51</v>
      </c>
      <c r="D15" s="1">
        <f>'[1]EN_13'!D17</f>
        <v>1180</v>
      </c>
      <c r="E15" s="1">
        <f>'[1]EN_13'!E17</f>
        <v>49</v>
      </c>
      <c r="F15" s="1">
        <f>'[1]EN_13'!F17</f>
        <v>1255</v>
      </c>
      <c r="G15" s="1">
        <f>'[1]EN_13'!G17</f>
        <v>75</v>
      </c>
    </row>
    <row r="16" spans="1:7" ht="12.75">
      <c r="A16" s="3" t="s">
        <v>18</v>
      </c>
      <c r="B16" s="1">
        <f>'[1]EN_13'!B18</f>
        <v>0</v>
      </c>
      <c r="C16" s="1">
        <f>'[1]EN_13'!C18</f>
        <v>0</v>
      </c>
      <c r="D16" s="1">
        <f>'[1]EN_13'!D18</f>
        <v>0</v>
      </c>
      <c r="E16" s="1">
        <f>'[1]EN_13'!E18</f>
        <v>0</v>
      </c>
      <c r="F16" s="1">
        <f>'[1]EN_13'!F18</f>
        <v>0</v>
      </c>
      <c r="G16" s="1">
        <f>'[1]EN_13'!G18</f>
        <v>0</v>
      </c>
    </row>
    <row r="17" spans="1:7" ht="12.75">
      <c r="A17" s="3" t="s">
        <v>19</v>
      </c>
      <c r="B17" s="1">
        <f>'[1]EN_13'!B19</f>
        <v>3497</v>
      </c>
      <c r="C17" s="1">
        <f>'[1]EN_13'!C19</f>
        <v>128</v>
      </c>
      <c r="D17" s="1">
        <f>'[1]EN_13'!D19</f>
        <v>3721</v>
      </c>
      <c r="E17" s="1">
        <f>'[1]EN_13'!E19</f>
        <v>207</v>
      </c>
      <c r="F17" s="1">
        <f>'[1]EN_13'!F19</f>
        <v>3827</v>
      </c>
      <c r="G17" s="1">
        <f>'[1]EN_13'!G19</f>
        <v>106</v>
      </c>
    </row>
    <row r="18" spans="1:7" ht="12.75">
      <c r="A18" s="3" t="s">
        <v>20</v>
      </c>
      <c r="B18" s="1">
        <f>'[1]EN_13'!B20</f>
        <v>4598</v>
      </c>
      <c r="C18" s="1">
        <f>'[1]EN_13'!C20</f>
        <v>310</v>
      </c>
      <c r="D18" s="1">
        <f>'[1]EN_13'!D20</f>
        <v>4675</v>
      </c>
      <c r="E18" s="1">
        <f>'[1]EN_13'!E20</f>
        <v>310</v>
      </c>
      <c r="F18" s="1">
        <f>'[1]EN_13'!F20</f>
        <v>4893</v>
      </c>
      <c r="G18" s="1" t="str">
        <f>'[1]EN_13'!G20</f>
        <v>N/A</v>
      </c>
    </row>
    <row r="19" spans="1:7" ht="12.75">
      <c r="A19" s="3" t="s">
        <v>21</v>
      </c>
      <c r="B19" s="1">
        <f>'[1]EN_13'!B21</f>
        <v>924</v>
      </c>
      <c r="C19" s="1">
        <f>'[1]EN_13'!C21</f>
        <v>68</v>
      </c>
      <c r="D19" s="1">
        <f>'[1]EN_13'!D21</f>
        <v>980</v>
      </c>
      <c r="E19" s="1">
        <f>'[1]EN_13'!E21</f>
        <v>63</v>
      </c>
      <c r="F19" s="1">
        <f>'[1]EN_13'!F21</f>
        <v>1040</v>
      </c>
      <c r="G19" s="1">
        <f>'[1]EN_13'!G21</f>
        <v>61</v>
      </c>
    </row>
    <row r="20" spans="1:7" ht="12.75">
      <c r="A20" s="3" t="s">
        <v>22</v>
      </c>
      <c r="B20" s="1">
        <f>'[1]EN_13'!B22</f>
        <v>393</v>
      </c>
      <c r="C20" s="1">
        <f>'[1]EN_13'!C22</f>
        <v>630</v>
      </c>
      <c r="D20" s="1">
        <f>'[1]EN_13'!D22</f>
        <v>398</v>
      </c>
      <c r="E20" s="1">
        <f>'[1]EN_13'!E22</f>
        <v>309</v>
      </c>
      <c r="F20" s="1">
        <f>'[1]EN_13'!F22</f>
        <v>423</v>
      </c>
      <c r="G20" s="1">
        <f>'[1]EN_13'!G22</f>
        <v>364</v>
      </c>
    </row>
    <row r="22" ht="12.75">
      <c r="B22" s="4" t="str">
        <f>'[1]EN_13'!$A$3</f>
        <v>Source: NEA (2009) - Nuclear Energy Data 2009</v>
      </c>
    </row>
    <row r="24" spans="1:7" ht="12.75">
      <c r="A24" s="4" t="s">
        <v>23</v>
      </c>
      <c r="B24" s="1">
        <f aca="true" t="shared" si="0" ref="B24:G24">SUM(B4:B20)</f>
        <v>32891</v>
      </c>
      <c r="C24" s="1">
        <f t="shared" si="0"/>
        <v>2973</v>
      </c>
      <c r="D24" s="1">
        <f t="shared" si="0"/>
        <v>42219</v>
      </c>
      <c r="E24" s="1">
        <f t="shared" si="0"/>
        <v>2731</v>
      </c>
      <c r="F24" s="1">
        <f t="shared" si="0"/>
        <v>44102</v>
      </c>
      <c r="G24" s="1">
        <f t="shared" si="0"/>
        <v>2328</v>
      </c>
    </row>
    <row r="25" ht="13.5" thickBot="1"/>
    <row r="26" spans="4:6" ht="12.75">
      <c r="D26" s="5" t="s">
        <v>24</v>
      </c>
      <c r="E26" s="6"/>
      <c r="F26" s="5" t="s">
        <v>25</v>
      </c>
    </row>
    <row r="27" spans="4:6" ht="13.5" thickBot="1">
      <c r="D27" s="7">
        <f>D24/B24-1</f>
        <v>0.2836034173482107</v>
      </c>
      <c r="F27" s="7">
        <f>F24/B24-1</f>
        <v>0.3408531209145358</v>
      </c>
    </row>
    <row r="53" ht="12.75">
      <c r="P53" s="1">
        <f>12.8+32.3+20.8</f>
        <v>65.89999999999999</v>
      </c>
    </row>
    <row r="54" ht="12.75">
      <c r="P54" s="1">
        <f>20.8+32.3</f>
        <v>53.099999999999994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7" sqref="H37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Carsten Iversen</dc:creator>
  <cp:keywords/>
  <dc:description/>
  <cp:lastModifiedBy>Carsten Iversen</cp:lastModifiedBy>
  <dcterms:created xsi:type="dcterms:W3CDTF">2011-07-29T12:47:56Z</dcterms:created>
  <dcterms:modified xsi:type="dcterms:W3CDTF">2011-07-29T12:50:47Z</dcterms:modified>
  <cp:category/>
  <cp:version/>
  <cp:contentType/>
  <cp:contentStatus/>
</cp:coreProperties>
</file>