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ure 3  share and targets" sheetId="1" r:id="rId1"/>
  </sheets>
  <externalReferences>
    <externalReference r:id="rId2"/>
  </externalReferences>
  <definedNames>
    <definedName name="_xlnm._FilterDatabase" localSheetId="0" hidden="1">'Figure 3  share and targets'!$A$75:$D$102</definedName>
  </definedNames>
  <calcPr calcId="145621"/>
</workbook>
</file>

<file path=xl/calcChain.xml><?xml version="1.0" encoding="utf-8"?>
<calcChain xmlns="http://schemas.openxmlformats.org/spreadsheetml/2006/main">
  <c r="D104" i="1" l="1"/>
  <c r="C107" i="1"/>
  <c r="B107" i="1"/>
  <c r="C106" i="1"/>
  <c r="B106" i="1"/>
  <c r="C108" i="1"/>
  <c r="B108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1" i="1"/>
  <c r="B104" i="1"/>
  <c r="C110" i="1"/>
  <c r="B110" i="1"/>
  <c r="L41" i="1" l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M70" i="1"/>
  <c r="M72" i="1"/>
  <c r="C104" i="1"/>
  <c r="M71" i="1"/>
</calcChain>
</file>

<file path=xl/sharedStrings.xml><?xml version="1.0" encoding="utf-8"?>
<sst xmlns="http://schemas.openxmlformats.org/spreadsheetml/2006/main" count="108" uniqueCount="42">
  <si>
    <t>Figure 3 : Renewables as a % of final energy consumption in EEA countries (2009 data)</t>
  </si>
  <si>
    <t>Share of RE to FEC with normalised for hydro</t>
  </si>
  <si>
    <t>2020 target</t>
  </si>
  <si>
    <t>distance to target
(% done)</t>
  </si>
  <si>
    <t>variation 2005-2009</t>
  </si>
  <si>
    <t>EEA - Iceland</t>
  </si>
  <si>
    <t>-</t>
  </si>
  <si>
    <t>EEA</t>
  </si>
  <si>
    <t>EU-27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</si>
  <si>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</si>
  <si>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</si>
  <si>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</si>
  <si>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</si>
  <si>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</si>
  <si>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</si>
  <si>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</si>
  <si>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</si>
  <si>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</si>
  <si>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</si>
  <si>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</si>
  <si>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</si>
  <si>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</si>
  <si>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</si>
  <si>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</si>
  <si>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</si>
  <si>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</si>
  <si>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</si>
  <si>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</si>
  <si>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</si>
  <si>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</si>
  <si>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</si>
  <si>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</si>
  <si>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</si>
  <si>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</si>
  <si>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</si>
  <si>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UK</t>
  </si>
  <si>
    <t>Turkey</t>
  </si>
  <si>
    <t>Norway</t>
  </si>
  <si>
    <t>Switzerland</t>
  </si>
  <si>
    <t>2009 Share of RE in final consumption and new 2020 Directive target</t>
  </si>
  <si>
    <t>2008 shares</t>
  </si>
  <si>
    <t>2009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</si>
</sst>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-* #,##0.00_-;_-* #,##0.00\-;_-* &quot;-&quot;??_-;_-@_-"/>
    <numFmt numFmtId="166" formatCode="General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6">
    <xf numFmtId="0" fontId="0" fillId="0" borderId="0"/>
    <xf numFmtId="9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2" borderId="0" xfId="0" applyFont="1" applyFill="1"/>
    <xf numFmtId="0" fontId="0" fillId="2" borderId="0" xfId="0" applyFill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3" borderId="6" xfId="0" applyFont="1" applyFill="1" applyBorder="1" applyAlignment="1">
      <alignment horizontal="left"/>
    </xf>
    <xf numFmtId="164" fontId="0" fillId="3" borderId="2" xfId="1" applyNumberFormat="1" applyFon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5" fillId="3" borderId="8" xfId="0" applyFont="1" applyFill="1" applyBorder="1" applyAlignment="1">
      <alignment horizontal="left"/>
    </xf>
    <xf numFmtId="164" fontId="0" fillId="3" borderId="9" xfId="1" applyNumberFormat="1" applyFont="1" applyFill="1" applyBorder="1" applyAlignment="1">
      <alignment horizontal="center"/>
    </xf>
    <xf numFmtId="164" fontId="0" fillId="3" borderId="10" xfId="1" applyNumberFormat="1" applyFont="1" applyFill="1" applyBorder="1" applyAlignment="1">
      <alignment horizontal="center"/>
    </xf>
    <xf numFmtId="1" fontId="0" fillId="0" borderId="11" xfId="0" applyNumberFormat="1" applyBorder="1"/>
    <xf numFmtId="164" fontId="0" fillId="0" borderId="10" xfId="0" applyNumberFormat="1" applyBorder="1"/>
    <xf numFmtId="9" fontId="0" fillId="0" borderId="0" xfId="0" applyNumberFormat="1" applyFill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Fill="1"/>
    <xf numFmtId="0" fontId="0" fillId="0" borderId="12" xfId="0" applyFill="1" applyBorder="1" applyAlignment="1">
      <alignment horizontal="left"/>
    </xf>
    <xf numFmtId="164" fontId="0" fillId="0" borderId="13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9" fontId="0" fillId="0" borderId="14" xfId="1" applyNumberFormat="1" applyFont="1" applyFill="1" applyBorder="1" applyAlignment="1">
      <alignment horizontal="center"/>
    </xf>
    <xf numFmtId="1" fontId="0" fillId="0" borderId="0" xfId="0" applyNumberFormat="1" applyFill="1" applyBorder="1"/>
    <xf numFmtId="164" fontId="0" fillId="0" borderId="14" xfId="0" applyNumberFormat="1" applyFill="1" applyBorder="1"/>
    <xf numFmtId="0" fontId="0" fillId="0" borderId="0" xfId="0" applyFill="1" applyAlignment="1">
      <alignment wrapText="1"/>
    </xf>
    <xf numFmtId="164" fontId="6" fillId="4" borderId="14" xfId="0" applyNumberFormat="1" applyFont="1" applyFill="1" applyBorder="1"/>
    <xf numFmtId="164" fontId="0" fillId="4" borderId="14" xfId="0" applyNumberFormat="1" applyFill="1" applyBorder="1"/>
    <xf numFmtId="0" fontId="5" fillId="0" borderId="12" xfId="0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164" fontId="0" fillId="0" borderId="9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" fontId="0" fillId="0" borderId="11" xfId="0" applyNumberFormat="1" applyFill="1" applyBorder="1"/>
    <xf numFmtId="164" fontId="0" fillId="0" borderId="10" xfId="0" applyNumberFormat="1" applyFill="1" applyBorder="1"/>
    <xf numFmtId="0" fontId="0" fillId="0" borderId="0" xfId="0" applyFont="1" applyFill="1" applyBorder="1" applyAlignment="1">
      <alignment horizontal="left"/>
    </xf>
    <xf numFmtId="0" fontId="5" fillId="0" borderId="0" xfId="0" applyFont="1"/>
    <xf numFmtId="164" fontId="0" fillId="0" borderId="0" xfId="1" applyNumberFormat="1" applyFont="1"/>
  </cellXfs>
  <cellStyles count="26">
    <cellStyle name="Milliers 2" xfId="2"/>
    <cellStyle name="Milliers 3" xfId="3"/>
    <cellStyle name="Milliers 3 2" xfId="4"/>
    <cellStyle name="Milliers 3 3" xfId="5"/>
    <cellStyle name="Milliers 4" xfId="6"/>
    <cellStyle name="Normal" xfId="0" builtinId="0"/>
    <cellStyle name="Normal 2" xfId="7"/>
    <cellStyle name="Normal 2 2" xfId="8"/>
    <cellStyle name="Normal 2 2 2" xfId="9"/>
    <cellStyle name="Normal 3" xfId="10"/>
    <cellStyle name="Normal 3 2" xfId="11"/>
    <cellStyle name="Normal 4" xfId="12"/>
    <cellStyle name="Normal 4 2" xfId="13"/>
    <cellStyle name="Normal 5" xfId="14"/>
    <cellStyle name="Normal 5 2" xfId="15"/>
    <cellStyle name="Normal 5 3" xfId="16"/>
    <cellStyle name="Normal 6" xfId="17"/>
    <cellStyle name="Normal 6 2" xfId="18"/>
    <cellStyle name="Normal 6 3" xfId="19"/>
    <cellStyle name="Percent" xfId="1" builtinId="5"/>
    <cellStyle name="Pourcentage 2" xfId="20"/>
    <cellStyle name="Pourcentage 2 2" xfId="21"/>
    <cellStyle name="Pourcentage 3" xfId="22"/>
    <cellStyle name="Pourcentage 3 2" xfId="23"/>
    <cellStyle name="Pourcentage 3 3" xfId="24"/>
    <cellStyle name="Pourcentage 4" xfId="2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204659420768064E-2"/>
          <c:y val="7.6995192769946735E-2"/>
          <c:w val="0.89839258933147947"/>
          <c:h val="0.610709295831695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  share and targets'!$C$75</c:f>
              <c:strCache>
                <c:ptCount val="1"/>
                <c:pt idx="0">
                  <c:v>2009 shares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3  share and targets'!$A$76:$A$110</c:f>
              <c:strCache>
                <c:ptCount val="35"/>
                <c:pt idx="0">
                  <c:v>Sweden</c:v>
                </c:pt>
                <c:pt idx="1">
                  <c:v>Latvia</c:v>
                </c:pt>
                <c:pt idx="2">
                  <c:v>Finland</c:v>
                </c:pt>
                <c:pt idx="3">
                  <c:v>Austria</c:v>
                </c:pt>
                <c:pt idx="4">
                  <c:v>Portugal</c:v>
                </c:pt>
                <c:pt idx="5">
                  <c:v>Estonia</c:v>
                </c:pt>
                <c:pt idx="6">
                  <c:v>Romania</c:v>
                </c:pt>
                <c:pt idx="7">
                  <c:v>Denmark</c:v>
                </c:pt>
                <c:pt idx="8">
                  <c:v>Slovenia</c:v>
                </c:pt>
                <c:pt idx="9">
                  <c:v>Lithuania</c:v>
                </c:pt>
                <c:pt idx="10">
                  <c:v>Spain</c:v>
                </c:pt>
                <c:pt idx="11">
                  <c:v>France</c:v>
                </c:pt>
                <c:pt idx="12">
                  <c:v>Bulgaria</c:v>
                </c:pt>
                <c:pt idx="13">
                  <c:v>Slovakia</c:v>
                </c:pt>
                <c:pt idx="14">
                  <c:v>Germany</c:v>
                </c:pt>
                <c:pt idx="15">
                  <c:v>Poland</c:v>
                </c:pt>
                <c:pt idx="16">
                  <c:v>Czech Republic</c:v>
                </c:pt>
                <c:pt idx="17">
                  <c:v>Greece</c:v>
                </c:pt>
                <c:pt idx="18">
                  <c:v>Italy</c:v>
                </c:pt>
                <c:pt idx="19">
                  <c:v>Hungary</c:v>
                </c:pt>
                <c:pt idx="20">
                  <c:v>Belgium</c:v>
                </c:pt>
                <c:pt idx="21">
                  <c:v>Ireland</c:v>
                </c:pt>
                <c:pt idx="22">
                  <c:v>Cyprus</c:v>
                </c:pt>
                <c:pt idx="23">
                  <c:v>Netherlands</c:v>
                </c:pt>
                <c:pt idx="24">
                  <c:v>UK</c:v>
                </c:pt>
                <c:pt idx="25">
                  <c:v>Luxembourg</c:v>
                </c:pt>
                <c:pt idx="26">
                  <c:v>Malta</c:v>
                </c:pt>
                <c:pt idx="28">
                  <c:v>EU-27</c:v>
                </c:pt>
                <c:pt idx="30">
                  <c:v>Norway</c:v>
                </c:pt>
                <c:pt idx="31">
                  <c:v>Switzerland</c:v>
                </c:pt>
                <c:pt idx="32">
                  <c:v>Turkey</c:v>
                </c:pt>
                <c:pt idx="34">
                  <c:v>EEA</c:v>
                </c:pt>
              </c:strCache>
            </c:strRef>
          </c:cat>
          <c:val>
            <c:numRef>
              <c:f>'Figure 3  share and targets'!$C$76:$C$110</c:f>
              <c:numCache>
                <c:formatCode>0.0%</c:formatCode>
                <c:ptCount val="35"/>
                <c:pt idx="0">
                  <c:v>0.47354613199602752</c:v>
                </c:pt>
                <c:pt idx="1">
                  <c:v>0.35422974734423912</c:v>
                </c:pt>
                <c:pt idx="2">
                  <c:v>0.30306681146174214</c:v>
                </c:pt>
                <c:pt idx="3">
                  <c:v>0.30251274357282221</c:v>
                </c:pt>
                <c:pt idx="4">
                  <c:v>0.24147832239775419</c:v>
                </c:pt>
                <c:pt idx="5">
                  <c:v>0.22862490149819717</c:v>
                </c:pt>
                <c:pt idx="6">
                  <c:v>0.22779110678956374</c:v>
                </c:pt>
                <c:pt idx="7">
                  <c:v>0.21000756046624061</c:v>
                </c:pt>
                <c:pt idx="8">
                  <c:v>0.1691122608522598</c:v>
                </c:pt>
                <c:pt idx="9">
                  <c:v>0.16908343269911963</c:v>
                </c:pt>
                <c:pt idx="10">
                  <c:v>0.13182358081803489</c:v>
                </c:pt>
                <c:pt idx="11">
                  <c:v>0.11997353973252806</c:v>
                </c:pt>
                <c:pt idx="12">
                  <c:v>0.11567005659681258</c:v>
                </c:pt>
                <c:pt idx="13">
                  <c:v>9.9937216508551696E-2</c:v>
                </c:pt>
                <c:pt idx="14">
                  <c:v>9.7592363929124681E-2</c:v>
                </c:pt>
                <c:pt idx="15">
                  <c:v>8.9417858441390413E-2</c:v>
                </c:pt>
                <c:pt idx="16">
                  <c:v>8.5125976501216852E-2</c:v>
                </c:pt>
                <c:pt idx="17">
                  <c:v>8.1099561156275896E-2</c:v>
                </c:pt>
                <c:pt idx="18">
                  <c:v>7.9804827256897151E-2</c:v>
                </c:pt>
                <c:pt idx="19">
                  <c:v>7.8604723734201437E-2</c:v>
                </c:pt>
                <c:pt idx="20">
                  <c:v>4.9552744439914136E-2</c:v>
                </c:pt>
                <c:pt idx="21">
                  <c:v>4.9523115936306997E-2</c:v>
                </c:pt>
                <c:pt idx="22">
                  <c:v>4.8496407981253105E-2</c:v>
                </c:pt>
                <c:pt idx="23">
                  <c:v>4.3736845060022296E-2</c:v>
                </c:pt>
                <c:pt idx="24">
                  <c:v>2.9545775634398336E-2</c:v>
                </c:pt>
                <c:pt idx="25">
                  <c:v>2.6519087656481088E-2</c:v>
                </c:pt>
                <c:pt idx="26">
                  <c:v>0</c:v>
                </c:pt>
                <c:pt idx="28">
                  <c:v>0.11672589975370089</c:v>
                </c:pt>
                <c:pt idx="30">
                  <c:v>0.65142089446924878</c:v>
                </c:pt>
                <c:pt idx="31">
                  <c:v>0.21895435807493349</c:v>
                </c:pt>
                <c:pt idx="32">
                  <c:v>0.13070085592057742</c:v>
                </c:pt>
                <c:pt idx="34">
                  <c:v>0.1262771929220122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760320"/>
        <c:axId val="286803456"/>
      </c:barChart>
      <c:scatterChart>
        <c:scatterStyle val="lineMarker"/>
        <c:varyColors val="0"/>
        <c:ser>
          <c:idx val="1"/>
          <c:order val="1"/>
          <c:tx>
            <c:strRef>
              <c:f>'Figure 3  share and targets'!$D$75</c:f>
              <c:strCache>
                <c:ptCount val="1"/>
                <c:pt idx="0">
                  <c:v>2020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strRef>
              <c:f>'Figure 3  share and targets'!$A$76:$A$110</c:f>
              <c:strCache>
                <c:ptCount val="35"/>
                <c:pt idx="0">
                  <c:v>Sweden</c:v>
                </c:pt>
                <c:pt idx="1">
                  <c:v>Latvia</c:v>
                </c:pt>
                <c:pt idx="2">
                  <c:v>Finland</c:v>
                </c:pt>
                <c:pt idx="3">
                  <c:v>Austria</c:v>
                </c:pt>
                <c:pt idx="4">
                  <c:v>Portugal</c:v>
                </c:pt>
                <c:pt idx="5">
                  <c:v>Estonia</c:v>
                </c:pt>
                <c:pt idx="6">
                  <c:v>Romania</c:v>
                </c:pt>
                <c:pt idx="7">
                  <c:v>Denmark</c:v>
                </c:pt>
                <c:pt idx="8">
                  <c:v>Slovenia</c:v>
                </c:pt>
                <c:pt idx="9">
                  <c:v>Lithuania</c:v>
                </c:pt>
                <c:pt idx="10">
                  <c:v>Spain</c:v>
                </c:pt>
                <c:pt idx="11">
                  <c:v>France</c:v>
                </c:pt>
                <c:pt idx="12">
                  <c:v>Bulgaria</c:v>
                </c:pt>
                <c:pt idx="13">
                  <c:v>Slovakia</c:v>
                </c:pt>
                <c:pt idx="14">
                  <c:v>Germany</c:v>
                </c:pt>
                <c:pt idx="15">
                  <c:v>Poland</c:v>
                </c:pt>
                <c:pt idx="16">
                  <c:v>Czech Republic</c:v>
                </c:pt>
                <c:pt idx="17">
                  <c:v>Greece</c:v>
                </c:pt>
                <c:pt idx="18">
                  <c:v>Italy</c:v>
                </c:pt>
                <c:pt idx="19">
                  <c:v>Hungary</c:v>
                </c:pt>
                <c:pt idx="20">
                  <c:v>Belgium</c:v>
                </c:pt>
                <c:pt idx="21">
                  <c:v>Ireland</c:v>
                </c:pt>
                <c:pt idx="22">
                  <c:v>Cyprus</c:v>
                </c:pt>
                <c:pt idx="23">
                  <c:v>Netherlands</c:v>
                </c:pt>
                <c:pt idx="24">
                  <c:v>UK</c:v>
                </c:pt>
                <c:pt idx="25">
                  <c:v>Luxembourg</c:v>
                </c:pt>
                <c:pt idx="26">
                  <c:v>Malta</c:v>
                </c:pt>
                <c:pt idx="28">
                  <c:v>EU-27</c:v>
                </c:pt>
                <c:pt idx="30">
                  <c:v>Norway</c:v>
                </c:pt>
                <c:pt idx="31">
                  <c:v>Switzerland</c:v>
                </c:pt>
                <c:pt idx="32">
                  <c:v>Turkey</c:v>
                </c:pt>
                <c:pt idx="34">
                  <c:v>EEA</c:v>
                </c:pt>
              </c:strCache>
            </c:strRef>
          </c:xVal>
          <c:yVal>
            <c:numRef>
              <c:f>'Figure 3  share and targets'!$D$76:$D$110</c:f>
              <c:numCache>
                <c:formatCode>0.0%</c:formatCode>
                <c:ptCount val="35"/>
                <c:pt idx="0">
                  <c:v>0.49</c:v>
                </c:pt>
                <c:pt idx="1">
                  <c:v>0.4</c:v>
                </c:pt>
                <c:pt idx="2">
                  <c:v>0.38</c:v>
                </c:pt>
                <c:pt idx="3">
                  <c:v>0.34</c:v>
                </c:pt>
                <c:pt idx="4">
                  <c:v>0.31</c:v>
                </c:pt>
                <c:pt idx="5">
                  <c:v>0.25</c:v>
                </c:pt>
                <c:pt idx="6">
                  <c:v>0.24</c:v>
                </c:pt>
                <c:pt idx="7">
                  <c:v>0.3</c:v>
                </c:pt>
                <c:pt idx="8">
                  <c:v>0.25</c:v>
                </c:pt>
                <c:pt idx="9">
                  <c:v>0.23</c:v>
                </c:pt>
                <c:pt idx="10">
                  <c:v>0.2</c:v>
                </c:pt>
                <c:pt idx="11">
                  <c:v>0.23</c:v>
                </c:pt>
                <c:pt idx="12">
                  <c:v>0.16</c:v>
                </c:pt>
                <c:pt idx="13">
                  <c:v>0.14000000000000001</c:v>
                </c:pt>
                <c:pt idx="14">
                  <c:v>0.18</c:v>
                </c:pt>
                <c:pt idx="15">
                  <c:v>0.15</c:v>
                </c:pt>
                <c:pt idx="16">
                  <c:v>0.13</c:v>
                </c:pt>
                <c:pt idx="17">
                  <c:v>0.18</c:v>
                </c:pt>
                <c:pt idx="18">
                  <c:v>0.17</c:v>
                </c:pt>
                <c:pt idx="19">
                  <c:v>0.13</c:v>
                </c:pt>
                <c:pt idx="20">
                  <c:v>0.13</c:v>
                </c:pt>
                <c:pt idx="21">
                  <c:v>0.16</c:v>
                </c:pt>
                <c:pt idx="22">
                  <c:v>0.13</c:v>
                </c:pt>
                <c:pt idx="23">
                  <c:v>0.14000000000000001</c:v>
                </c:pt>
                <c:pt idx="24">
                  <c:v>0.15</c:v>
                </c:pt>
                <c:pt idx="25">
                  <c:v>0.11</c:v>
                </c:pt>
                <c:pt idx="26">
                  <c:v>0.1</c:v>
                </c:pt>
                <c:pt idx="28">
                  <c:v>0.2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760320"/>
        <c:axId val="286803456"/>
      </c:scatterChart>
      <c:catAx>
        <c:axId val="28676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80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803456"/>
        <c:scaling>
          <c:orientation val="minMax"/>
        </c:scaling>
        <c:delete val="0"/>
        <c:axPos val="l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760320"/>
        <c:crosses val="autoZero"/>
        <c:crossBetween val="between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934456666199173"/>
          <c:y val="9.7035029480785379E-2"/>
          <c:w val="0.23770511510488668"/>
          <c:h val="6.46900909280433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78" l="0.78740157499999996" r="0.78740157499999996" t="0.98425196899999978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66675</xdr:rowOff>
    </xdr:from>
    <xdr:to>
      <xdr:col>10</xdr:col>
      <xdr:colOff>66675</xdr:colOff>
      <xdr:row>31</xdr:row>
      <xdr:rowOff>57150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8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stat data"/>
      <sheetName val="Figure  1"/>
      <sheetName val="figure 2-3   RE final"/>
      <sheetName val="Figure 3  share and targets"/>
      <sheetName val="Wind"/>
      <sheetName val="Hydro"/>
      <sheetName val="% RE final"/>
      <sheetName val="%RE heat"/>
      <sheetName val="% REN Elec"/>
      <sheetName val="SH biofuel"/>
      <sheetName val="Scenarios"/>
    </sheetNames>
    <sheetDataSet>
      <sheetData sheetId="0"/>
      <sheetData sheetId="1"/>
      <sheetData sheetId="2"/>
      <sheetData sheetId="3">
        <row r="75">
          <cell r="C75" t="str">
            <v>2009 shares</v>
          </cell>
          <cell r="D75">
            <v>2020</v>
          </cell>
        </row>
        <row r="76">
          <cell r="A76" t="str">
            <v>Sweden</v>
          </cell>
          <cell r="C76">
            <v>0.47354613199602752</v>
          </cell>
          <cell r="D76">
            <v>0.49</v>
          </cell>
        </row>
        <row r="77">
          <cell r="A77" t="str">
            <v>Latvia</v>
          </cell>
          <cell r="C77">
            <v>0.35422974734423912</v>
          </cell>
          <cell r="D77">
            <v>0.4</v>
          </cell>
        </row>
        <row r="78">
          <cell r="A78" t="str">
            <v>Finland</v>
          </cell>
          <cell r="C78">
            <v>0.30306681146174214</v>
          </cell>
          <cell r="D78">
            <v>0.38</v>
          </cell>
        </row>
        <row r="79">
          <cell r="A79" t="str">
            <v>Austria</v>
          </cell>
          <cell r="C79">
            <v>0.30251274357282221</v>
          </cell>
          <cell r="D79">
            <v>0.34</v>
          </cell>
        </row>
        <row r="80">
          <cell r="A80" t="str">
            <v>Portugal</v>
          </cell>
          <cell r="C80">
            <v>0.24147832239775419</v>
          </cell>
          <cell r="D80">
            <v>0.31</v>
          </cell>
        </row>
        <row r="81">
          <cell r="A81" t="str">
            <v>Estonia</v>
          </cell>
          <cell r="C81">
            <v>0.22862490149819717</v>
          </cell>
          <cell r="D81">
            <v>0.25</v>
          </cell>
        </row>
        <row r="82">
          <cell r="A82" t="str">
            <v>Romania</v>
          </cell>
          <cell r="C82">
            <v>0.22779110678956374</v>
          </cell>
          <cell r="D82">
            <v>0.24</v>
          </cell>
        </row>
        <row r="83">
          <cell r="A83" t="str">
            <v>Denmark</v>
          </cell>
          <cell r="C83">
            <v>0.21000756046624061</v>
          </cell>
          <cell r="D83">
            <v>0.3</v>
          </cell>
        </row>
        <row r="84">
          <cell r="A84" t="str">
            <v>Slovenia</v>
          </cell>
          <cell r="C84">
            <v>0.1691122608522598</v>
          </cell>
          <cell r="D84">
            <v>0.25</v>
          </cell>
        </row>
        <row r="85">
          <cell r="A85" t="str">
            <v>Lithuania</v>
          </cell>
          <cell r="C85">
            <v>0.16908343269911963</v>
          </cell>
          <cell r="D85">
            <v>0.23</v>
          </cell>
        </row>
        <row r="86">
          <cell r="A86" t="str">
            <v>Spain</v>
          </cell>
          <cell r="C86">
            <v>0.13182358081803489</v>
          </cell>
          <cell r="D86">
            <v>0.2</v>
          </cell>
        </row>
        <row r="87">
          <cell r="A87" t="str">
            <v>France</v>
          </cell>
          <cell r="C87">
            <v>0.11997353973252806</v>
          </cell>
          <cell r="D87">
            <v>0.23</v>
          </cell>
        </row>
        <row r="88">
          <cell r="A88" t="str">
            <v>Bulgaria</v>
          </cell>
          <cell r="C88">
            <v>0.11567005659681258</v>
          </cell>
          <cell r="D88">
            <v>0.16</v>
          </cell>
        </row>
        <row r="89">
          <cell r="A89" t="str">
            <v>Slovakia</v>
          </cell>
          <cell r="C89">
            <v>9.9937216508551696E-2</v>
          </cell>
          <cell r="D89">
            <v>0.14000000000000001</v>
          </cell>
        </row>
        <row r="90">
          <cell r="A90" t="str">
            <v>Germany</v>
          </cell>
          <cell r="C90">
            <v>9.7592363929124681E-2</v>
          </cell>
          <cell r="D90">
            <v>0.18</v>
          </cell>
        </row>
        <row r="91">
          <cell r="A91" t="str">
            <v>Poland</v>
          </cell>
          <cell r="C91">
            <v>8.9417858441390413E-2</v>
          </cell>
          <cell r="D91">
            <v>0.15</v>
          </cell>
        </row>
        <row r="92">
          <cell r="A92" t="str">
            <v>Czech Republic</v>
          </cell>
          <cell r="C92">
            <v>8.5125976501216852E-2</v>
          </cell>
          <cell r="D92">
            <v>0.13</v>
          </cell>
        </row>
        <row r="93">
          <cell r="A93" t="str">
            <v>Greece</v>
          </cell>
          <cell r="C93">
            <v>8.1099561156275896E-2</v>
          </cell>
          <cell r="D93">
            <v>0.18</v>
          </cell>
        </row>
        <row r="94">
          <cell r="A94" t="str">
            <v>Italy</v>
          </cell>
          <cell r="C94">
            <v>7.9804827256897151E-2</v>
          </cell>
          <cell r="D94">
            <v>0.17</v>
          </cell>
        </row>
        <row r="95">
          <cell r="A95" t="str">
            <v>Hungary</v>
          </cell>
          <cell r="C95">
            <v>7.8604723734201437E-2</v>
          </cell>
          <cell r="D95">
            <v>0.13</v>
          </cell>
        </row>
        <row r="96">
          <cell r="A96" t="str">
            <v>Belgium</v>
          </cell>
          <cell r="C96">
            <v>4.9552744439914136E-2</v>
          </cell>
          <cell r="D96">
            <v>0.13</v>
          </cell>
        </row>
        <row r="97">
          <cell r="A97" t="str">
            <v>Ireland</v>
          </cell>
          <cell r="C97">
            <v>4.9523115936306997E-2</v>
          </cell>
          <cell r="D97">
            <v>0.16</v>
          </cell>
        </row>
        <row r="98">
          <cell r="A98" t="str">
            <v>Cyprus</v>
          </cell>
          <cell r="C98">
            <v>4.8496407981253105E-2</v>
          </cell>
          <cell r="D98">
            <v>0.13</v>
          </cell>
        </row>
        <row r="99">
          <cell r="A99" t="str">
            <v>Netherlands</v>
          </cell>
          <cell r="C99">
            <v>4.3736845060022296E-2</v>
          </cell>
          <cell r="D99">
            <v>0.14000000000000001</v>
          </cell>
        </row>
        <row r="100">
          <cell r="A100" t="str">
            <v>UK</v>
          </cell>
          <cell r="C100">
            <v>2.9545775634398336E-2</v>
          </cell>
          <cell r="D100">
            <v>0.15</v>
          </cell>
        </row>
        <row r="101">
          <cell r="A101" t="str">
            <v>Luxembourg</v>
          </cell>
          <cell r="C101">
            <v>2.6519087656481088E-2</v>
          </cell>
          <cell r="D101">
            <v>0.11</v>
          </cell>
        </row>
        <row r="102">
          <cell r="A102" t="str">
            <v>Malta</v>
          </cell>
          <cell r="C102">
            <v>0</v>
          </cell>
          <cell r="D102">
            <v>0.1</v>
          </cell>
        </row>
        <row r="104">
          <cell r="A104" t="str">
            <v>EU-27</v>
          </cell>
          <cell r="C104">
            <v>0.11672589975370089</v>
          </cell>
          <cell r="D104">
            <v>0.2</v>
          </cell>
        </row>
        <row r="106">
          <cell r="A106" t="str">
            <v>Norway</v>
          </cell>
          <cell r="C106">
            <v>0.65142089446924878</v>
          </cell>
        </row>
        <row r="107">
          <cell r="A107" t="str">
            <v>Switzerland</v>
          </cell>
          <cell r="C107">
            <v>0.21895435807493349</v>
          </cell>
        </row>
        <row r="108">
          <cell r="A108" t="str">
            <v>Turkey</v>
          </cell>
          <cell r="C108">
            <v>0.13070085592057742</v>
          </cell>
        </row>
        <row r="110">
          <cell r="A110" t="str">
            <v>EEA</v>
          </cell>
          <cell r="C110">
            <v>0.1262771929220122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tabSelected="1" zoomScale="70" zoomScaleNormal="70" workbookViewId="0">
      <selection activeCell="L16" sqref="L16"/>
    </sheetView>
  </sheetViews>
  <sheetFormatPr defaultColWidth="11.42578125" defaultRowHeight="12.75" x14ac:dyDescent="0.2"/>
  <cols>
    <col min="1" max="9" width="11.42578125" customWidth="1"/>
    <col min="10" max="12" width="11.140625" customWidth="1"/>
    <col min="13" max="13" width="10.5703125" customWidth="1"/>
  </cols>
  <sheetData>
    <row r="1" spans="1:1" ht="15.75" x14ac:dyDescent="0.25">
      <c r="A1" s="1" t="s">
        <v>0</v>
      </c>
    </row>
    <row r="37" spans="1:27" x14ac:dyDescent="0.2">
      <c r="A37" s="2" t="s">
        <v>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27" ht="13.5" thickBot="1" x14ac:dyDescent="0.25"/>
    <row r="39" spans="1:27" ht="39" thickBot="1" x14ac:dyDescent="0.25">
      <c r="A39" s="4"/>
      <c r="B39" s="5"/>
      <c r="C39" s="6">
        <v>2004</v>
      </c>
      <c r="D39" s="6">
        <v>2005</v>
      </c>
      <c r="E39" s="6">
        <v>2006</v>
      </c>
      <c r="F39" s="6">
        <v>2007</v>
      </c>
      <c r="G39" s="7">
        <v>2008</v>
      </c>
      <c r="H39" s="7">
        <v>2009</v>
      </c>
      <c r="I39" s="8" t="s">
        <v>2</v>
      </c>
      <c r="K39" s="9"/>
      <c r="L39" s="10" t="s">
        <v>3</v>
      </c>
      <c r="M39" s="11" t="s">
        <v>4</v>
      </c>
      <c r="O39" s="12"/>
    </row>
    <row r="40" spans="1:27" x14ac:dyDescent="0.2">
      <c r="B40" s="13" t="s">
        <v>5</v>
      </c>
      <c r="C40" s="14">
        <v>9.5634239917804995E-2</v>
      </c>
      <c r="D40" s="14">
        <v>9.8504002287863976E-2</v>
      </c>
      <c r="E40" s="14">
        <v>0.10296026326637758</v>
      </c>
      <c r="F40" s="14">
        <v>0.10974575190728832</v>
      </c>
      <c r="G40" s="14">
        <v>0.11533978999313013</v>
      </c>
      <c r="H40" s="14">
        <v>0.1262771929220122</v>
      </c>
      <c r="I40" s="15" t="s">
        <v>6</v>
      </c>
      <c r="K40" s="13" t="s">
        <v>7</v>
      </c>
      <c r="L40" s="16"/>
      <c r="M40" s="17"/>
    </row>
    <row r="41" spans="1:27" ht="13.5" thickBot="1" x14ac:dyDescent="0.25">
      <c r="B41" s="18" t="s">
        <v>8</v>
      </c>
      <c r="C41" s="19">
        <v>8.2540613941448307E-2</v>
      </c>
      <c r="D41" s="19">
        <v>8.3420796273631595E-2</v>
      </c>
      <c r="E41" s="19">
        <v>9.2295021464571539E-2</v>
      </c>
      <c r="F41" s="19">
        <v>9.9637269924801111E-2</v>
      </c>
      <c r="G41" s="19">
        <v>0.10544514404807986</v>
      </c>
      <c r="H41" s="19">
        <v>0.11672589975370089</v>
      </c>
      <c r="I41" s="20">
        <v>0.2</v>
      </c>
      <c r="K41" s="18" t="s">
        <v>8</v>
      </c>
      <c r="L41" s="21">
        <f>H41/I41*100</f>
        <v>58.362949876850443</v>
      </c>
      <c r="M41" s="22">
        <f>H41-D41</f>
        <v>3.3305103480069292E-2</v>
      </c>
      <c r="O41" s="23"/>
    </row>
    <row r="42" spans="1:27" x14ac:dyDescent="0.2">
      <c r="B42" s="24"/>
      <c r="C42" s="25"/>
      <c r="D42" s="25"/>
      <c r="E42" s="25"/>
      <c r="F42" s="26"/>
      <c r="G42" s="26"/>
      <c r="H42" s="26"/>
      <c r="I42" s="26"/>
      <c r="K42" s="27"/>
      <c r="L42" s="16"/>
      <c r="M42" s="17"/>
      <c r="O42" s="23"/>
      <c r="W42" s="28"/>
      <c r="X42" s="28"/>
      <c r="Y42" s="28"/>
      <c r="Z42" s="28"/>
      <c r="AA42" s="28"/>
    </row>
    <row r="43" spans="1:27" s="29" customFormat="1" x14ac:dyDescent="0.2">
      <c r="B43" s="30" t="s">
        <v>9</v>
      </c>
      <c r="C43" s="31">
        <v>2.1519303212603598E-2</v>
      </c>
      <c r="D43" s="31">
        <v>2.5795339167846893E-2</v>
      </c>
      <c r="E43" s="31">
        <v>2.9417558988436517E-2</v>
      </c>
      <c r="F43" s="32">
        <v>3.1178563013061957E-2</v>
      </c>
      <c r="G43" s="32">
        <v>3.4806133674218309E-2</v>
      </c>
      <c r="H43" s="32">
        <v>4.9552744439914136E-2</v>
      </c>
      <c r="I43" s="33">
        <v>0.13</v>
      </c>
      <c r="K43" s="30" t="s">
        <v>9</v>
      </c>
      <c r="L43" s="34">
        <f>H43/I43*100</f>
        <v>38.117495723010876</v>
      </c>
      <c r="M43" s="35">
        <f>H43-D43</f>
        <v>2.3757405272067243E-2</v>
      </c>
      <c r="O43" s="23"/>
      <c r="W43" s="36"/>
      <c r="X43" s="36"/>
      <c r="Y43" s="36"/>
      <c r="Z43" s="36"/>
      <c r="AA43" s="36"/>
    </row>
    <row r="44" spans="1:27" s="29" customFormat="1" x14ac:dyDescent="0.2">
      <c r="B44" s="30" t="s">
        <v>10</v>
      </c>
      <c r="C44" s="31">
        <v>9.2256175442062313E-2</v>
      </c>
      <c r="D44" s="31">
        <v>9.1719575021157129E-2</v>
      </c>
      <c r="E44" s="31">
        <v>9.318158821143753E-2</v>
      </c>
      <c r="F44" s="32">
        <v>8.9964560754710349E-2</v>
      </c>
      <c r="G44" s="32">
        <v>9.6180481120553676E-2</v>
      </c>
      <c r="H44" s="32">
        <v>0.11567005659681258</v>
      </c>
      <c r="I44" s="33">
        <v>0.16</v>
      </c>
      <c r="K44" s="30" t="s">
        <v>10</v>
      </c>
      <c r="L44" s="34">
        <f t="shared" ref="L44:L69" si="0">H44/I44*100</f>
        <v>72.293785373007864</v>
      </c>
      <c r="M44" s="35">
        <f t="shared" ref="M44:M72" si="1">H44-D44</f>
        <v>2.395048157565545E-2</v>
      </c>
      <c r="O44" s="23"/>
      <c r="W44" s="36"/>
      <c r="X44" s="36"/>
      <c r="Y44" s="36"/>
      <c r="Z44" s="36"/>
      <c r="AA44" s="36"/>
    </row>
    <row r="45" spans="1:27" s="29" customFormat="1" x14ac:dyDescent="0.2">
      <c r="B45" s="30" t="s">
        <v>11</v>
      </c>
      <c r="C45" s="31">
        <v>6.0213390701213371E-2</v>
      </c>
      <c r="D45" s="31">
        <v>6.1452750284972185E-2</v>
      </c>
      <c r="E45" s="31">
        <v>6.4589529898039774E-2</v>
      </c>
      <c r="F45" s="32">
        <v>7.3973916583743457E-2</v>
      </c>
      <c r="G45" s="32">
        <v>7.677662365517994E-2</v>
      </c>
      <c r="H45" s="32">
        <v>8.5125976501216852E-2</v>
      </c>
      <c r="I45" s="33">
        <v>0.13</v>
      </c>
      <c r="K45" s="30" t="s">
        <v>11</v>
      </c>
      <c r="L45" s="34">
        <f t="shared" si="0"/>
        <v>65.48152038555142</v>
      </c>
      <c r="M45" s="35">
        <f t="shared" si="1"/>
        <v>2.3673226216244667E-2</v>
      </c>
      <c r="O45" s="23"/>
      <c r="W45" s="36"/>
      <c r="X45" s="36"/>
      <c r="Y45" s="36"/>
      <c r="Z45" s="36"/>
      <c r="AA45" s="36"/>
    </row>
    <row r="46" spans="1:27" s="29" customFormat="1" x14ac:dyDescent="0.2">
      <c r="B46" s="30" t="s">
        <v>12</v>
      </c>
      <c r="C46" s="31">
        <v>0.16305075887470377</v>
      </c>
      <c r="D46" s="31">
        <v>0.17465978076614541</v>
      </c>
      <c r="E46" s="31">
        <v>0.17738596090838521</v>
      </c>
      <c r="F46" s="32">
        <v>0.19197223594056784</v>
      </c>
      <c r="G46" s="32">
        <v>0.19926469732406277</v>
      </c>
      <c r="H46" s="32">
        <v>0.21000756046624061</v>
      </c>
      <c r="I46" s="33">
        <v>0.3</v>
      </c>
      <c r="K46" s="30" t="s">
        <v>12</v>
      </c>
      <c r="L46" s="34">
        <f t="shared" si="0"/>
        <v>70.002520155413535</v>
      </c>
      <c r="M46" s="35">
        <f t="shared" si="1"/>
        <v>3.53477797000952E-2</v>
      </c>
      <c r="O46" s="23"/>
      <c r="W46" s="36"/>
      <c r="X46" s="36"/>
      <c r="Y46" s="36"/>
      <c r="Z46" s="36"/>
      <c r="AA46" s="36"/>
    </row>
    <row r="47" spans="1:27" s="29" customFormat="1" x14ac:dyDescent="0.2">
      <c r="B47" s="30" t="s">
        <v>13</v>
      </c>
      <c r="C47" s="31">
        <v>5.5699364717341382E-2</v>
      </c>
      <c r="D47" s="31">
        <v>6.291704800551115E-2</v>
      </c>
      <c r="E47" s="31">
        <v>7.2419054959116144E-2</v>
      </c>
      <c r="F47" s="32">
        <v>8.8361506558682731E-2</v>
      </c>
      <c r="G47" s="32">
        <v>8.9203033515878744E-2</v>
      </c>
      <c r="H47" s="32">
        <v>9.7592363929124681E-2</v>
      </c>
      <c r="I47" s="33">
        <v>0.18</v>
      </c>
      <c r="K47" s="30" t="s">
        <v>13</v>
      </c>
      <c r="L47" s="34">
        <f t="shared" si="0"/>
        <v>54.217979960624831</v>
      </c>
      <c r="M47" s="35">
        <f t="shared" si="1"/>
        <v>3.4675315923613531E-2</v>
      </c>
      <c r="O47" s="23"/>
      <c r="W47" s="36"/>
      <c r="X47" s="36"/>
      <c r="Y47" s="36"/>
      <c r="Z47" s="36"/>
      <c r="AA47" s="36"/>
    </row>
    <row r="48" spans="1:27" s="29" customFormat="1" x14ac:dyDescent="0.2">
      <c r="B48" s="30" t="s">
        <v>14</v>
      </c>
      <c r="C48" s="31">
        <v>0.18432643384235839</v>
      </c>
      <c r="D48" s="31">
        <v>0.17428790583924914</v>
      </c>
      <c r="E48" s="31">
        <v>0.16045905074257641</v>
      </c>
      <c r="F48" s="32">
        <v>0.17099336632271889</v>
      </c>
      <c r="G48" s="32">
        <v>0.18837301952678248</v>
      </c>
      <c r="H48" s="32">
        <v>0.22862490149819717</v>
      </c>
      <c r="I48" s="33">
        <v>0.25</v>
      </c>
      <c r="K48" s="30" t="s">
        <v>14</v>
      </c>
      <c r="L48" s="34">
        <f t="shared" si="0"/>
        <v>91.449960599278867</v>
      </c>
      <c r="M48" s="35">
        <f t="shared" si="1"/>
        <v>5.4336995658948034E-2</v>
      </c>
      <c r="O48" s="23"/>
      <c r="W48" s="36"/>
      <c r="X48" s="36"/>
      <c r="Y48" s="36"/>
      <c r="Z48" s="36"/>
      <c r="AA48" s="36"/>
    </row>
    <row r="49" spans="2:27" s="29" customFormat="1" x14ac:dyDescent="0.2">
      <c r="B49" s="30" t="s">
        <v>15</v>
      </c>
      <c r="C49" s="31">
        <v>2.3562149599386718E-2</v>
      </c>
      <c r="D49" s="31">
        <v>2.7768861179616369E-2</v>
      </c>
      <c r="E49" s="31">
        <v>3.0002932508127945E-2</v>
      </c>
      <c r="F49" s="32">
        <v>3.3681730254092754E-2</v>
      </c>
      <c r="G49" s="32">
        <v>3.8277372927376478E-2</v>
      </c>
      <c r="H49" s="32">
        <v>4.9523115936306997E-2</v>
      </c>
      <c r="I49" s="33">
        <v>0.16</v>
      </c>
      <c r="K49" s="30" t="s">
        <v>15</v>
      </c>
      <c r="L49" s="34">
        <f t="shared" si="0"/>
        <v>30.951947460191871</v>
      </c>
      <c r="M49" s="35">
        <f t="shared" si="1"/>
        <v>2.1754254756690627E-2</v>
      </c>
      <c r="O49" s="23"/>
      <c r="W49" s="36"/>
      <c r="X49" s="36"/>
      <c r="Y49" s="36"/>
      <c r="Z49" s="36"/>
      <c r="AA49" s="36"/>
    </row>
    <row r="50" spans="2:27" s="29" customFormat="1" x14ac:dyDescent="0.2">
      <c r="B50" s="30" t="s">
        <v>16</v>
      </c>
      <c r="C50" s="31">
        <v>6.9057710341071873E-2</v>
      </c>
      <c r="D50" s="31">
        <v>7.0310123649455367E-2</v>
      </c>
      <c r="E50" s="31">
        <v>7.1712390728801284E-2</v>
      </c>
      <c r="F50" s="32">
        <v>8.134756310211147E-2</v>
      </c>
      <c r="G50" s="32">
        <v>8.0156827449408136E-2</v>
      </c>
      <c r="H50" s="32">
        <v>8.1099561156275896E-2</v>
      </c>
      <c r="I50" s="33">
        <v>0.18</v>
      </c>
      <c r="K50" s="30" t="s">
        <v>16</v>
      </c>
      <c r="L50" s="34">
        <f t="shared" si="0"/>
        <v>45.055311753486613</v>
      </c>
      <c r="M50" s="35">
        <f t="shared" si="1"/>
        <v>1.0789437506820529E-2</v>
      </c>
      <c r="O50" s="23"/>
      <c r="W50" s="36"/>
      <c r="X50" s="36"/>
      <c r="Y50" s="36"/>
      <c r="Z50" s="36"/>
      <c r="AA50" s="36"/>
    </row>
    <row r="51" spans="2:27" s="29" customFormat="1" x14ac:dyDescent="0.2">
      <c r="B51" s="30" t="s">
        <v>17</v>
      </c>
      <c r="C51" s="31">
        <v>8.3548085326319951E-2</v>
      </c>
      <c r="D51" s="31">
        <v>8.4745780590579634E-2</v>
      </c>
      <c r="E51" s="31">
        <v>9.2086562375679082E-2</v>
      </c>
      <c r="F51" s="32">
        <v>9.7533788789032613E-2</v>
      </c>
      <c r="G51" s="32">
        <v>0.11071530422233621</v>
      </c>
      <c r="H51" s="32">
        <v>0.13182358081803489</v>
      </c>
      <c r="I51" s="33">
        <v>0.2</v>
      </c>
      <c r="K51" s="30" t="s">
        <v>17</v>
      </c>
      <c r="L51" s="34">
        <f t="shared" si="0"/>
        <v>65.911790409017428</v>
      </c>
      <c r="M51" s="37">
        <f t="shared" si="1"/>
        <v>4.7077800227455252E-2</v>
      </c>
      <c r="O51" s="23"/>
      <c r="W51" s="36"/>
      <c r="X51" s="36"/>
      <c r="Y51" s="36"/>
      <c r="Z51" s="36"/>
      <c r="AA51" s="36"/>
    </row>
    <row r="52" spans="2:27" s="29" customFormat="1" x14ac:dyDescent="0.2">
      <c r="B52" s="30" t="s">
        <v>18</v>
      </c>
      <c r="C52" s="31">
        <v>9.5603386080049466E-2</v>
      </c>
      <c r="D52" s="31">
        <v>9.636107732040132E-2</v>
      </c>
      <c r="E52" s="31">
        <v>9.8889884835698577E-2</v>
      </c>
      <c r="F52" s="32">
        <v>0.10565507253363368</v>
      </c>
      <c r="G52" s="32">
        <v>0.11441550959574112</v>
      </c>
      <c r="H52" s="32">
        <v>0.11997353973252806</v>
      </c>
      <c r="I52" s="33">
        <v>0.23</v>
      </c>
      <c r="K52" s="30" t="s">
        <v>18</v>
      </c>
      <c r="L52" s="34">
        <f t="shared" si="0"/>
        <v>52.162408579360019</v>
      </c>
      <c r="M52" s="35">
        <f t="shared" si="1"/>
        <v>2.3612462412126736E-2</v>
      </c>
      <c r="O52" s="23"/>
      <c r="W52" s="36"/>
      <c r="X52" s="36"/>
      <c r="Y52" s="36"/>
      <c r="Z52" s="36"/>
      <c r="AA52" s="36"/>
    </row>
    <row r="53" spans="2:27" s="29" customFormat="1" x14ac:dyDescent="0.2">
      <c r="B53" s="30" t="s">
        <v>19</v>
      </c>
      <c r="C53" s="31">
        <v>5.2431369251867539E-2</v>
      </c>
      <c r="D53" s="31">
        <v>5.2537628243753798E-2</v>
      </c>
      <c r="E53" s="31">
        <v>5.690888507751958E-2</v>
      </c>
      <c r="F53" s="32">
        <v>5.539893193184408E-2</v>
      </c>
      <c r="G53" s="32">
        <v>6.282810543576435E-2</v>
      </c>
      <c r="H53" s="32">
        <v>7.9804827256897151E-2</v>
      </c>
      <c r="I53" s="33">
        <v>0.17</v>
      </c>
      <c r="K53" s="30" t="s">
        <v>19</v>
      </c>
      <c r="L53" s="34">
        <f t="shared" si="0"/>
        <v>46.944016033468912</v>
      </c>
      <c r="M53" s="35">
        <f t="shared" si="1"/>
        <v>2.7267199013143353E-2</v>
      </c>
      <c r="O53" s="23"/>
      <c r="W53" s="36"/>
      <c r="X53" s="36"/>
      <c r="Y53" s="36"/>
      <c r="Z53" s="36"/>
      <c r="AA53" s="36"/>
    </row>
    <row r="54" spans="2:27" s="29" customFormat="1" x14ac:dyDescent="0.2">
      <c r="B54" s="30" t="s">
        <v>20</v>
      </c>
      <c r="C54" s="31">
        <v>2.6997840172786176E-2</v>
      </c>
      <c r="D54" s="31">
        <v>2.7599127240835169E-2</v>
      </c>
      <c r="E54" s="31">
        <v>2.8117576548085752E-2</v>
      </c>
      <c r="F54" s="32">
        <v>3.6103778812105698E-2</v>
      </c>
      <c r="G54" s="32">
        <v>4.5420210816236345E-2</v>
      </c>
      <c r="H54" s="32">
        <v>4.8496407981253105E-2</v>
      </c>
      <c r="I54" s="33">
        <v>0.13</v>
      </c>
      <c r="K54" s="30" t="s">
        <v>20</v>
      </c>
      <c r="L54" s="34">
        <f t="shared" si="0"/>
        <v>37.30492921634854</v>
      </c>
      <c r="M54" s="35">
        <f t="shared" si="1"/>
        <v>2.0897280740417936E-2</v>
      </c>
      <c r="O54" s="23"/>
      <c r="W54" s="36"/>
      <c r="X54" s="36"/>
      <c r="Y54" s="36"/>
      <c r="Z54" s="36"/>
      <c r="AA54" s="36"/>
    </row>
    <row r="55" spans="2:27" s="29" customFormat="1" x14ac:dyDescent="0.2">
      <c r="B55" s="30" t="s">
        <v>21</v>
      </c>
      <c r="C55" s="31">
        <v>0.32807304213998545</v>
      </c>
      <c r="D55" s="31">
        <v>0.32273470119562181</v>
      </c>
      <c r="E55" s="31">
        <v>0.31088385348165254</v>
      </c>
      <c r="F55" s="32">
        <v>0.29620003566169184</v>
      </c>
      <c r="G55" s="32">
        <v>0.29807574477633331</v>
      </c>
      <c r="H55" s="32">
        <v>0.35422974734423912</v>
      </c>
      <c r="I55" s="33">
        <v>0.4</v>
      </c>
      <c r="K55" s="30" t="s">
        <v>21</v>
      </c>
      <c r="L55" s="34">
        <f t="shared" si="0"/>
        <v>88.557436836059779</v>
      </c>
      <c r="M55" s="35">
        <f t="shared" si="1"/>
        <v>3.1495046148617312E-2</v>
      </c>
      <c r="O55" s="23"/>
      <c r="W55" s="36"/>
      <c r="X55" s="36"/>
      <c r="Y55" s="36"/>
      <c r="Z55" s="36"/>
      <c r="AA55" s="36"/>
    </row>
    <row r="56" spans="2:27" s="29" customFormat="1" x14ac:dyDescent="0.2">
      <c r="B56" s="30" t="s">
        <v>22</v>
      </c>
      <c r="C56" s="31">
        <v>0.15183784865066405</v>
      </c>
      <c r="D56" s="31">
        <v>0.14765129368394447</v>
      </c>
      <c r="E56" s="31">
        <v>0.14599954866950077</v>
      </c>
      <c r="F56" s="32">
        <v>0.14188875575343798</v>
      </c>
      <c r="G56" s="32">
        <v>0.15247439505378296</v>
      </c>
      <c r="H56" s="32">
        <v>0.16908343269911963</v>
      </c>
      <c r="I56" s="33">
        <v>0.23</v>
      </c>
      <c r="K56" s="30" t="s">
        <v>22</v>
      </c>
      <c r="L56" s="34">
        <f t="shared" si="0"/>
        <v>73.514535956138971</v>
      </c>
      <c r="M56" s="35">
        <f t="shared" si="1"/>
        <v>2.1432139015175156E-2</v>
      </c>
      <c r="O56" s="23"/>
      <c r="W56" s="36"/>
      <c r="X56" s="36"/>
      <c r="Y56" s="36"/>
      <c r="Z56" s="36"/>
      <c r="AA56" s="36"/>
    </row>
    <row r="57" spans="2:27" s="29" customFormat="1" x14ac:dyDescent="0.2">
      <c r="B57" s="30" t="s">
        <v>23</v>
      </c>
      <c r="C57" s="31">
        <v>8.6635729224821441E-3</v>
      </c>
      <c r="D57" s="31">
        <v>1.3959248699134232E-2</v>
      </c>
      <c r="E57" s="31">
        <v>1.4380904149904623E-2</v>
      </c>
      <c r="F57" s="32">
        <v>2.2944605795300024E-2</v>
      </c>
      <c r="G57" s="32">
        <v>2.4448722998923374E-2</v>
      </c>
      <c r="H57" s="32">
        <v>2.6519087656481088E-2</v>
      </c>
      <c r="I57" s="33">
        <v>0.11</v>
      </c>
      <c r="K57" s="30" t="s">
        <v>23</v>
      </c>
      <c r="L57" s="34">
        <f t="shared" si="0"/>
        <v>24.1082615058919</v>
      </c>
      <c r="M57" s="35">
        <f t="shared" si="1"/>
        <v>1.2559838957346857E-2</v>
      </c>
      <c r="O57" s="23"/>
      <c r="W57" s="36"/>
      <c r="X57" s="36"/>
      <c r="Y57" s="36"/>
      <c r="Z57" s="36"/>
      <c r="AA57" s="36"/>
    </row>
    <row r="58" spans="2:27" s="29" customFormat="1" x14ac:dyDescent="0.2">
      <c r="B58" s="30" t="s">
        <v>24</v>
      </c>
      <c r="C58" s="31">
        <v>4.4092034454276612E-2</v>
      </c>
      <c r="D58" s="31">
        <v>4.5436296833992952E-2</v>
      </c>
      <c r="E58" s="31">
        <v>5.2144245795759027E-2</v>
      </c>
      <c r="F58" s="32">
        <v>6.0360975730099985E-2</v>
      </c>
      <c r="G58" s="32">
        <v>6.6247255026631924E-2</v>
      </c>
      <c r="H58" s="32">
        <v>7.8604723734201437E-2</v>
      </c>
      <c r="I58" s="33">
        <v>0.13</v>
      </c>
      <c r="K58" s="30" t="s">
        <v>24</v>
      </c>
      <c r="L58" s="34">
        <f t="shared" si="0"/>
        <v>60.465172103231865</v>
      </c>
      <c r="M58" s="35">
        <f t="shared" si="1"/>
        <v>3.3168426900208485E-2</v>
      </c>
      <c r="O58" s="23"/>
      <c r="W58" s="36"/>
      <c r="X58" s="36"/>
      <c r="Y58" s="36"/>
      <c r="Z58" s="36"/>
      <c r="AA58" s="36"/>
    </row>
    <row r="59" spans="2:27" s="29" customFormat="1" x14ac:dyDescent="0.2">
      <c r="B59" s="30" t="s">
        <v>25</v>
      </c>
      <c r="C59" s="31">
        <v>0</v>
      </c>
      <c r="D59" s="31">
        <v>0</v>
      </c>
      <c r="E59" s="31">
        <v>0</v>
      </c>
      <c r="F59" s="32">
        <v>0</v>
      </c>
      <c r="G59" s="32">
        <v>0</v>
      </c>
      <c r="H59" s="32">
        <v>0</v>
      </c>
      <c r="I59" s="33">
        <v>0.1</v>
      </c>
      <c r="K59" s="30" t="s">
        <v>25</v>
      </c>
      <c r="L59" s="34">
        <f t="shared" si="0"/>
        <v>0</v>
      </c>
      <c r="M59" s="35">
        <f t="shared" si="1"/>
        <v>0</v>
      </c>
      <c r="O59" s="23"/>
      <c r="W59" s="36"/>
      <c r="X59" s="36"/>
      <c r="Y59" s="36"/>
      <c r="Z59" s="36"/>
      <c r="AA59" s="36"/>
    </row>
    <row r="60" spans="2:27" s="29" customFormat="1" x14ac:dyDescent="0.2">
      <c r="B60" s="30" t="s">
        <v>26</v>
      </c>
      <c r="C60" s="31">
        <v>2.1812519067913885E-2</v>
      </c>
      <c r="D60" s="31">
        <v>2.6342786001447828E-2</v>
      </c>
      <c r="E60" s="31">
        <v>2.9629839355982537E-2</v>
      </c>
      <c r="F60" s="32">
        <v>3.4778938556892292E-2</v>
      </c>
      <c r="G60" s="32">
        <v>3.7798465133635585E-2</v>
      </c>
      <c r="H60" s="32">
        <v>4.3736845060022296E-2</v>
      </c>
      <c r="I60" s="33">
        <v>0.14000000000000001</v>
      </c>
      <c r="K60" s="30" t="s">
        <v>26</v>
      </c>
      <c r="L60" s="34">
        <f t="shared" si="0"/>
        <v>31.240603614301637</v>
      </c>
      <c r="M60" s="35">
        <f t="shared" si="1"/>
        <v>1.7394059058574468E-2</v>
      </c>
      <c r="O60" s="23"/>
      <c r="W60" s="36"/>
      <c r="X60" s="36"/>
      <c r="Y60" s="36"/>
      <c r="Z60" s="36"/>
      <c r="AA60" s="36"/>
    </row>
    <row r="61" spans="2:27" s="29" customFormat="1" x14ac:dyDescent="0.2">
      <c r="B61" s="30" t="s">
        <v>27</v>
      </c>
      <c r="C61" s="31">
        <v>0.22948021593083509</v>
      </c>
      <c r="D61" s="31">
        <v>0.23783638056938014</v>
      </c>
      <c r="E61" s="31">
        <v>0.25542159288681454</v>
      </c>
      <c r="F61" s="32">
        <v>0.27377996317179809</v>
      </c>
      <c r="G61" s="32">
        <v>0.28227866288005377</v>
      </c>
      <c r="H61" s="32">
        <v>0.30251274357282221</v>
      </c>
      <c r="I61" s="33">
        <v>0.34</v>
      </c>
      <c r="K61" s="30" t="s">
        <v>27</v>
      </c>
      <c r="L61" s="34">
        <f t="shared" si="0"/>
        <v>88.974336344947702</v>
      </c>
      <c r="M61" s="35">
        <f t="shared" si="1"/>
        <v>6.4676363003442067E-2</v>
      </c>
      <c r="O61" s="23"/>
      <c r="W61" s="36"/>
      <c r="X61" s="36"/>
      <c r="Y61" s="36"/>
      <c r="Z61" s="36"/>
      <c r="AA61" s="36"/>
    </row>
    <row r="62" spans="2:27" s="29" customFormat="1" x14ac:dyDescent="0.2">
      <c r="B62" s="30" t="s">
        <v>28</v>
      </c>
      <c r="C62" s="31">
        <v>7.0620725338783247E-2</v>
      </c>
      <c r="D62" s="31">
        <v>7.105655608778616E-2</v>
      </c>
      <c r="E62" s="31">
        <v>7.0883932968591204E-2</v>
      </c>
      <c r="F62" s="32">
        <v>7.0812802109468373E-2</v>
      </c>
      <c r="G62" s="32">
        <v>7.9207647888052499E-2</v>
      </c>
      <c r="H62" s="32">
        <v>8.9417858441390413E-2</v>
      </c>
      <c r="I62" s="33">
        <v>0.15</v>
      </c>
      <c r="K62" s="30" t="s">
        <v>28</v>
      </c>
      <c r="L62" s="34">
        <f t="shared" si="0"/>
        <v>59.611905627593607</v>
      </c>
      <c r="M62" s="35">
        <f t="shared" si="1"/>
        <v>1.8361302353604253E-2</v>
      </c>
      <c r="O62" s="23"/>
      <c r="W62" s="36"/>
      <c r="X62" s="36"/>
      <c r="Y62" s="36"/>
      <c r="Z62" s="36"/>
      <c r="AA62" s="36"/>
    </row>
    <row r="63" spans="2:27" s="29" customFormat="1" x14ac:dyDescent="0.2">
      <c r="B63" s="30" t="s">
        <v>29</v>
      </c>
      <c r="C63" s="31">
        <v>0.19564996764197135</v>
      </c>
      <c r="D63" s="31">
        <v>0.20002952712310643</v>
      </c>
      <c r="E63" s="31">
        <v>0.20689559073726888</v>
      </c>
      <c r="F63" s="32">
        <v>0.21816276775412494</v>
      </c>
      <c r="G63" s="32">
        <v>0.22831470599695813</v>
      </c>
      <c r="H63" s="32">
        <v>0.24147832239775419</v>
      </c>
      <c r="I63" s="33">
        <v>0.31</v>
      </c>
      <c r="K63" s="30" t="s">
        <v>29</v>
      </c>
      <c r="L63" s="34">
        <f t="shared" si="0"/>
        <v>77.896233031533612</v>
      </c>
      <c r="M63" s="38">
        <f t="shared" si="1"/>
        <v>4.1448795274647759E-2</v>
      </c>
      <c r="O63" s="23"/>
      <c r="W63" s="36"/>
      <c r="X63" s="36"/>
      <c r="Y63" s="36"/>
      <c r="Z63" s="36"/>
      <c r="AA63" s="36"/>
    </row>
    <row r="64" spans="2:27" s="29" customFormat="1" x14ac:dyDescent="0.2">
      <c r="B64" s="30" t="s">
        <v>30</v>
      </c>
      <c r="C64" s="31">
        <v>0.17097890679071581</v>
      </c>
      <c r="D64" s="31">
        <v>0.17510174371564127</v>
      </c>
      <c r="E64" s="31">
        <v>0.16997756669262265</v>
      </c>
      <c r="F64" s="32">
        <v>0.18293958764142434</v>
      </c>
      <c r="G64" s="32">
        <v>0.20579766591853682</v>
      </c>
      <c r="H64" s="32">
        <v>0.22779110678956374</v>
      </c>
      <c r="I64" s="33">
        <v>0.24</v>
      </c>
      <c r="K64" s="30" t="s">
        <v>30</v>
      </c>
      <c r="L64" s="34">
        <f t="shared" si="0"/>
        <v>94.912961162318226</v>
      </c>
      <c r="M64" s="38">
        <f t="shared" si="1"/>
        <v>5.2689363073922468E-2</v>
      </c>
      <c r="O64" s="23"/>
      <c r="W64" s="36"/>
      <c r="X64" s="36"/>
      <c r="Y64" s="36"/>
      <c r="Z64" s="36"/>
      <c r="AA64" s="36"/>
    </row>
    <row r="65" spans="1:27" s="29" customFormat="1" x14ac:dyDescent="0.2">
      <c r="B65" s="30" t="s">
        <v>31</v>
      </c>
      <c r="C65" s="31">
        <v>0.16090321362572346</v>
      </c>
      <c r="D65" s="31">
        <v>0.16021526726171106</v>
      </c>
      <c r="E65" s="31">
        <v>0.15545232105680568</v>
      </c>
      <c r="F65" s="32">
        <v>0.15641955157826939</v>
      </c>
      <c r="G65" s="32">
        <v>0.15043974150060627</v>
      </c>
      <c r="H65" s="32">
        <v>0.1691122608522598</v>
      </c>
      <c r="I65" s="33">
        <v>0.25</v>
      </c>
      <c r="K65" s="30" t="s">
        <v>31</v>
      </c>
      <c r="L65" s="34">
        <f t="shared" si="0"/>
        <v>67.644904340903921</v>
      </c>
      <c r="M65" s="35">
        <f t="shared" si="1"/>
        <v>8.8969935905487407E-3</v>
      </c>
      <c r="O65" s="23"/>
      <c r="W65" s="36"/>
      <c r="X65" s="36"/>
      <c r="Y65" s="36"/>
      <c r="Z65" s="36"/>
      <c r="AA65" s="36"/>
    </row>
    <row r="66" spans="1:27" s="29" customFormat="1" x14ac:dyDescent="0.2">
      <c r="B66" s="30" t="s">
        <v>32</v>
      </c>
      <c r="C66" s="31">
        <v>5.9136044541526857E-2</v>
      </c>
      <c r="D66" s="31">
        <v>6.0302589231952954E-2</v>
      </c>
      <c r="E66" s="31">
        <v>6.3415663750615317E-2</v>
      </c>
      <c r="F66" s="32">
        <v>7.9093861011024141E-2</v>
      </c>
      <c r="G66" s="32">
        <v>8.0809154607700204E-2</v>
      </c>
      <c r="H66" s="32">
        <v>9.9937216508551696E-2</v>
      </c>
      <c r="I66" s="33">
        <v>0.14000000000000001</v>
      </c>
      <c r="K66" s="30" t="s">
        <v>32</v>
      </c>
      <c r="L66" s="34">
        <f t="shared" si="0"/>
        <v>71.38372607753692</v>
      </c>
      <c r="M66" s="35">
        <f t="shared" si="1"/>
        <v>3.9634627276598743E-2</v>
      </c>
      <c r="O66" s="23"/>
      <c r="W66" s="36"/>
      <c r="X66" s="36"/>
      <c r="Y66" s="36"/>
      <c r="Z66" s="36"/>
      <c r="AA66" s="36"/>
    </row>
    <row r="67" spans="1:27" s="29" customFormat="1" x14ac:dyDescent="0.2">
      <c r="B67" s="30" t="s">
        <v>33</v>
      </c>
      <c r="C67" s="31">
        <v>0.29354374475757194</v>
      </c>
      <c r="D67" s="31">
        <v>0.28809723433724294</v>
      </c>
      <c r="E67" s="31">
        <v>0.29352103060204471</v>
      </c>
      <c r="F67" s="32">
        <v>0.29095435085778237</v>
      </c>
      <c r="G67" s="32">
        <v>0.30763844490338688</v>
      </c>
      <c r="H67" s="32">
        <v>0.30306681146174214</v>
      </c>
      <c r="I67" s="33">
        <v>0.38</v>
      </c>
      <c r="K67" s="30" t="s">
        <v>33</v>
      </c>
      <c r="L67" s="34">
        <f t="shared" si="0"/>
        <v>79.754424068879501</v>
      </c>
      <c r="M67" s="35">
        <f t="shared" si="1"/>
        <v>1.49695771244992E-2</v>
      </c>
      <c r="O67" s="23"/>
      <c r="W67" s="36"/>
      <c r="X67" s="36"/>
      <c r="Y67" s="36"/>
      <c r="Z67" s="36"/>
      <c r="AA67" s="36"/>
    </row>
    <row r="68" spans="1:27" s="29" customFormat="1" x14ac:dyDescent="0.2">
      <c r="B68" s="30" t="s">
        <v>34</v>
      </c>
      <c r="C68" s="31">
        <v>0.38615632834032948</v>
      </c>
      <c r="D68" s="31">
        <v>0.40535667346818599</v>
      </c>
      <c r="E68" s="31">
        <v>0.42492754478466832</v>
      </c>
      <c r="F68" s="32">
        <v>0.43627690741836489</v>
      </c>
      <c r="G68" s="32">
        <v>0.44539364060072717</v>
      </c>
      <c r="H68" s="32">
        <v>0.47354613199602752</v>
      </c>
      <c r="I68" s="33">
        <v>0.49</v>
      </c>
      <c r="K68" s="30" t="s">
        <v>34</v>
      </c>
      <c r="L68" s="34">
        <f t="shared" si="0"/>
        <v>96.642067754291332</v>
      </c>
      <c r="M68" s="35">
        <f t="shared" si="1"/>
        <v>6.8189458527841529E-2</v>
      </c>
      <c r="O68" s="23"/>
      <c r="W68" s="36"/>
      <c r="X68" s="36"/>
      <c r="Y68" s="36"/>
      <c r="Z68" s="36"/>
      <c r="AA68" s="36"/>
    </row>
    <row r="69" spans="1:27" s="29" customFormat="1" x14ac:dyDescent="0.2">
      <c r="B69" s="39" t="s">
        <v>35</v>
      </c>
      <c r="C69" s="31">
        <v>1.2547250433027591E-2</v>
      </c>
      <c r="D69" s="31">
        <v>1.4572707976485516E-2</v>
      </c>
      <c r="E69" s="31">
        <v>1.6433034691542777E-2</v>
      </c>
      <c r="F69" s="32">
        <v>1.8685963641754563E-2</v>
      </c>
      <c r="G69" s="32">
        <v>2.3878441564738308E-2</v>
      </c>
      <c r="H69" s="32">
        <v>2.9545775634398336E-2</v>
      </c>
      <c r="I69" s="33">
        <v>0.15</v>
      </c>
      <c r="K69" s="39" t="s">
        <v>35</v>
      </c>
      <c r="L69" s="34">
        <f t="shared" si="0"/>
        <v>19.697183756265556</v>
      </c>
      <c r="M69" s="35">
        <f t="shared" si="1"/>
        <v>1.4973067657912819E-2</v>
      </c>
      <c r="O69" s="23"/>
      <c r="W69" s="36"/>
      <c r="X69" s="36"/>
      <c r="Y69" s="36"/>
      <c r="Z69" s="36"/>
      <c r="AA69" s="36"/>
    </row>
    <row r="70" spans="1:27" s="29" customFormat="1" x14ac:dyDescent="0.2">
      <c r="B70" s="30" t="s">
        <v>36</v>
      </c>
      <c r="C70" s="31">
        <v>0.16200678395050719</v>
      </c>
      <c r="D70" s="31">
        <v>0.15541221791955756</v>
      </c>
      <c r="E70" s="31">
        <v>0.14057528398882163</v>
      </c>
      <c r="F70" s="32">
        <v>0.13153325143275832</v>
      </c>
      <c r="G70" s="32">
        <v>0.13241301377392148</v>
      </c>
      <c r="H70" s="32">
        <v>0.13070085592057742</v>
      </c>
      <c r="I70" s="32" t="s">
        <v>6</v>
      </c>
      <c r="K70" s="30" t="s">
        <v>36</v>
      </c>
      <c r="L70" s="34"/>
      <c r="M70" s="35">
        <f t="shared" si="1"/>
        <v>-2.4711361998980136E-2</v>
      </c>
      <c r="O70" s="23"/>
      <c r="W70" s="36"/>
      <c r="X70" s="36"/>
      <c r="Y70" s="36"/>
      <c r="Z70" s="36"/>
      <c r="AA70" s="36"/>
    </row>
    <row r="71" spans="1:27" s="29" customFormat="1" x14ac:dyDescent="0.2">
      <c r="B71" s="30" t="s">
        <v>37</v>
      </c>
      <c r="C71" s="31">
        <v>0.56789218003487862</v>
      </c>
      <c r="D71" s="31">
        <v>0.58218792437945055</v>
      </c>
      <c r="E71" s="31">
        <v>0.60525460560770272</v>
      </c>
      <c r="F71" s="32">
        <v>0.60433937749223798</v>
      </c>
      <c r="G71" s="32">
        <v>0.61980097872631601</v>
      </c>
      <c r="H71" s="32">
        <v>0.65142089446924878</v>
      </c>
      <c r="I71" s="32" t="s">
        <v>6</v>
      </c>
      <c r="K71" s="30" t="s">
        <v>37</v>
      </c>
      <c r="L71" s="34"/>
      <c r="M71" s="35">
        <f t="shared" si="1"/>
        <v>6.9232970089798229E-2</v>
      </c>
      <c r="O71" s="23"/>
    </row>
    <row r="72" spans="1:27" s="29" customFormat="1" ht="13.5" thickBot="1" x14ac:dyDescent="0.25">
      <c r="B72" s="40" t="s">
        <v>38</v>
      </c>
      <c r="C72" s="41">
        <v>0.20986630410654888</v>
      </c>
      <c r="D72" s="41">
        <v>0.209902643190685</v>
      </c>
      <c r="E72" s="41">
        <v>0.21151000186927099</v>
      </c>
      <c r="F72" s="42">
        <v>0.21800749785528947</v>
      </c>
      <c r="G72" s="42">
        <v>0.21365651046121639</v>
      </c>
      <c r="H72" s="42">
        <v>0.21895435807493349</v>
      </c>
      <c r="I72" s="42" t="s">
        <v>6</v>
      </c>
      <c r="K72" s="40" t="s">
        <v>38</v>
      </c>
      <c r="L72" s="43"/>
      <c r="M72" s="44">
        <f t="shared" si="1"/>
        <v>9.0517148842484962E-3</v>
      </c>
      <c r="O72" s="23"/>
    </row>
    <row r="74" spans="1:27" x14ac:dyDescent="0.2">
      <c r="A74" s="2" t="s">
        <v>39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27" x14ac:dyDescent="0.2">
      <c r="B75" s="45" t="s">
        <v>40</v>
      </c>
      <c r="C75" s="46" t="s">
        <v>41</v>
      </c>
      <c r="D75">
        <v>2020</v>
      </c>
      <c r="F75" s="47"/>
      <c r="G75" s="47"/>
      <c r="H75" s="47"/>
    </row>
    <row r="76" spans="1:27" x14ac:dyDescent="0.2">
      <c r="A76" s="30" t="s">
        <v>34</v>
      </c>
      <c r="B76" s="47">
        <v>0.44539364060072717</v>
      </c>
      <c r="C76" s="47">
        <v>0.47354613199602752</v>
      </c>
      <c r="D76" s="47">
        <v>0.49</v>
      </c>
    </row>
    <row r="77" spans="1:27" x14ac:dyDescent="0.2">
      <c r="A77" s="30" t="s">
        <v>21</v>
      </c>
      <c r="B77" s="47">
        <v>0.29807574477633331</v>
      </c>
      <c r="C77" s="47">
        <v>0.35422974734423912</v>
      </c>
      <c r="D77" s="47">
        <v>0.4</v>
      </c>
    </row>
    <row r="78" spans="1:27" x14ac:dyDescent="0.2">
      <c r="A78" s="30" t="s">
        <v>33</v>
      </c>
      <c r="B78" s="47">
        <v>0.30763844490338688</v>
      </c>
      <c r="C78" s="47">
        <v>0.30306681146174214</v>
      </c>
      <c r="D78" s="47">
        <v>0.38</v>
      </c>
    </row>
    <row r="79" spans="1:27" x14ac:dyDescent="0.2">
      <c r="A79" s="30" t="s">
        <v>27</v>
      </c>
      <c r="B79" s="47">
        <v>0.28227866288005377</v>
      </c>
      <c r="C79" s="47">
        <v>0.30251274357282221</v>
      </c>
      <c r="D79" s="47">
        <v>0.34</v>
      </c>
    </row>
    <row r="80" spans="1:27" x14ac:dyDescent="0.2">
      <c r="A80" s="30" t="s">
        <v>29</v>
      </c>
      <c r="B80" s="47">
        <v>0.22831470599695813</v>
      </c>
      <c r="C80" s="47">
        <v>0.24147832239775419</v>
      </c>
      <c r="D80" s="47">
        <v>0.31</v>
      </c>
    </row>
    <row r="81" spans="1:4" x14ac:dyDescent="0.2">
      <c r="A81" s="30" t="s">
        <v>14</v>
      </c>
      <c r="B81" s="47">
        <v>0.18837301952678248</v>
      </c>
      <c r="C81" s="47">
        <v>0.22862490149819717</v>
      </c>
      <c r="D81" s="47">
        <v>0.25</v>
      </c>
    </row>
    <row r="82" spans="1:4" x14ac:dyDescent="0.2">
      <c r="A82" s="30" t="s">
        <v>30</v>
      </c>
      <c r="B82" s="47">
        <v>0.20579766591853682</v>
      </c>
      <c r="C82" s="47">
        <v>0.22779110678956374</v>
      </c>
      <c r="D82" s="47">
        <v>0.24</v>
      </c>
    </row>
    <row r="83" spans="1:4" x14ac:dyDescent="0.2">
      <c r="A83" s="30" t="s">
        <v>12</v>
      </c>
      <c r="B83" s="47">
        <v>0.19926469732406277</v>
      </c>
      <c r="C83" s="47">
        <v>0.21000756046624061</v>
      </c>
      <c r="D83" s="47">
        <v>0.3</v>
      </c>
    </row>
    <row r="84" spans="1:4" x14ac:dyDescent="0.2">
      <c r="A84" s="30" t="s">
        <v>31</v>
      </c>
      <c r="B84" s="47">
        <v>0.15043974150060627</v>
      </c>
      <c r="C84" s="47">
        <v>0.1691122608522598</v>
      </c>
      <c r="D84" s="47">
        <v>0.25</v>
      </c>
    </row>
    <row r="85" spans="1:4" x14ac:dyDescent="0.2">
      <c r="A85" s="30" t="s">
        <v>22</v>
      </c>
      <c r="B85" s="47">
        <v>0.15247439505378296</v>
      </c>
      <c r="C85" s="47">
        <v>0.16908343269911963</v>
      </c>
      <c r="D85" s="47">
        <v>0.23</v>
      </c>
    </row>
    <row r="86" spans="1:4" x14ac:dyDescent="0.2">
      <c r="A86" s="30" t="s">
        <v>17</v>
      </c>
      <c r="B86" s="47">
        <v>0.11071530422233621</v>
      </c>
      <c r="C86" s="47">
        <v>0.13182358081803489</v>
      </c>
      <c r="D86" s="47">
        <v>0.2</v>
      </c>
    </row>
    <row r="87" spans="1:4" x14ac:dyDescent="0.2">
      <c r="A87" s="30" t="s">
        <v>18</v>
      </c>
      <c r="B87" s="47">
        <v>0.11441550959574112</v>
      </c>
      <c r="C87" s="47">
        <v>0.11997353973252806</v>
      </c>
      <c r="D87" s="47">
        <v>0.23</v>
      </c>
    </row>
    <row r="88" spans="1:4" x14ac:dyDescent="0.2">
      <c r="A88" s="30" t="s">
        <v>10</v>
      </c>
      <c r="B88" s="47">
        <v>9.6180481120553676E-2</v>
      </c>
      <c r="C88" s="47">
        <v>0.11567005659681258</v>
      </c>
      <c r="D88" s="47">
        <v>0.16</v>
      </c>
    </row>
    <row r="89" spans="1:4" x14ac:dyDescent="0.2">
      <c r="A89" s="30" t="s">
        <v>32</v>
      </c>
      <c r="B89" s="47">
        <v>8.0809154607700204E-2</v>
      </c>
      <c r="C89" s="47">
        <v>9.9937216508551696E-2</v>
      </c>
      <c r="D89" s="47">
        <v>0.14000000000000001</v>
      </c>
    </row>
    <row r="90" spans="1:4" x14ac:dyDescent="0.2">
      <c r="A90" s="30" t="s">
        <v>13</v>
      </c>
      <c r="B90" s="47">
        <v>8.9203033515878744E-2</v>
      </c>
      <c r="C90" s="47">
        <v>9.7592363929124681E-2</v>
      </c>
      <c r="D90" s="47">
        <v>0.18</v>
      </c>
    </row>
    <row r="91" spans="1:4" x14ac:dyDescent="0.2">
      <c r="A91" s="30" t="s">
        <v>28</v>
      </c>
      <c r="B91" s="47">
        <v>7.9207647888052499E-2</v>
      </c>
      <c r="C91" s="47">
        <v>8.9417858441390413E-2</v>
      </c>
      <c r="D91" s="47">
        <v>0.15</v>
      </c>
    </row>
    <row r="92" spans="1:4" x14ac:dyDescent="0.2">
      <c r="A92" s="30" t="s">
        <v>11</v>
      </c>
      <c r="B92" s="47">
        <v>7.677662365517994E-2</v>
      </c>
      <c r="C92" s="47">
        <v>8.5125976501216852E-2</v>
      </c>
      <c r="D92" s="47">
        <v>0.13</v>
      </c>
    </row>
    <row r="93" spans="1:4" x14ac:dyDescent="0.2">
      <c r="A93" s="30" t="s">
        <v>16</v>
      </c>
      <c r="B93" s="47">
        <v>8.0156827449408136E-2</v>
      </c>
      <c r="C93" s="47">
        <v>8.1099561156275896E-2</v>
      </c>
      <c r="D93" s="47">
        <v>0.18</v>
      </c>
    </row>
    <row r="94" spans="1:4" x14ac:dyDescent="0.2">
      <c r="A94" s="30" t="s">
        <v>19</v>
      </c>
      <c r="B94" s="47">
        <v>6.282810543576435E-2</v>
      </c>
      <c r="C94" s="47">
        <v>7.9804827256897151E-2</v>
      </c>
      <c r="D94" s="47">
        <v>0.17</v>
      </c>
    </row>
    <row r="95" spans="1:4" x14ac:dyDescent="0.2">
      <c r="A95" s="30" t="s">
        <v>24</v>
      </c>
      <c r="B95" s="47">
        <v>6.6247255026631924E-2</v>
      </c>
      <c r="C95" s="47">
        <v>7.8604723734201437E-2</v>
      </c>
      <c r="D95" s="47">
        <v>0.13</v>
      </c>
    </row>
    <row r="96" spans="1:4" x14ac:dyDescent="0.2">
      <c r="A96" s="30" t="s">
        <v>9</v>
      </c>
      <c r="B96" s="47">
        <v>3.4806133674218309E-2</v>
      </c>
      <c r="C96" s="47">
        <v>4.9552744439914136E-2</v>
      </c>
      <c r="D96" s="47">
        <v>0.13</v>
      </c>
    </row>
    <row r="97" spans="1:4" x14ac:dyDescent="0.2">
      <c r="A97" s="30" t="s">
        <v>15</v>
      </c>
      <c r="B97" s="47">
        <v>3.8277372927376478E-2</v>
      </c>
      <c r="C97" s="47">
        <v>4.9523115936306997E-2</v>
      </c>
      <c r="D97" s="47">
        <v>0.16</v>
      </c>
    </row>
    <row r="98" spans="1:4" x14ac:dyDescent="0.2">
      <c r="A98" s="30" t="s">
        <v>20</v>
      </c>
      <c r="B98" s="47">
        <v>4.5420210816236345E-2</v>
      </c>
      <c r="C98" s="47">
        <v>4.8496407981253105E-2</v>
      </c>
      <c r="D98" s="47">
        <v>0.13</v>
      </c>
    </row>
    <row r="99" spans="1:4" x14ac:dyDescent="0.2">
      <c r="A99" s="30" t="s">
        <v>26</v>
      </c>
      <c r="B99" s="47">
        <v>3.7798465133635585E-2</v>
      </c>
      <c r="C99" s="47">
        <v>4.3736845060022296E-2</v>
      </c>
      <c r="D99" s="47">
        <v>0.14000000000000001</v>
      </c>
    </row>
    <row r="100" spans="1:4" x14ac:dyDescent="0.2">
      <c r="A100" s="39" t="s">
        <v>35</v>
      </c>
      <c r="B100" s="47">
        <v>2.3878441564738308E-2</v>
      </c>
      <c r="C100" s="47">
        <v>2.9545775634398336E-2</v>
      </c>
      <c r="D100" s="47">
        <v>0.15</v>
      </c>
    </row>
    <row r="101" spans="1:4" x14ac:dyDescent="0.2">
      <c r="A101" s="30" t="s">
        <v>23</v>
      </c>
      <c r="B101" s="47">
        <v>2.4448722998923374E-2</v>
      </c>
      <c r="C101" s="47">
        <v>2.6519087656481088E-2</v>
      </c>
      <c r="D101" s="47">
        <v>0.11</v>
      </c>
    </row>
    <row r="102" spans="1:4" x14ac:dyDescent="0.2">
      <c r="A102" s="30" t="s">
        <v>25</v>
      </c>
      <c r="B102" s="47">
        <v>0</v>
      </c>
      <c r="C102" s="47">
        <v>0</v>
      </c>
      <c r="D102" s="47">
        <v>0.1</v>
      </c>
    </row>
    <row r="104" spans="1:4" x14ac:dyDescent="0.2">
      <c r="A104" s="47" t="s">
        <v>8</v>
      </c>
      <c r="B104" s="47">
        <f>G41</f>
        <v>0.10544514404807986</v>
      </c>
      <c r="C104" s="47">
        <f>H41</f>
        <v>0.11672589975370089</v>
      </c>
      <c r="D104" s="47">
        <f>I41</f>
        <v>0.2</v>
      </c>
    </row>
    <row r="106" spans="1:4" x14ac:dyDescent="0.2">
      <c r="A106" s="47" t="s">
        <v>37</v>
      </c>
      <c r="B106" s="47">
        <f>G71</f>
        <v>0.61980097872631601</v>
      </c>
      <c r="C106" s="47">
        <f>H71</f>
        <v>0.65142089446924878</v>
      </c>
    </row>
    <row r="107" spans="1:4" x14ac:dyDescent="0.2">
      <c r="A107" s="47" t="s">
        <v>38</v>
      </c>
      <c r="B107" s="47">
        <f>G72</f>
        <v>0.21365651046121639</v>
      </c>
      <c r="C107" s="47">
        <f>H72</f>
        <v>0.21895435807493349</v>
      </c>
    </row>
    <row r="108" spans="1:4" x14ac:dyDescent="0.2">
      <c r="A108" s="47" t="s">
        <v>36</v>
      </c>
      <c r="B108" s="47">
        <f>G70</f>
        <v>0.13241301377392148</v>
      </c>
      <c r="C108" s="47">
        <f>H70</f>
        <v>0.13070085592057742</v>
      </c>
      <c r="D108" s="47"/>
    </row>
    <row r="110" spans="1:4" x14ac:dyDescent="0.2">
      <c r="A110" s="47" t="s">
        <v>7</v>
      </c>
      <c r="B110" s="47">
        <f>G40</f>
        <v>0.11533978999313013</v>
      </c>
      <c r="C110" s="47">
        <f>H40</f>
        <v>0.1262771929220122</v>
      </c>
      <c r="D110" s="47"/>
    </row>
  </sheetData>
  <conditionalFormatting sqref="M43:M72">
    <cfRule type="top10" dxfId="2" priority="2" stopIfTrue="1" rank="4"/>
    <cfRule type="top10" dxfId="1" priority="3" stopIfTrue="1" rank="4"/>
  </conditionalFormatting>
  <conditionalFormatting sqref="L43:L69">
    <cfRule type="top10" dxfId="0" priority="1" stopIfTrue="1" rank="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  share and targets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2012-03-01T12:52:01Z</dcterms:created>
  <dcterms:modified xsi:type="dcterms:W3CDTF">2012-03-01T12:52:12Z</dcterms:modified>
</cp:coreProperties>
</file>