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SPAs CDDA 2006" sheetId="1" r:id="rId1"/>
    <sheet name="SPAs data 2006" sheetId="2" r:id="rId2"/>
  </sheets>
  <definedNames/>
  <calcPr fullCalcOnLoad="1"/>
</workbook>
</file>

<file path=xl/sharedStrings.xml><?xml version="1.0" encoding="utf-8"?>
<sst xmlns="http://schemas.openxmlformats.org/spreadsheetml/2006/main" count="95" uniqueCount="67">
  <si>
    <t>CSI-08</t>
  </si>
  <si>
    <t xml:space="preserve">Share of designated areas per country following the categories: only under national designation, only under EU birds designation  and both at national and EU birds designation  </t>
  </si>
  <si>
    <t>SPAs et CDDA sites (bdd SPAs, dec 2005) (CDDA, aug  2005)</t>
  </si>
  <si>
    <t>SUM</t>
  </si>
  <si>
    <t>SPAs</t>
  </si>
  <si>
    <t>Designated areas being under national and EU Birds designation</t>
  </si>
  <si>
    <t>Designated areas being EU Birds designation only</t>
  </si>
  <si>
    <t>CDDA 200508</t>
  </si>
  <si>
    <t>Designated areas being national designation only</t>
  </si>
  <si>
    <t>STn2000 (ha)</t>
  </si>
  <si>
    <t>Snatn2000 (ha)</t>
  </si>
  <si>
    <t>Sn2000 (ha)</t>
  </si>
  <si>
    <t>STnat (ha)</t>
  </si>
  <si>
    <t>Snat (ha)</t>
  </si>
  <si>
    <t>Malta</t>
  </si>
  <si>
    <t>MLT</t>
  </si>
  <si>
    <t>Cyprus</t>
  </si>
  <si>
    <t>CYP</t>
  </si>
  <si>
    <t>Luxemburg</t>
  </si>
  <si>
    <t>LUX</t>
  </si>
  <si>
    <t>United Kingdom</t>
  </si>
  <si>
    <t>UK</t>
  </si>
  <si>
    <t>Germany</t>
  </si>
  <si>
    <t>DEU</t>
  </si>
  <si>
    <t>Poland</t>
  </si>
  <si>
    <t>POL</t>
  </si>
  <si>
    <t>Czec Republic</t>
  </si>
  <si>
    <t>CZE</t>
  </si>
  <si>
    <t>Austria</t>
  </si>
  <si>
    <t>AUT</t>
  </si>
  <si>
    <t>Italy</t>
  </si>
  <si>
    <t>ITA</t>
  </si>
  <si>
    <t>Sweden</t>
  </si>
  <si>
    <t>SWE</t>
  </si>
  <si>
    <t>Estonia</t>
  </si>
  <si>
    <t>EE</t>
  </si>
  <si>
    <t>Latvia</t>
  </si>
  <si>
    <t>LVA</t>
  </si>
  <si>
    <t>Lithuania</t>
  </si>
  <si>
    <t>LTU</t>
  </si>
  <si>
    <t>Ireland</t>
  </si>
  <si>
    <t>IRL</t>
  </si>
  <si>
    <t>Finland</t>
  </si>
  <si>
    <t>FIN</t>
  </si>
  <si>
    <t>Slovakia</t>
  </si>
  <si>
    <t>SVK</t>
  </si>
  <si>
    <t>France</t>
  </si>
  <si>
    <t>FRA</t>
  </si>
  <si>
    <t>Netherlands</t>
  </si>
  <si>
    <t>NLD</t>
  </si>
  <si>
    <t>Portugal</t>
  </si>
  <si>
    <t>PRT</t>
  </si>
  <si>
    <t>Greece</t>
  </si>
  <si>
    <t>GR</t>
  </si>
  <si>
    <t>Spain</t>
  </si>
  <si>
    <t>ES</t>
  </si>
  <si>
    <t>Belgium</t>
  </si>
  <si>
    <t>BEL</t>
  </si>
  <si>
    <t>Denmark</t>
  </si>
  <si>
    <t>DNK</t>
  </si>
  <si>
    <t>Slovenia</t>
  </si>
  <si>
    <t>SVN</t>
  </si>
  <si>
    <t>Hungary</t>
  </si>
  <si>
    <t>HUN</t>
  </si>
  <si>
    <t>base SPAs dec 2005</t>
  </si>
  <si>
    <t>base CDDA AUG 2005</t>
  </si>
  <si>
    <t>desicode=XX00 et IN** exclus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</si>
</sst>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kr.&quot;#,##0;\-&quot;kr.&quot;#,##0"/>
    <numFmt numFmtId="173" formatCode="&quot;kr.&quot;#,##0;[Red]\-&quot;kr.&quot;#,##0"/>
    <numFmt numFmtId="174" formatCode="&quot;kr.&quot;#,##0.00;\-&quot;kr.&quot;#,##0.00"/>
    <numFmt numFmtId="175" formatCode="&quot;kr.&quot;#,##0.00;[Red]\-&quot;kr.&quot;#,##0.00"/>
    <numFmt numFmtId="176" formatCode="_-&quot;kr.&quot;* #,##0_-;\-&quot;kr.&quot;* #,##0_-;_-&quot;kr.&quot;* &quot;-&quot;_-;_-@_-"/>
    <numFmt numFmtId="177" formatCode="_-&quot;kr.&quot;* #,##0.00_-;\-&quot;kr.&quot;* #,##0.00_-;_-&quot;kr.&quot;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Vrai&quot;;&quot;Vrai&quot;;&quot;Faux&quot;"/>
    <numFmt numFmtId="189" formatCode="&quot;Actif&quot;;&quot;Actif&quot;;&quot;Inactif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2"/>
      <name val="Verdana"/>
      <family val="2"/>
    </font>
    <font>
      <sz val="11.25"/>
      <name val="Verdana"/>
      <family val="2"/>
    </font>
    <font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6" fillId="0" borderId="1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6" fillId="0" borderId="3" xfId="23" applyFont="1" applyFill="1" applyBorder="1" applyAlignment="1">
      <alignment horizontal="center"/>
      <protection/>
    </xf>
    <xf numFmtId="0" fontId="4" fillId="2" borderId="4" xfId="23" applyFont="1" applyFill="1" applyBorder="1" applyAlignment="1">
      <alignment horizontal="center"/>
      <protection/>
    </xf>
    <xf numFmtId="0" fontId="4" fillId="3" borderId="5" xfId="21" applyFont="1" applyFill="1" applyBorder="1" applyAlignment="1">
      <alignment horizontal="center"/>
      <protection/>
    </xf>
    <xf numFmtId="0" fontId="6" fillId="0" borderId="2" xfId="21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4" fillId="3" borderId="1" xfId="21" applyFont="1" applyFill="1" applyBorder="1" applyAlignment="1">
      <alignment horizontal="center"/>
      <protection/>
    </xf>
    <xf numFmtId="0" fontId="4" fillId="3" borderId="6" xfId="21" applyFont="1" applyFill="1" applyBorder="1" applyAlignment="1">
      <alignment horizontal="center"/>
      <protection/>
    </xf>
    <xf numFmtId="0" fontId="3" fillId="4" borderId="7" xfId="25" applyFont="1" applyFill="1" applyBorder="1" applyAlignment="1">
      <alignment wrapText="1"/>
      <protection/>
    </xf>
    <xf numFmtId="0" fontId="7" fillId="0" borderId="8" xfId="25" applyFont="1" applyFill="1" applyBorder="1" applyAlignment="1">
      <alignment horizontal="right" wrapText="1"/>
      <protection/>
    </xf>
    <xf numFmtId="0" fontId="3" fillId="4" borderId="9" xfId="25" applyFont="1" applyFill="1" applyBorder="1" applyAlignment="1">
      <alignment horizontal="right" wrapText="1"/>
      <protection/>
    </xf>
    <xf numFmtId="0" fontId="0" fillId="3" borderId="10" xfId="0" applyFill="1" applyBorder="1" applyAlignment="1">
      <alignment/>
    </xf>
    <xf numFmtId="0" fontId="7" fillId="0" borderId="7" xfId="24" applyFont="1" applyFill="1" applyBorder="1" applyAlignment="1">
      <alignment wrapText="1"/>
      <protection/>
    </xf>
    <xf numFmtId="0" fontId="7" fillId="0" borderId="7" xfId="24" applyFont="1" applyFill="1" applyBorder="1" applyAlignment="1">
      <alignment horizontal="right" wrapText="1"/>
      <protection/>
    </xf>
    <xf numFmtId="0" fontId="0" fillId="3" borderId="0" xfId="0" applyFill="1" applyAlignment="1">
      <alignment/>
    </xf>
    <xf numFmtId="1" fontId="7" fillId="0" borderId="11" xfId="21" applyNumberFormat="1" applyFont="1" applyFill="1" applyBorder="1" applyAlignment="1">
      <alignment horizontal="center" wrapText="1"/>
      <protection/>
    </xf>
    <xf numFmtId="0" fontId="0" fillId="0" borderId="6" xfId="0" applyBorder="1" applyAlignment="1">
      <alignment/>
    </xf>
    <xf numFmtId="0" fontId="7" fillId="0" borderId="7" xfId="24" applyFont="1" applyFill="1" applyBorder="1" applyAlignment="1">
      <alignment horizontal="right" wrapText="1"/>
      <protection/>
    </xf>
    <xf numFmtId="0" fontId="7" fillId="0" borderId="11" xfId="21" applyNumberFormat="1" applyFont="1" applyFill="1" applyBorder="1" applyAlignment="1">
      <alignment horizontal="center" wrapText="1"/>
      <protection/>
    </xf>
    <xf numFmtId="0" fontId="3" fillId="4" borderId="7" xfId="25" applyFont="1" applyFill="1" applyBorder="1" applyAlignment="1">
      <alignment/>
      <protection/>
    </xf>
    <xf numFmtId="0" fontId="7" fillId="0" borderId="8" xfId="25" applyFont="1" applyFill="1" applyBorder="1" applyAlignment="1">
      <alignment horizontal="right"/>
      <protection/>
    </xf>
    <xf numFmtId="0" fontId="3" fillId="4" borderId="9" xfId="25" applyFont="1" applyFill="1" applyBorder="1" applyAlignment="1">
      <alignment horizontal="right"/>
      <protection/>
    </xf>
    <xf numFmtId="0" fontId="0" fillId="3" borderId="10" xfId="0" applyFill="1" applyBorder="1" applyAlignment="1">
      <alignment/>
    </xf>
    <xf numFmtId="0" fontId="0" fillId="0" borderId="0" xfId="0" applyAlignment="1">
      <alignment/>
    </xf>
    <xf numFmtId="0" fontId="7" fillId="0" borderId="7" xfId="24" applyFont="1" applyFill="1" applyBorder="1" applyAlignment="1">
      <alignment/>
      <protection/>
    </xf>
    <xf numFmtId="0" fontId="7" fillId="0" borderId="7" xfId="24" applyFont="1" applyFill="1" applyBorder="1" applyAlignment="1">
      <alignment horizontal="right"/>
      <protection/>
    </xf>
    <xf numFmtId="0" fontId="0" fillId="3" borderId="0" xfId="0" applyFill="1" applyAlignment="1">
      <alignment/>
    </xf>
    <xf numFmtId="1" fontId="7" fillId="0" borderId="11" xfId="21" applyNumberFormat="1" applyFont="1" applyFill="1" applyBorder="1" applyAlignment="1">
      <alignment horizontal="center"/>
      <protection/>
    </xf>
    <xf numFmtId="0" fontId="0" fillId="0" borderId="6" xfId="0" applyBorder="1" applyAlignment="1">
      <alignment/>
    </xf>
    <xf numFmtId="0" fontId="7" fillId="0" borderId="12" xfId="24" applyFont="1" applyFill="1" applyBorder="1" applyAlignment="1">
      <alignment wrapText="1"/>
      <protection/>
    </xf>
    <xf numFmtId="0" fontId="7" fillId="0" borderId="12" xfId="24" applyFont="1" applyFill="1" applyBorder="1" applyAlignment="1">
      <alignment horizontal="right" wrapText="1"/>
      <protection/>
    </xf>
    <xf numFmtId="1" fontId="7" fillId="0" borderId="11" xfId="21" applyNumberFormat="1" applyFont="1" applyFill="1" applyBorder="1" applyAlignment="1">
      <alignment horizontal="center" wrapText="1"/>
      <protection/>
    </xf>
    <xf numFmtId="0" fontId="7" fillId="0" borderId="13" xfId="24" applyFont="1" applyFill="1" applyBorder="1" applyAlignment="1">
      <alignment wrapText="1"/>
      <protection/>
    </xf>
    <xf numFmtId="0" fontId="7" fillId="0" borderId="13" xfId="24" applyFont="1" applyFill="1" applyBorder="1" applyAlignment="1">
      <alignment horizontal="right" wrapText="1"/>
      <protection/>
    </xf>
    <xf numFmtId="0" fontId="3" fillId="4" borderId="14" xfId="25" applyFont="1" applyFill="1" applyBorder="1" applyAlignment="1">
      <alignment wrapText="1"/>
      <protection/>
    </xf>
    <xf numFmtId="0" fontId="7" fillId="0" borderId="15" xfId="25" applyFont="1" applyFill="1" applyBorder="1" applyAlignment="1">
      <alignment horizontal="right" wrapText="1"/>
      <protection/>
    </xf>
    <xf numFmtId="0" fontId="3" fillId="4" borderId="16" xfId="25" applyFont="1" applyFill="1" applyBorder="1" applyAlignment="1">
      <alignment horizontal="right" wrapText="1"/>
      <protection/>
    </xf>
    <xf numFmtId="0" fontId="0" fillId="3" borderId="17" xfId="0" applyFill="1" applyBorder="1" applyAlignment="1">
      <alignment/>
    </xf>
    <xf numFmtId="0" fontId="7" fillId="0" borderId="14" xfId="24" applyFont="1" applyFill="1" applyBorder="1" applyAlignment="1">
      <alignment wrapText="1"/>
      <protection/>
    </xf>
    <xf numFmtId="0" fontId="7" fillId="0" borderId="14" xfId="24" applyFont="1" applyFill="1" applyBorder="1" applyAlignment="1">
      <alignment horizontal="right" wrapText="1"/>
      <protection/>
    </xf>
    <xf numFmtId="0" fontId="3" fillId="0" borderId="0" xfId="25" applyFont="1" applyFill="1" applyBorder="1" applyAlignment="1">
      <alignment wrapText="1"/>
      <protection/>
    </xf>
    <xf numFmtId="0" fontId="7" fillId="0" borderId="0" xfId="25" applyFont="1" applyFill="1" applyBorder="1" applyAlignment="1">
      <alignment horizontal="right" wrapText="1"/>
      <protection/>
    </xf>
    <xf numFmtId="0" fontId="3" fillId="0" borderId="0" xfId="25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7" fillId="0" borderId="0" xfId="24" applyFont="1" applyFill="1" applyBorder="1" applyAlignment="1">
      <alignment wrapText="1"/>
      <protection/>
    </xf>
    <xf numFmtId="0" fontId="7" fillId="0" borderId="0" xfId="24" applyFont="1" applyFill="1" applyBorder="1" applyAlignment="1">
      <alignment horizontal="right" wrapText="1"/>
      <protection/>
    </xf>
    <xf numFmtId="1" fontId="7" fillId="0" borderId="0" xfId="21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4" fillId="0" borderId="0" xfId="2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1" xfId="21"/>
    <cellStyle name="Normal_pSCIs data" xfId="22"/>
    <cellStyle name="Normal_pSCIs data env 2005 (2)" xfId="23"/>
    <cellStyle name="Normal_pSCIs data env 2006" xfId="24"/>
    <cellStyle name="Normal_SPAs data env 2005 (2)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"/>
          <c:w val="0.98475"/>
          <c:h val="0.887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'SPAs data 2006'!$H$5</c:f>
              <c:strCache>
                <c:ptCount val="1"/>
                <c:pt idx="0">
                  <c:v>Designated areas being national designation only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cat>
            <c:strRef>
              <c:f>'SPAs data 2006'!$A$7:$A$31</c:f>
              <c:strCache>
                <c:ptCount val="25"/>
                <c:pt idx="0">
                  <c:v>Malta</c:v>
                </c:pt>
                <c:pt idx="1">
                  <c:v>Cyprus</c:v>
                </c:pt>
                <c:pt idx="2">
                  <c:v>Luxemburg</c:v>
                </c:pt>
                <c:pt idx="3">
                  <c:v>United Kingdom</c:v>
                </c:pt>
                <c:pt idx="4">
                  <c:v>Germany</c:v>
                </c:pt>
                <c:pt idx="5">
                  <c:v>Poland</c:v>
                </c:pt>
                <c:pt idx="6">
                  <c:v>Czec Republic</c:v>
                </c:pt>
                <c:pt idx="7">
                  <c:v>Austria</c:v>
                </c:pt>
                <c:pt idx="8">
                  <c:v>Italy</c:v>
                </c:pt>
                <c:pt idx="9">
                  <c:v>Sweden</c:v>
                </c:pt>
                <c:pt idx="10">
                  <c:v>Estonia</c:v>
                </c:pt>
                <c:pt idx="11">
                  <c:v>Latvia</c:v>
                </c:pt>
                <c:pt idx="12">
                  <c:v>Lithuania</c:v>
                </c:pt>
                <c:pt idx="13">
                  <c:v>Ireland</c:v>
                </c:pt>
                <c:pt idx="14">
                  <c:v>Finland</c:v>
                </c:pt>
                <c:pt idx="15">
                  <c:v>Slovakia</c:v>
                </c:pt>
                <c:pt idx="16">
                  <c:v>France</c:v>
                </c:pt>
                <c:pt idx="17">
                  <c:v>Netherlands</c:v>
                </c:pt>
                <c:pt idx="18">
                  <c:v>Portugal</c:v>
                </c:pt>
                <c:pt idx="19">
                  <c:v>Greece</c:v>
                </c:pt>
                <c:pt idx="20">
                  <c:v>Spain</c:v>
                </c:pt>
                <c:pt idx="21">
                  <c:v>Belgium</c:v>
                </c:pt>
                <c:pt idx="22">
                  <c:v>Denmark</c:v>
                </c:pt>
                <c:pt idx="23">
                  <c:v>Slovenia</c:v>
                </c:pt>
                <c:pt idx="24">
                  <c:v>Hungary</c:v>
                </c:pt>
              </c:strCache>
            </c:strRef>
          </c:cat>
          <c:val>
            <c:numRef>
              <c:f>'SPAs data 2006'!$H$7:$H$31</c:f>
              <c:numCache>
                <c:ptCount val="25"/>
                <c:pt idx="0">
                  <c:v>6595.3994</c:v>
                </c:pt>
                <c:pt idx="1">
                  <c:v>90696.66</c:v>
                </c:pt>
                <c:pt idx="2">
                  <c:v>77420.451</c:v>
                </c:pt>
                <c:pt idx="3">
                  <c:v>7328034.584049009</c:v>
                </c:pt>
                <c:pt idx="4">
                  <c:v>18084060.67722629</c:v>
                </c:pt>
                <c:pt idx="5">
                  <c:v>7829323.227700001</c:v>
                </c:pt>
                <c:pt idx="6">
                  <c:v>1382958.3373450893</c:v>
                </c:pt>
                <c:pt idx="7">
                  <c:v>1616827.0212499977</c:v>
                </c:pt>
                <c:pt idx="8">
                  <c:v>4130642.31</c:v>
                </c:pt>
                <c:pt idx="9">
                  <c:v>2847254.6564972843</c:v>
                </c:pt>
                <c:pt idx="10">
                  <c:v>1115259.4241030477</c:v>
                </c:pt>
                <c:pt idx="11">
                  <c:v>584288.79</c:v>
                </c:pt>
                <c:pt idx="12">
                  <c:v>427758.6167</c:v>
                </c:pt>
                <c:pt idx="13">
                  <c:v>182590.74300000002</c:v>
                </c:pt>
                <c:pt idx="14">
                  <c:v>1640880.7529999944</c:v>
                </c:pt>
                <c:pt idx="15">
                  <c:v>660109.052774671</c:v>
                </c:pt>
                <c:pt idx="16">
                  <c:v>784349.4710006454</c:v>
                </c:pt>
                <c:pt idx="17">
                  <c:v>397355.89</c:v>
                </c:pt>
                <c:pt idx="18">
                  <c:v>318109.65369999997</c:v>
                </c:pt>
                <c:pt idx="19">
                  <c:v>435139.24115833396</c:v>
                </c:pt>
                <c:pt idx="20">
                  <c:v>2698801.972400002</c:v>
                </c:pt>
                <c:pt idx="21">
                  <c:v>84462.9415033</c:v>
                </c:pt>
                <c:pt idx="22">
                  <c:v>373124.591</c:v>
                </c:pt>
                <c:pt idx="23">
                  <c:v>75407.30294000002</c:v>
                </c:pt>
                <c:pt idx="24">
                  <c:v>216109.19390000007</c:v>
                </c:pt>
              </c:numCache>
            </c:numRef>
          </c:val>
        </c:ser>
        <c:ser>
          <c:idx val="0"/>
          <c:order val="1"/>
          <c:tx>
            <c:strRef>
              <c:f>'SPAs data 2006'!$C$5</c:f>
              <c:strCache>
                <c:ptCount val="1"/>
                <c:pt idx="0">
                  <c:v>Designated areas being under national and EU Birds designation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'SPAs data 2006'!$A$7:$A$31</c:f>
              <c:strCache>
                <c:ptCount val="25"/>
                <c:pt idx="0">
                  <c:v>Malta</c:v>
                </c:pt>
                <c:pt idx="1">
                  <c:v>Cyprus</c:v>
                </c:pt>
                <c:pt idx="2">
                  <c:v>Luxemburg</c:v>
                </c:pt>
                <c:pt idx="3">
                  <c:v>United Kingdom</c:v>
                </c:pt>
                <c:pt idx="4">
                  <c:v>Germany</c:v>
                </c:pt>
                <c:pt idx="5">
                  <c:v>Poland</c:v>
                </c:pt>
                <c:pt idx="6">
                  <c:v>Czec Republic</c:v>
                </c:pt>
                <c:pt idx="7">
                  <c:v>Austria</c:v>
                </c:pt>
                <c:pt idx="8">
                  <c:v>Italy</c:v>
                </c:pt>
                <c:pt idx="9">
                  <c:v>Sweden</c:v>
                </c:pt>
                <c:pt idx="10">
                  <c:v>Estonia</c:v>
                </c:pt>
                <c:pt idx="11">
                  <c:v>Latvia</c:v>
                </c:pt>
                <c:pt idx="12">
                  <c:v>Lithuania</c:v>
                </c:pt>
                <c:pt idx="13">
                  <c:v>Ireland</c:v>
                </c:pt>
                <c:pt idx="14">
                  <c:v>Finland</c:v>
                </c:pt>
                <c:pt idx="15">
                  <c:v>Slovakia</c:v>
                </c:pt>
                <c:pt idx="16">
                  <c:v>France</c:v>
                </c:pt>
                <c:pt idx="17">
                  <c:v>Netherlands</c:v>
                </c:pt>
                <c:pt idx="18">
                  <c:v>Portugal</c:v>
                </c:pt>
                <c:pt idx="19">
                  <c:v>Greece</c:v>
                </c:pt>
                <c:pt idx="20">
                  <c:v>Spain</c:v>
                </c:pt>
                <c:pt idx="21">
                  <c:v>Belgium</c:v>
                </c:pt>
                <c:pt idx="22">
                  <c:v>Denmark</c:v>
                </c:pt>
                <c:pt idx="23">
                  <c:v>Slovenia</c:v>
                </c:pt>
                <c:pt idx="24">
                  <c:v>Hungary</c:v>
                </c:pt>
              </c:strCache>
            </c:strRef>
          </c:cat>
          <c:val>
            <c:numRef>
              <c:f>'SPAs data 2006'!$C$7:$C$31</c:f>
              <c:numCache>
                <c:ptCount val="25"/>
                <c:pt idx="0">
                  <c:v>359.7006</c:v>
                </c:pt>
                <c:pt idx="1">
                  <c:v>10613.34</c:v>
                </c:pt>
                <c:pt idx="2">
                  <c:v>12995.548999999997</c:v>
                </c:pt>
                <c:pt idx="3">
                  <c:v>1306812.0582600012</c:v>
                </c:pt>
                <c:pt idx="4">
                  <c:v>1446985.1762536722</c:v>
                </c:pt>
                <c:pt idx="5">
                  <c:v>1297324.9322999995</c:v>
                </c:pt>
                <c:pt idx="6">
                  <c:v>614345.8181369998</c:v>
                </c:pt>
                <c:pt idx="7">
                  <c:v>730716.0647000002</c:v>
                </c:pt>
                <c:pt idx="8">
                  <c:v>1601919.69</c:v>
                </c:pt>
                <c:pt idx="9">
                  <c:v>2444504.786000001</c:v>
                </c:pt>
                <c:pt idx="10">
                  <c:v>997588.5757999999</c:v>
                </c:pt>
                <c:pt idx="11">
                  <c:v>675140</c:v>
                </c:pt>
                <c:pt idx="12">
                  <c:v>508334.3833</c:v>
                </c:pt>
                <c:pt idx="13">
                  <c:v>121893.75699999997</c:v>
                </c:pt>
                <c:pt idx="14">
                  <c:v>1576509.997</c:v>
                </c:pt>
                <c:pt idx="15">
                  <c:v>550638.8309253289</c:v>
                </c:pt>
                <c:pt idx="16">
                  <c:v>931036.1302000004</c:v>
                </c:pt>
                <c:pt idx="17">
                  <c:v>387034.11</c:v>
                </c:pt>
                <c:pt idx="18">
                  <c:v>460906.34630000003</c:v>
                </c:pt>
                <c:pt idx="19">
                  <c:v>260029.85884166602</c:v>
                </c:pt>
                <c:pt idx="20">
                  <c:v>3389762.204599998</c:v>
                </c:pt>
                <c:pt idx="21">
                  <c:v>20775.148496699996</c:v>
                </c:pt>
                <c:pt idx="22">
                  <c:v>853476.591</c:v>
                </c:pt>
                <c:pt idx="23">
                  <c:v>156309.69705999998</c:v>
                </c:pt>
                <c:pt idx="24">
                  <c:v>621576.8060999999</c:v>
                </c:pt>
              </c:numCache>
            </c:numRef>
          </c:val>
        </c:ser>
        <c:ser>
          <c:idx val="1"/>
          <c:order val="2"/>
          <c:tx>
            <c:strRef>
              <c:f>'SPAs data 2006'!$D$5</c:f>
              <c:strCache>
                <c:ptCount val="1"/>
                <c:pt idx="0">
                  <c:v>Designated areas being EU Birds designation only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'SPAs data 2006'!$A$7:$A$31</c:f>
              <c:strCache>
                <c:ptCount val="25"/>
                <c:pt idx="0">
                  <c:v>Malta</c:v>
                </c:pt>
                <c:pt idx="1">
                  <c:v>Cyprus</c:v>
                </c:pt>
                <c:pt idx="2">
                  <c:v>Luxemburg</c:v>
                </c:pt>
                <c:pt idx="3">
                  <c:v>United Kingdom</c:v>
                </c:pt>
                <c:pt idx="4">
                  <c:v>Germany</c:v>
                </c:pt>
                <c:pt idx="5">
                  <c:v>Poland</c:v>
                </c:pt>
                <c:pt idx="6">
                  <c:v>Czec Republic</c:v>
                </c:pt>
                <c:pt idx="7">
                  <c:v>Austria</c:v>
                </c:pt>
                <c:pt idx="8">
                  <c:v>Italy</c:v>
                </c:pt>
                <c:pt idx="9">
                  <c:v>Sweden</c:v>
                </c:pt>
                <c:pt idx="10">
                  <c:v>Estonia</c:v>
                </c:pt>
                <c:pt idx="11">
                  <c:v>Latvia</c:v>
                </c:pt>
                <c:pt idx="12">
                  <c:v>Lithuania</c:v>
                </c:pt>
                <c:pt idx="13">
                  <c:v>Ireland</c:v>
                </c:pt>
                <c:pt idx="14">
                  <c:v>Finland</c:v>
                </c:pt>
                <c:pt idx="15">
                  <c:v>Slovakia</c:v>
                </c:pt>
                <c:pt idx="16">
                  <c:v>France</c:v>
                </c:pt>
                <c:pt idx="17">
                  <c:v>Netherlands</c:v>
                </c:pt>
                <c:pt idx="18">
                  <c:v>Portugal</c:v>
                </c:pt>
                <c:pt idx="19">
                  <c:v>Greece</c:v>
                </c:pt>
                <c:pt idx="20">
                  <c:v>Spain</c:v>
                </c:pt>
                <c:pt idx="21">
                  <c:v>Belgium</c:v>
                </c:pt>
                <c:pt idx="22">
                  <c:v>Denmark</c:v>
                </c:pt>
                <c:pt idx="23">
                  <c:v>Slovenia</c:v>
                </c:pt>
                <c:pt idx="24">
                  <c:v>Hungary</c:v>
                </c:pt>
              </c:strCache>
            </c:strRef>
          </c:cat>
          <c:val>
            <c:numRef>
              <c:f>'SPAs data 2006'!$D$7:$D$31</c:f>
              <c:numCache>
                <c:ptCount val="25"/>
                <c:pt idx="0">
                  <c:v>403.07939999999996</c:v>
                </c:pt>
                <c:pt idx="1">
                  <c:v>180.65999999999985</c:v>
                </c:pt>
                <c:pt idx="2">
                  <c:v>920.0510000000031</c:v>
                </c:pt>
                <c:pt idx="3">
                  <c:v>189906.33173999866</c:v>
                </c:pt>
                <c:pt idx="4">
                  <c:v>3337157.174646327</c:v>
                </c:pt>
                <c:pt idx="5">
                  <c:v>2018306.4677000004</c:v>
                </c:pt>
                <c:pt idx="6">
                  <c:v>79276.09506300022</c:v>
                </c:pt>
                <c:pt idx="7">
                  <c:v>196832.94729999965</c:v>
                </c:pt>
                <c:pt idx="8">
                  <c:v>884570.8599999999</c:v>
                </c:pt>
                <c:pt idx="9">
                  <c:v>420274.8139999993</c:v>
                </c:pt>
                <c:pt idx="10">
                  <c:v>218487.3942000001</c:v>
                </c:pt>
                <c:pt idx="11">
                  <c:v>0</c:v>
                </c:pt>
                <c:pt idx="12">
                  <c:v>20294.136700000032</c:v>
                </c:pt>
                <c:pt idx="13">
                  <c:v>159586.363</c:v>
                </c:pt>
                <c:pt idx="14">
                  <c:v>1260759.903</c:v>
                </c:pt>
                <c:pt idx="15">
                  <c:v>678838.9620746712</c:v>
                </c:pt>
                <c:pt idx="16">
                  <c:v>763437.2097999997</c:v>
                </c:pt>
                <c:pt idx="17">
                  <c:v>623895.89</c:v>
                </c:pt>
                <c:pt idx="18">
                  <c:v>534737.7137</c:v>
                </c:pt>
                <c:pt idx="19">
                  <c:v>1110293.538964584</c:v>
                </c:pt>
                <c:pt idx="20">
                  <c:v>5847982.915400001</c:v>
                </c:pt>
                <c:pt idx="21">
                  <c:v>275663.42690329975</c:v>
                </c:pt>
                <c:pt idx="22">
                  <c:v>617417.409</c:v>
                </c:pt>
                <c:pt idx="23">
                  <c:v>309281.93194000004</c:v>
                </c:pt>
                <c:pt idx="24">
                  <c:v>730334.9939000001</c:v>
                </c:pt>
              </c:numCache>
            </c:numRef>
          </c:val>
        </c:ser>
        <c:overlap val="100"/>
        <c:axId val="15694563"/>
        <c:axId val="7033340"/>
      </c:bar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033340"/>
        <c:crosses val="autoZero"/>
        <c:auto val="1"/>
        <c:lblOffset val="100"/>
        <c:noMultiLvlLbl val="0"/>
      </c:catAx>
      <c:valAx>
        <c:axId val="7033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6945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25"/>
          <c:y val="0.89475"/>
          <c:w val="0.350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496425"/>
    <xdr:graphicFrame>
      <xdr:nvGraphicFramePr>
        <xdr:cNvPr id="1" name="Chart 1"/>
        <xdr:cNvGraphicFramePr/>
      </xdr:nvGraphicFramePr>
      <xdr:xfrm>
        <a:off x="0" y="0"/>
        <a:ext cx="15201900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I5" sqref="I5"/>
    </sheetView>
  </sheetViews>
  <sheetFormatPr defaultColWidth="9.140625" defaultRowHeight="12.75"/>
  <cols>
    <col min="1" max="1" width="20.00390625" style="0" customWidth="1"/>
    <col min="2" max="2" width="12.421875" style="0" bestFit="1" customWidth="1"/>
    <col min="3" max="3" width="14.28125" style="0" bestFit="1" customWidth="1"/>
    <col min="4" max="5" width="11.421875" style="0" customWidth="1"/>
    <col min="6" max="6" width="12.7109375" style="0" bestFit="1" customWidth="1"/>
    <col min="7" max="7" width="10.28125" style="0" bestFit="1" customWidth="1"/>
    <col min="8" max="8" width="11.28125" style="0" customWidth="1"/>
    <col min="9" max="11" width="11.421875" style="0" customWidth="1"/>
    <col min="12" max="12" width="14.140625" style="0" bestFit="1" customWidth="1"/>
    <col min="13" max="15" width="11.421875" style="0" customWidth="1"/>
    <col min="16" max="16" width="5.421875" style="0" customWidth="1"/>
    <col min="17" max="17" width="4.00390625" style="0" bestFit="1" customWidth="1"/>
    <col min="18" max="16384" width="11.421875" style="0" customWidth="1"/>
  </cols>
  <sheetData>
    <row r="1" ht="12.75">
      <c r="A1" t="s">
        <v>0</v>
      </c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2.75">
      <c r="A3" t="s">
        <v>2</v>
      </c>
    </row>
    <row r="4" spans="7:15" ht="13.5" thickBot="1">
      <c r="G4" s="3"/>
      <c r="H4" s="3"/>
      <c r="I4" s="3"/>
      <c r="K4" t="s">
        <v>3</v>
      </c>
      <c r="M4" s="3"/>
      <c r="N4" s="3"/>
      <c r="O4" s="3"/>
    </row>
    <row r="5" spans="1:8" ht="102.75" customHeight="1" thickBot="1">
      <c r="A5" s="4" t="s">
        <v>4</v>
      </c>
      <c r="C5" s="5" t="s">
        <v>5</v>
      </c>
      <c r="D5" s="5" t="s">
        <v>6</v>
      </c>
      <c r="F5" s="6" t="s">
        <v>7</v>
      </c>
      <c r="H5" s="5" t="s">
        <v>8</v>
      </c>
    </row>
    <row r="6" spans="1:15" ht="12.75">
      <c r="A6" s="7"/>
      <c r="B6" s="8" t="s">
        <v>9</v>
      </c>
      <c r="C6" s="9" t="s">
        <v>10</v>
      </c>
      <c r="D6" s="10" t="s">
        <v>11</v>
      </c>
      <c r="F6" s="11"/>
      <c r="G6" s="12" t="s">
        <v>12</v>
      </c>
      <c r="H6" s="13" t="s">
        <v>13</v>
      </c>
      <c r="M6" s="14" t="s">
        <v>10</v>
      </c>
      <c r="N6" s="14" t="s">
        <v>11</v>
      </c>
      <c r="O6" s="14" t="s">
        <v>13</v>
      </c>
    </row>
    <row r="7" spans="1:17" ht="12.75">
      <c r="A7" s="15" t="s">
        <v>14</v>
      </c>
      <c r="B7" s="16">
        <v>762.78</v>
      </c>
      <c r="C7" s="17">
        <v>359.7006</v>
      </c>
      <c r="D7" s="18">
        <f aca="true" t="shared" si="0" ref="D7:D31">B7-C7</f>
        <v>403.07939999999996</v>
      </c>
      <c r="F7" s="19" t="s">
        <v>15</v>
      </c>
      <c r="G7" s="20">
        <v>6955.1</v>
      </c>
      <c r="H7" s="21">
        <f aca="true" t="shared" si="1" ref="H7:H31">(MAX(G7,C7)-MIN(G7,C7))</f>
        <v>6595.3994</v>
      </c>
      <c r="I7" s="22">
        <v>2003</v>
      </c>
      <c r="K7">
        <f aca="true" t="shared" si="2" ref="K7:K31">SUM(H7+D7+C7)</f>
        <v>7358.1794</v>
      </c>
      <c r="L7" s="15" t="s">
        <v>14</v>
      </c>
      <c r="M7" s="23">
        <f aca="true" t="shared" si="3" ref="M7:M31">SUM(C7/K7*100)</f>
        <v>4.888445639148184</v>
      </c>
      <c r="N7" s="23">
        <f aca="true" t="shared" si="4" ref="N7:N31">SUM(D7/K7*100)</f>
        <v>5.477977337709379</v>
      </c>
      <c r="O7" s="23">
        <f aca="true" t="shared" si="5" ref="O7:O31">SUM(H7/K7*100)</f>
        <v>89.63357702314244</v>
      </c>
      <c r="P7" s="23"/>
      <c r="Q7" s="23">
        <f aca="true" t="shared" si="6" ref="Q7:Q31">SUM(M7:P7)</f>
        <v>100</v>
      </c>
    </row>
    <row r="8" spans="1:17" ht="12.75">
      <c r="A8" s="15" t="s">
        <v>16</v>
      </c>
      <c r="B8" s="16">
        <v>10794</v>
      </c>
      <c r="C8" s="17">
        <v>10613.34</v>
      </c>
      <c r="D8" s="18">
        <f t="shared" si="0"/>
        <v>180.65999999999985</v>
      </c>
      <c r="F8" s="19" t="s">
        <v>17</v>
      </c>
      <c r="G8" s="24">
        <v>101310</v>
      </c>
      <c r="H8" s="21">
        <f t="shared" si="1"/>
        <v>90696.66</v>
      </c>
      <c r="I8" s="25">
        <v>1992</v>
      </c>
      <c r="K8">
        <f t="shared" si="2"/>
        <v>101490.66</v>
      </c>
      <c r="L8" s="15" t="s">
        <v>16</v>
      </c>
      <c r="M8" s="23">
        <f t="shared" si="3"/>
        <v>10.457454902746715</v>
      </c>
      <c r="N8" s="23">
        <f t="shared" si="4"/>
        <v>0.17800652789133486</v>
      </c>
      <c r="O8" s="23">
        <f t="shared" si="5"/>
        <v>89.36453856936195</v>
      </c>
      <c r="P8" s="23"/>
      <c r="Q8" s="23">
        <f t="shared" si="6"/>
        <v>100</v>
      </c>
    </row>
    <row r="9" spans="1:17" ht="12.75">
      <c r="A9" s="15" t="s">
        <v>18</v>
      </c>
      <c r="B9" s="16">
        <v>13915.6</v>
      </c>
      <c r="C9" s="17">
        <v>12995.548999999997</v>
      </c>
      <c r="D9" s="18">
        <f t="shared" si="0"/>
        <v>920.0510000000031</v>
      </c>
      <c r="F9" s="19" t="s">
        <v>19</v>
      </c>
      <c r="G9" s="20">
        <v>90416</v>
      </c>
      <c r="H9" s="21">
        <f t="shared" si="1"/>
        <v>77420.451</v>
      </c>
      <c r="I9" s="22">
        <v>1994</v>
      </c>
      <c r="K9">
        <f t="shared" si="2"/>
        <v>91336.051</v>
      </c>
      <c r="L9" s="15" t="s">
        <v>18</v>
      </c>
      <c r="M9" s="23">
        <f t="shared" si="3"/>
        <v>14.228279915452</v>
      </c>
      <c r="N9" s="23">
        <f t="shared" si="4"/>
        <v>1.0073251360517033</v>
      </c>
      <c r="O9" s="23">
        <f t="shared" si="5"/>
        <v>84.76439494849629</v>
      </c>
      <c r="P9" s="23"/>
      <c r="Q9" s="23">
        <f t="shared" si="6"/>
        <v>99.99999999999999</v>
      </c>
    </row>
    <row r="10" spans="1:17" s="30" customFormat="1" ht="12.75">
      <c r="A10" s="26" t="s">
        <v>20</v>
      </c>
      <c r="B10" s="27">
        <v>1496718.39</v>
      </c>
      <c r="C10" s="28">
        <v>1306812.0582600012</v>
      </c>
      <c r="D10" s="29">
        <f t="shared" si="0"/>
        <v>189906.33173999866</v>
      </c>
      <c r="F10" s="31" t="s">
        <v>21</v>
      </c>
      <c r="G10" s="32">
        <v>8634846.64230901</v>
      </c>
      <c r="H10" s="33">
        <f t="shared" si="1"/>
        <v>7328034.584049009</v>
      </c>
      <c r="I10" s="34">
        <v>2004</v>
      </c>
      <c r="K10" s="30">
        <f t="shared" si="2"/>
        <v>8824752.97404901</v>
      </c>
      <c r="L10" s="26" t="s">
        <v>20</v>
      </c>
      <c r="M10" s="35">
        <f t="shared" si="3"/>
        <v>14.808483162111724</v>
      </c>
      <c r="N10" s="23">
        <f t="shared" si="4"/>
        <v>2.1519733447322213</v>
      </c>
      <c r="O10" s="23">
        <f t="shared" si="5"/>
        <v>83.03954349315605</v>
      </c>
      <c r="P10" s="23"/>
      <c r="Q10" s="23">
        <f t="shared" si="6"/>
        <v>100</v>
      </c>
    </row>
    <row r="11" spans="1:17" ht="12.75">
      <c r="A11" s="15" t="s">
        <v>22</v>
      </c>
      <c r="B11" s="16">
        <v>4784142.350899999</v>
      </c>
      <c r="C11" s="17">
        <v>1446985.1762536722</v>
      </c>
      <c r="D11" s="18">
        <f t="shared" si="0"/>
        <v>3337157.174646327</v>
      </c>
      <c r="F11" s="19" t="s">
        <v>23</v>
      </c>
      <c r="G11" s="20">
        <v>19531045.853479963</v>
      </c>
      <c r="H11" s="21">
        <f t="shared" si="1"/>
        <v>18084060.67722629</v>
      </c>
      <c r="I11" s="22">
        <v>2004</v>
      </c>
      <c r="K11">
        <f t="shared" si="2"/>
        <v>22868203.02812629</v>
      </c>
      <c r="L11" s="15" t="s">
        <v>22</v>
      </c>
      <c r="M11" s="23">
        <f t="shared" si="3"/>
        <v>6.327498380497943</v>
      </c>
      <c r="N11" s="23">
        <f t="shared" si="4"/>
        <v>14.593001341390302</v>
      </c>
      <c r="O11" s="23">
        <f t="shared" si="5"/>
        <v>79.07950027811175</v>
      </c>
      <c r="P11" s="23"/>
      <c r="Q11" s="23">
        <f t="shared" si="6"/>
        <v>100</v>
      </c>
    </row>
    <row r="12" spans="1:17" ht="12.75">
      <c r="A12" s="15" t="s">
        <v>24</v>
      </c>
      <c r="B12" s="16">
        <v>3315631.4</v>
      </c>
      <c r="C12" s="17">
        <v>1297324.9322999995</v>
      </c>
      <c r="D12" s="18">
        <f t="shared" si="0"/>
        <v>2018306.4677000004</v>
      </c>
      <c r="F12" s="19" t="s">
        <v>25</v>
      </c>
      <c r="G12" s="20">
        <v>9126648.16</v>
      </c>
      <c r="H12" s="21">
        <f t="shared" si="1"/>
        <v>7829323.227700001</v>
      </c>
      <c r="I12" s="22">
        <v>2002</v>
      </c>
      <c r="K12">
        <f t="shared" si="2"/>
        <v>11144954.627700001</v>
      </c>
      <c r="L12" s="15" t="s">
        <v>24</v>
      </c>
      <c r="M12" s="23">
        <f t="shared" si="3"/>
        <v>11.640468495722626</v>
      </c>
      <c r="N12" s="23">
        <f t="shared" si="4"/>
        <v>18.109597886416168</v>
      </c>
      <c r="O12" s="23">
        <f t="shared" si="5"/>
        <v>70.2499336178612</v>
      </c>
      <c r="P12" s="23"/>
      <c r="Q12" s="23">
        <f t="shared" si="6"/>
        <v>100</v>
      </c>
    </row>
    <row r="13" spans="1:17" ht="12.75">
      <c r="A13" s="26" t="s">
        <v>26</v>
      </c>
      <c r="B13" s="27">
        <v>693621.9132000001</v>
      </c>
      <c r="C13" s="28">
        <v>614345.8181369998</v>
      </c>
      <c r="D13" s="29">
        <f t="shared" si="0"/>
        <v>79276.09506300022</v>
      </c>
      <c r="E13" s="30"/>
      <c r="F13" s="31" t="s">
        <v>27</v>
      </c>
      <c r="G13" s="32">
        <v>1997304.1554820891</v>
      </c>
      <c r="H13" s="33">
        <f t="shared" si="1"/>
        <v>1382958.3373450893</v>
      </c>
      <c r="I13" s="34">
        <v>2004</v>
      </c>
      <c r="J13" s="30"/>
      <c r="K13" s="30">
        <f t="shared" si="2"/>
        <v>2076580.2505450894</v>
      </c>
      <c r="L13" s="26" t="s">
        <v>26</v>
      </c>
      <c r="M13" s="35">
        <f t="shared" si="3"/>
        <v>29.58449681757967</v>
      </c>
      <c r="N13" s="35">
        <f t="shared" si="4"/>
        <v>3.8176273246454473</v>
      </c>
      <c r="O13" s="35">
        <f t="shared" si="5"/>
        <v>66.5978758577749</v>
      </c>
      <c r="P13" s="35"/>
      <c r="Q13" s="35">
        <f t="shared" si="6"/>
        <v>100.00000000000001</v>
      </c>
    </row>
    <row r="14" spans="1:17" ht="12.75">
      <c r="A14" s="15" t="s">
        <v>28</v>
      </c>
      <c r="B14" s="16">
        <v>927549.0119999999</v>
      </c>
      <c r="C14" s="17">
        <v>730716.0647000002</v>
      </c>
      <c r="D14" s="18">
        <f t="shared" si="0"/>
        <v>196832.94729999965</v>
      </c>
      <c r="F14" s="19" t="s">
        <v>29</v>
      </c>
      <c r="G14" s="24">
        <v>2347543.085949998</v>
      </c>
      <c r="H14" s="21">
        <f t="shared" si="1"/>
        <v>1616827.0212499977</v>
      </c>
      <c r="I14" s="22">
        <v>2003</v>
      </c>
      <c r="K14">
        <f t="shared" si="2"/>
        <v>2544376.0332499975</v>
      </c>
      <c r="L14" s="15" t="s">
        <v>28</v>
      </c>
      <c r="M14" s="23">
        <f t="shared" si="3"/>
        <v>28.718870762457136</v>
      </c>
      <c r="N14" s="23">
        <f t="shared" si="4"/>
        <v>7.736000682594852</v>
      </c>
      <c r="O14" s="23">
        <f t="shared" si="5"/>
        <v>63.54512855494801</v>
      </c>
      <c r="P14" s="23"/>
      <c r="Q14" s="23">
        <f t="shared" si="6"/>
        <v>100</v>
      </c>
    </row>
    <row r="15" spans="1:17" ht="12.75">
      <c r="A15" s="15" t="s">
        <v>30</v>
      </c>
      <c r="B15" s="16">
        <v>2486490.55</v>
      </c>
      <c r="C15" s="17">
        <v>1601919.69</v>
      </c>
      <c r="D15" s="18">
        <f t="shared" si="0"/>
        <v>884570.8599999999</v>
      </c>
      <c r="F15" s="19" t="s">
        <v>31</v>
      </c>
      <c r="G15" s="20">
        <v>5732562</v>
      </c>
      <c r="H15" s="21">
        <f t="shared" si="1"/>
        <v>4130642.31</v>
      </c>
      <c r="I15" s="22">
        <v>2003</v>
      </c>
      <c r="K15">
        <f t="shared" si="2"/>
        <v>6617132.859999999</v>
      </c>
      <c r="L15" s="15" t="s">
        <v>30</v>
      </c>
      <c r="M15" s="23">
        <f t="shared" si="3"/>
        <v>24.2086674681034</v>
      </c>
      <c r="N15" s="23">
        <f t="shared" si="4"/>
        <v>13.367887251397882</v>
      </c>
      <c r="O15" s="23">
        <f t="shared" si="5"/>
        <v>62.423445280498726</v>
      </c>
      <c r="P15" s="23"/>
      <c r="Q15" s="23">
        <f t="shared" si="6"/>
        <v>100</v>
      </c>
    </row>
    <row r="16" spans="1:17" ht="12.75">
      <c r="A16" s="15" t="s">
        <v>32</v>
      </c>
      <c r="B16" s="16">
        <v>2864779.6</v>
      </c>
      <c r="C16" s="17">
        <v>2444504.786000001</v>
      </c>
      <c r="D16" s="18">
        <f t="shared" si="0"/>
        <v>420274.8139999993</v>
      </c>
      <c r="F16" s="19" t="s">
        <v>33</v>
      </c>
      <c r="G16" s="20">
        <v>5291759.442497285</v>
      </c>
      <c r="H16" s="21">
        <f t="shared" si="1"/>
        <v>2847254.6564972843</v>
      </c>
      <c r="I16" s="22">
        <v>2005</v>
      </c>
      <c r="K16">
        <f t="shared" si="2"/>
        <v>5712034.256497284</v>
      </c>
      <c r="L16" s="15" t="s">
        <v>32</v>
      </c>
      <c r="M16" s="23">
        <f t="shared" si="3"/>
        <v>42.79569547783161</v>
      </c>
      <c r="N16" s="23">
        <f t="shared" si="4"/>
        <v>7.357708219658313</v>
      </c>
      <c r="O16" s="23">
        <f t="shared" si="5"/>
        <v>49.84659630251008</v>
      </c>
      <c r="P16" s="23"/>
      <c r="Q16" s="23">
        <f t="shared" si="6"/>
        <v>100</v>
      </c>
    </row>
    <row r="17" spans="1:17" ht="12.75">
      <c r="A17" s="15" t="s">
        <v>34</v>
      </c>
      <c r="B17" s="16">
        <v>1216075.97</v>
      </c>
      <c r="C17" s="17">
        <v>997588.5757999999</v>
      </c>
      <c r="D17" s="18">
        <f t="shared" si="0"/>
        <v>218487.3942000001</v>
      </c>
      <c r="F17" s="19" t="s">
        <v>35</v>
      </c>
      <c r="G17" s="20">
        <v>2112847.9999030475</v>
      </c>
      <c r="H17" s="21">
        <f t="shared" si="1"/>
        <v>1115259.4241030477</v>
      </c>
      <c r="I17" s="22">
        <v>2005</v>
      </c>
      <c r="K17">
        <f t="shared" si="2"/>
        <v>2331335.3941030474</v>
      </c>
      <c r="L17" s="15" t="s">
        <v>34</v>
      </c>
      <c r="M17" s="23">
        <f t="shared" si="3"/>
        <v>42.79043583018263</v>
      </c>
      <c r="N17" s="23">
        <f t="shared" si="4"/>
        <v>9.371770134518137</v>
      </c>
      <c r="O17" s="23">
        <f t="shared" si="5"/>
        <v>47.83779403529924</v>
      </c>
      <c r="P17" s="23"/>
      <c r="Q17" s="23">
        <f t="shared" si="6"/>
        <v>100</v>
      </c>
    </row>
    <row r="18" spans="1:17" ht="12.75">
      <c r="A18" s="15" t="s">
        <v>36</v>
      </c>
      <c r="B18" s="16">
        <v>675140</v>
      </c>
      <c r="C18" s="17">
        <v>675140</v>
      </c>
      <c r="D18" s="18">
        <f t="shared" si="0"/>
        <v>0</v>
      </c>
      <c r="F18" s="19" t="s">
        <v>37</v>
      </c>
      <c r="G18" s="20">
        <v>1259428.79</v>
      </c>
      <c r="H18" s="21">
        <f t="shared" si="1"/>
        <v>584288.79</v>
      </c>
      <c r="I18" s="22">
        <v>2004</v>
      </c>
      <c r="K18">
        <f t="shared" si="2"/>
        <v>1259428.79</v>
      </c>
      <c r="L18" s="15" t="s">
        <v>36</v>
      </c>
      <c r="M18" s="23">
        <f t="shared" si="3"/>
        <v>53.60684187630807</v>
      </c>
      <c r="N18" s="23">
        <f t="shared" si="4"/>
        <v>0</v>
      </c>
      <c r="O18" s="23">
        <f t="shared" si="5"/>
        <v>46.39315812369193</v>
      </c>
      <c r="Q18" s="23">
        <f t="shared" si="6"/>
        <v>100</v>
      </c>
    </row>
    <row r="19" spans="1:17" ht="12.75">
      <c r="A19" s="15" t="s">
        <v>38</v>
      </c>
      <c r="B19" s="16">
        <v>528628.52</v>
      </c>
      <c r="C19" s="17">
        <v>508334.3833</v>
      </c>
      <c r="D19" s="18">
        <f t="shared" si="0"/>
        <v>20294.136700000032</v>
      </c>
      <c r="F19" s="19" t="s">
        <v>39</v>
      </c>
      <c r="G19" s="20">
        <v>936093</v>
      </c>
      <c r="H19" s="21">
        <f t="shared" si="1"/>
        <v>427758.6167</v>
      </c>
      <c r="I19" s="22">
        <v>2004</v>
      </c>
      <c r="K19">
        <f t="shared" si="2"/>
        <v>956387.1367</v>
      </c>
      <c r="L19" s="15" t="s">
        <v>38</v>
      </c>
      <c r="M19" s="23">
        <f t="shared" si="3"/>
        <v>53.15152868471239</v>
      </c>
      <c r="N19" s="23">
        <f t="shared" si="4"/>
        <v>2.121958349421622</v>
      </c>
      <c r="O19" s="23">
        <f t="shared" si="5"/>
        <v>44.726512965865986</v>
      </c>
      <c r="P19" s="23"/>
      <c r="Q19" s="23">
        <f t="shared" si="6"/>
        <v>100</v>
      </c>
    </row>
    <row r="20" spans="1:17" ht="12.75">
      <c r="A20" s="15" t="s">
        <v>40</v>
      </c>
      <c r="B20" s="16">
        <v>281480.12</v>
      </c>
      <c r="C20" s="17">
        <v>121893.75699999997</v>
      </c>
      <c r="D20" s="18">
        <f t="shared" si="0"/>
        <v>159586.363</v>
      </c>
      <c r="F20" s="19" t="s">
        <v>41</v>
      </c>
      <c r="G20" s="20">
        <v>304484.5</v>
      </c>
      <c r="H20" s="21">
        <f t="shared" si="1"/>
        <v>182590.74300000002</v>
      </c>
      <c r="I20" s="22">
        <v>2003</v>
      </c>
      <c r="K20">
        <f t="shared" si="2"/>
        <v>464070.863</v>
      </c>
      <c r="L20" s="15" t="s">
        <v>40</v>
      </c>
      <c r="M20" s="23">
        <f t="shared" si="3"/>
        <v>26.26619482464685</v>
      </c>
      <c r="N20" s="23">
        <f t="shared" si="4"/>
        <v>34.388360856863365</v>
      </c>
      <c r="O20" s="23">
        <f t="shared" si="5"/>
        <v>39.34544431848978</v>
      </c>
      <c r="P20" s="23"/>
      <c r="Q20" s="23">
        <f t="shared" si="6"/>
        <v>100</v>
      </c>
    </row>
    <row r="21" spans="1:17" ht="12.75">
      <c r="A21" s="15" t="s">
        <v>42</v>
      </c>
      <c r="B21" s="16">
        <v>2837269.9</v>
      </c>
      <c r="C21" s="17">
        <v>1576509.997</v>
      </c>
      <c r="D21" s="18">
        <f t="shared" si="0"/>
        <v>1260759.903</v>
      </c>
      <c r="F21" s="19" t="s">
        <v>43</v>
      </c>
      <c r="G21" s="20">
        <v>3217390.7499999944</v>
      </c>
      <c r="H21" s="21">
        <f t="shared" si="1"/>
        <v>1640880.7529999944</v>
      </c>
      <c r="I21" s="22">
        <v>2005</v>
      </c>
      <c r="K21">
        <f t="shared" si="2"/>
        <v>4478150.652999994</v>
      </c>
      <c r="L21" s="15" t="s">
        <v>42</v>
      </c>
      <c r="M21" s="23">
        <f t="shared" si="3"/>
        <v>35.20448772628646</v>
      </c>
      <c r="N21" s="23">
        <f t="shared" si="4"/>
        <v>28.15358393883855</v>
      </c>
      <c r="O21" s="23">
        <f t="shared" si="5"/>
        <v>36.64192833487499</v>
      </c>
      <c r="P21" s="23"/>
      <c r="Q21" s="23">
        <f t="shared" si="6"/>
        <v>100</v>
      </c>
    </row>
    <row r="22" spans="1:17" ht="12.75">
      <c r="A22" s="15" t="s">
        <v>44</v>
      </c>
      <c r="B22" s="16">
        <v>1229477.793</v>
      </c>
      <c r="C22" s="17">
        <v>550638.8309253289</v>
      </c>
      <c r="D22" s="18">
        <f t="shared" si="0"/>
        <v>678838.9620746712</v>
      </c>
      <c r="F22" s="19" t="s">
        <v>45</v>
      </c>
      <c r="G22" s="20">
        <v>1210747.8837</v>
      </c>
      <c r="H22" s="21">
        <f t="shared" si="1"/>
        <v>660109.052774671</v>
      </c>
      <c r="I22" s="22">
        <v>2005</v>
      </c>
      <c r="K22">
        <f t="shared" si="2"/>
        <v>1889586.845774671</v>
      </c>
      <c r="L22" s="15" t="s">
        <v>44</v>
      </c>
      <c r="M22" s="23">
        <f t="shared" si="3"/>
        <v>29.14069983904785</v>
      </c>
      <c r="N22" s="23">
        <f t="shared" si="4"/>
        <v>35.925258666603845</v>
      </c>
      <c r="O22" s="23">
        <f t="shared" si="5"/>
        <v>34.934041494348314</v>
      </c>
      <c r="P22" s="23"/>
      <c r="Q22" s="23">
        <f t="shared" si="6"/>
        <v>100</v>
      </c>
    </row>
    <row r="23" spans="1:17" ht="12.75">
      <c r="A23" s="15" t="s">
        <v>46</v>
      </c>
      <c r="B23" s="16">
        <v>1694473.34</v>
      </c>
      <c r="C23" s="17">
        <v>931036.1302000004</v>
      </c>
      <c r="D23" s="18">
        <f t="shared" si="0"/>
        <v>763437.2097999997</v>
      </c>
      <c r="F23" s="19" t="s">
        <v>47</v>
      </c>
      <c r="G23" s="20">
        <v>1715385.6012006458</v>
      </c>
      <c r="H23" s="21">
        <f t="shared" si="1"/>
        <v>784349.4710006454</v>
      </c>
      <c r="I23" s="22">
        <v>2004</v>
      </c>
      <c r="K23">
        <f t="shared" si="2"/>
        <v>2478822.8110006456</v>
      </c>
      <c r="L23" s="15" t="s">
        <v>46</v>
      </c>
      <c r="M23" s="23">
        <f t="shared" si="3"/>
        <v>37.55960797472901</v>
      </c>
      <c r="N23" s="23">
        <f t="shared" si="4"/>
        <v>30.798377617471463</v>
      </c>
      <c r="O23" s="23">
        <f t="shared" si="5"/>
        <v>31.642014407799522</v>
      </c>
      <c r="P23" s="23"/>
      <c r="Q23" s="23">
        <f t="shared" si="6"/>
        <v>100</v>
      </c>
    </row>
    <row r="24" spans="1:17" ht="12.75">
      <c r="A24" s="15" t="s">
        <v>48</v>
      </c>
      <c r="B24" s="16">
        <v>1010930</v>
      </c>
      <c r="C24" s="17">
        <v>387034.11</v>
      </c>
      <c r="D24" s="18">
        <f t="shared" si="0"/>
        <v>623895.89</v>
      </c>
      <c r="F24" s="19" t="s">
        <v>49</v>
      </c>
      <c r="G24" s="20">
        <v>784390</v>
      </c>
      <c r="H24" s="21">
        <f t="shared" si="1"/>
        <v>397355.89</v>
      </c>
      <c r="I24" s="22">
        <v>1996</v>
      </c>
      <c r="K24">
        <f t="shared" si="2"/>
        <v>1408285.8900000001</v>
      </c>
      <c r="L24" s="15" t="s">
        <v>48</v>
      </c>
      <c r="M24" s="23">
        <f t="shared" si="3"/>
        <v>27.48263777605554</v>
      </c>
      <c r="N24" s="23">
        <f t="shared" si="4"/>
        <v>44.30179230156172</v>
      </c>
      <c r="O24" s="23">
        <f t="shared" si="5"/>
        <v>28.215569922382734</v>
      </c>
      <c r="P24" s="23"/>
      <c r="Q24" s="23">
        <f t="shared" si="6"/>
        <v>100</v>
      </c>
    </row>
    <row r="25" spans="1:17" ht="12.75">
      <c r="A25" s="15" t="s">
        <v>50</v>
      </c>
      <c r="B25" s="16">
        <v>995644.06</v>
      </c>
      <c r="C25" s="17">
        <v>460906.34630000003</v>
      </c>
      <c r="D25" s="18">
        <f t="shared" si="0"/>
        <v>534737.7137</v>
      </c>
      <c r="F25" s="19" t="s">
        <v>51</v>
      </c>
      <c r="G25" s="20">
        <v>779016</v>
      </c>
      <c r="H25" s="21">
        <f t="shared" si="1"/>
        <v>318109.65369999997</v>
      </c>
      <c r="I25" s="22">
        <v>1998</v>
      </c>
      <c r="K25">
        <f t="shared" si="2"/>
        <v>1313753.7137</v>
      </c>
      <c r="L25" s="15" t="s">
        <v>50</v>
      </c>
      <c r="M25" s="23">
        <f t="shared" si="3"/>
        <v>35.08316220107368</v>
      </c>
      <c r="N25" s="23">
        <f t="shared" si="4"/>
        <v>40.70304107411331</v>
      </c>
      <c r="O25" s="23">
        <f t="shared" si="5"/>
        <v>24.213796724813015</v>
      </c>
      <c r="P25" s="23"/>
      <c r="Q25" s="23">
        <f t="shared" si="6"/>
        <v>100</v>
      </c>
    </row>
    <row r="26" spans="1:17" ht="12.75">
      <c r="A26" s="15" t="s">
        <v>52</v>
      </c>
      <c r="B26" s="16">
        <v>1370323.39780625</v>
      </c>
      <c r="C26" s="17">
        <v>260029.85884166602</v>
      </c>
      <c r="D26" s="18">
        <f t="shared" si="0"/>
        <v>1110293.538964584</v>
      </c>
      <c r="F26" s="19" t="s">
        <v>53</v>
      </c>
      <c r="G26" s="20">
        <v>695169.1</v>
      </c>
      <c r="H26" s="21">
        <f t="shared" si="1"/>
        <v>435139.24115833396</v>
      </c>
      <c r="I26" s="22">
        <v>2004</v>
      </c>
      <c r="K26">
        <f t="shared" si="2"/>
        <v>1805462.638964584</v>
      </c>
      <c r="L26" s="15" t="s">
        <v>52</v>
      </c>
      <c r="M26" s="23">
        <f t="shared" si="3"/>
        <v>14.402394889256234</v>
      </c>
      <c r="N26" s="23">
        <f t="shared" si="4"/>
        <v>61.49634531353841</v>
      </c>
      <c r="O26" s="23">
        <f t="shared" si="5"/>
        <v>24.101259797205344</v>
      </c>
      <c r="P26" s="23"/>
      <c r="Q26" s="23">
        <f t="shared" si="6"/>
        <v>99.99999999999999</v>
      </c>
    </row>
    <row r="27" spans="1:17" ht="12.75">
      <c r="A27" s="15" t="s">
        <v>54</v>
      </c>
      <c r="B27" s="16">
        <v>9237745.12</v>
      </c>
      <c r="C27" s="17">
        <v>3389762.204599998</v>
      </c>
      <c r="D27" s="18">
        <f t="shared" si="0"/>
        <v>5847982.915400001</v>
      </c>
      <c r="F27" s="19" t="s">
        <v>55</v>
      </c>
      <c r="G27" s="20">
        <v>6088564.177</v>
      </c>
      <c r="H27" s="21">
        <f t="shared" si="1"/>
        <v>2698801.972400002</v>
      </c>
      <c r="I27" s="22">
        <v>2004</v>
      </c>
      <c r="K27">
        <f t="shared" si="2"/>
        <v>11936547.092400003</v>
      </c>
      <c r="L27" s="15" t="s">
        <v>54</v>
      </c>
      <c r="M27" s="23">
        <f t="shared" si="3"/>
        <v>28.398180632640894</v>
      </c>
      <c r="N27" s="23">
        <f t="shared" si="4"/>
        <v>48.99224935093173</v>
      </c>
      <c r="O27" s="23">
        <f t="shared" si="5"/>
        <v>22.60957001642735</v>
      </c>
      <c r="P27" s="23"/>
      <c r="Q27" s="23">
        <f t="shared" si="6"/>
        <v>99.99999999999999</v>
      </c>
    </row>
    <row r="28" spans="1:17" ht="12.75">
      <c r="A28" s="15" t="s">
        <v>56</v>
      </c>
      <c r="B28" s="16">
        <v>296438.57539999974</v>
      </c>
      <c r="C28" s="17">
        <v>20775.148496699996</v>
      </c>
      <c r="D28" s="18">
        <f t="shared" si="0"/>
        <v>275663.42690329975</v>
      </c>
      <c r="F28" s="36" t="s">
        <v>57</v>
      </c>
      <c r="G28" s="37">
        <v>105238.09</v>
      </c>
      <c r="H28" s="21">
        <f t="shared" si="1"/>
        <v>84462.9415033</v>
      </c>
      <c r="I28" s="38">
        <v>2002</v>
      </c>
      <c r="K28">
        <f t="shared" si="2"/>
        <v>380901.5169032997</v>
      </c>
      <c r="L28" s="15" t="s">
        <v>56</v>
      </c>
      <c r="M28" s="23">
        <f t="shared" si="3"/>
        <v>5.4542047155916755</v>
      </c>
      <c r="N28" s="23">
        <f t="shared" si="4"/>
        <v>72.37131244433532</v>
      </c>
      <c r="O28" s="23">
        <f t="shared" si="5"/>
        <v>22.17448284007301</v>
      </c>
      <c r="P28" s="23"/>
      <c r="Q28" s="23">
        <f t="shared" si="6"/>
        <v>100</v>
      </c>
    </row>
    <row r="29" spans="1:17" ht="12.75">
      <c r="A29" s="15" t="s">
        <v>58</v>
      </c>
      <c r="B29" s="16">
        <v>1470894</v>
      </c>
      <c r="C29" s="17">
        <v>853476.591</v>
      </c>
      <c r="D29" s="18">
        <f t="shared" si="0"/>
        <v>617417.409</v>
      </c>
      <c r="F29" s="39" t="s">
        <v>59</v>
      </c>
      <c r="G29" s="40">
        <v>480352</v>
      </c>
      <c r="H29" s="21">
        <f t="shared" si="1"/>
        <v>373124.591</v>
      </c>
      <c r="I29" s="22">
        <v>2000</v>
      </c>
      <c r="K29">
        <f t="shared" si="2"/>
        <v>1844018.591</v>
      </c>
      <c r="L29" s="15" t="s">
        <v>58</v>
      </c>
      <c r="M29" s="23">
        <f t="shared" si="3"/>
        <v>46.28351336399298</v>
      </c>
      <c r="N29" s="23">
        <f t="shared" si="4"/>
        <v>33.482168347618355</v>
      </c>
      <c r="O29" s="23">
        <f t="shared" si="5"/>
        <v>20.234318288388668</v>
      </c>
      <c r="P29" s="23"/>
      <c r="Q29" s="23">
        <f t="shared" si="6"/>
        <v>100</v>
      </c>
    </row>
    <row r="30" spans="1:17" ht="12.75">
      <c r="A30" s="15" t="s">
        <v>60</v>
      </c>
      <c r="B30" s="16">
        <v>465591.629</v>
      </c>
      <c r="C30" s="17">
        <v>156309.69705999998</v>
      </c>
      <c r="D30" s="18">
        <f t="shared" si="0"/>
        <v>309281.93194000004</v>
      </c>
      <c r="F30" s="19" t="s">
        <v>61</v>
      </c>
      <c r="G30" s="20">
        <v>231717</v>
      </c>
      <c r="H30" s="21">
        <f t="shared" si="1"/>
        <v>75407.30294000002</v>
      </c>
      <c r="I30" s="22">
        <v>2004</v>
      </c>
      <c r="K30">
        <f t="shared" si="2"/>
        <v>540998.93194</v>
      </c>
      <c r="L30" s="15" t="s">
        <v>60</v>
      </c>
      <c r="M30" s="23">
        <f t="shared" si="3"/>
        <v>28.892792172339377</v>
      </c>
      <c r="N30" s="23">
        <f t="shared" si="4"/>
        <v>57.16867699367311</v>
      </c>
      <c r="O30" s="23">
        <f t="shared" si="5"/>
        <v>13.938530833987512</v>
      </c>
      <c r="P30" s="23"/>
      <c r="Q30" s="23">
        <f t="shared" si="6"/>
        <v>100</v>
      </c>
    </row>
    <row r="31" spans="1:17" s="30" customFormat="1" ht="13.5" thickBot="1">
      <c r="A31" s="41" t="s">
        <v>62</v>
      </c>
      <c r="B31" s="42">
        <v>1351911.8</v>
      </c>
      <c r="C31" s="43">
        <v>621576.8060999999</v>
      </c>
      <c r="D31" s="44">
        <f t="shared" si="0"/>
        <v>730334.9939000001</v>
      </c>
      <c r="E31"/>
      <c r="F31" s="45" t="s">
        <v>63</v>
      </c>
      <c r="G31" s="46">
        <v>837686</v>
      </c>
      <c r="H31" s="21">
        <f t="shared" si="1"/>
        <v>216109.19390000007</v>
      </c>
      <c r="I31" s="22">
        <v>2004</v>
      </c>
      <c r="J31"/>
      <c r="K31">
        <f t="shared" si="2"/>
        <v>1568020.9939000001</v>
      </c>
      <c r="L31" s="41" t="s">
        <v>62</v>
      </c>
      <c r="M31" s="23">
        <f t="shared" si="3"/>
        <v>39.64084719006261</v>
      </c>
      <c r="N31" s="23">
        <f t="shared" si="4"/>
        <v>46.57686323979007</v>
      </c>
      <c r="O31" s="23">
        <f t="shared" si="5"/>
        <v>13.782289570147322</v>
      </c>
      <c r="P31" s="23"/>
      <c r="Q31" s="23">
        <f t="shared" si="6"/>
        <v>100</v>
      </c>
    </row>
    <row r="32" spans="1:9" s="2" customFormat="1" ht="12.75">
      <c r="A32" s="47"/>
      <c r="B32" s="48"/>
      <c r="C32" s="49"/>
      <c r="D32" s="50"/>
      <c r="F32" s="51"/>
      <c r="G32" s="52"/>
      <c r="I32" s="53"/>
    </row>
    <row r="33" spans="1:6" ht="12.75">
      <c r="A33" s="54" t="s">
        <v>64</v>
      </c>
      <c r="F33" s="55" t="s">
        <v>65</v>
      </c>
    </row>
    <row r="34" ht="12.75">
      <c r="F34" s="54" t="s">
        <v>66</v>
      </c>
    </row>
    <row r="36" spans="1:10" ht="12.75">
      <c r="A36" s="56"/>
      <c r="B36" s="57"/>
      <c r="C36" s="2"/>
      <c r="D36" s="2"/>
      <c r="E36" s="2"/>
      <c r="F36" s="2"/>
      <c r="G36" s="50"/>
      <c r="H36" s="50"/>
      <c r="I36" s="50"/>
      <c r="J36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2006-10-23T12:43:18Z</dcterms:created>
  <dcterms:modified xsi:type="dcterms:W3CDTF">2006-10-23T13:30:43Z</dcterms:modified>
  <cp:category/>
  <cp:version/>
  <cp:contentType/>
  <cp:contentStatus/>
</cp:coreProperties>
</file>