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4 Emissions by sector" sheetId="1" r:id="rId1"/>
    <sheet name="Fig4 data" sheetId="2" r:id="rId2"/>
  </sheets>
  <externalReferences>
    <externalReference r:id="rId3"/>
    <externalReference r:id="rId4"/>
  </externalReferences>
  <definedNames>
    <definedName name="InvYear">[1]LKUP!$K$11</definedName>
    <definedName name="RepYear">[1]LKUP!$K$12</definedName>
  </definedNames>
  <calcPr calcId="145621"/>
</workbook>
</file>

<file path=xl/calcChain.xml><?xml version="1.0" encoding="utf-8"?>
<calcChain xmlns="http://schemas.openxmlformats.org/spreadsheetml/2006/main">
  <c r="F13" i="2" l="1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F5" i="2"/>
  <c r="E5" i="2"/>
  <c r="D5" i="2"/>
  <c r="C5" i="2"/>
  <c r="B5" i="2"/>
  <c r="A5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<sst xmlns="http://schemas.openxmlformats.org/spreadsheetml/2006/main" count="12" uniqueCount="12">
  <si>
    <t>Figure 5. Sector split of emissions of selected POPs (EEA member countries)</t>
  </si>
  <si>
    <t>HCH</t>
  </si>
  <si>
    <t>HCB</t>
  </si>
  <si>
    <t>PCB</t>
  </si>
  <si>
    <t>D&amp;F</t>
  </si>
  <si>
    <t>PAH</t>
  </si>
  <si>
    <t xml:space="preserve">Geographical coverage: </t>
  </si>
  <si>
    <t>EEA-32</t>
  </si>
  <si>
    <t xml:space="preserve">Source: </t>
  </si>
  <si>
    <t>EEA aggregated and gap-filled air emission dataset, based on 2012 officially reported national total and sectoral emissions to UNECE LRTAP Convention.</t>
  </si>
  <si>
    <t xml:space="preserve">Note: </t>
  </si>
  <si>
    <t>Data for Austria, Belgium, Cyprus, Czech Republic, Denmark, Iceland, Lithuania, Norway, Poland, Slovakia, Slovenia and Spain not available for some pollutants.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</si>
</sst>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</cellStyleXfs>
  <cellXfs count="18"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1" fillId="0" borderId="2" xfId="2" applyFont="1" applyFill="1" applyBorder="1" applyAlignment="1">
      <alignment horizontal="left" wrapText="1"/>
    </xf>
    <xf numFmtId="164" fontId="2" fillId="0" borderId="1" xfId="1" applyNumberFormat="1" applyFont="1" applyBorder="1"/>
    <xf numFmtId="0" fontId="5" fillId="0" borderId="3" xfId="2" applyFont="1" applyFill="1" applyBorder="1" applyAlignment="1">
      <alignment horizontal="left" wrapText="1"/>
    </xf>
    <xf numFmtId="0" fontId="5" fillId="0" borderId="4" xfId="2" applyFont="1" applyFill="1" applyBorder="1" applyAlignment="1">
      <alignment horizontal="left" wrapText="1"/>
    </xf>
    <xf numFmtId="0" fontId="3" fillId="0" borderId="0" xfId="0" applyNumberFormat="1" applyFont="1" applyBorder="1"/>
    <xf numFmtId="0" fontId="0" fillId="0" borderId="0" xfId="0" applyNumberFormat="1" applyBorder="1"/>
    <xf numFmtId="0" fontId="2" fillId="0" borderId="0" xfId="3" applyNumberFormat="1" applyBorder="1"/>
    <xf numFmtId="0" fontId="2" fillId="0" borderId="0" xfId="0" applyNumberFormat="1" applyFont="1" applyBorder="1"/>
    <xf numFmtId="0" fontId="0" fillId="0" borderId="0" xfId="0" applyFill="1" applyBorder="1"/>
    <xf numFmtId="0" fontId="2" fillId="0" borderId="0" xfId="0" applyFont="1"/>
    <xf numFmtId="0" fontId="5" fillId="0" borderId="2" xfId="2" applyFont="1" applyFill="1" applyBorder="1" applyAlignment="1">
      <alignment horizontal="left" wrapText="1"/>
    </xf>
  </cellXfs>
  <cellStyles count="4">
    <cellStyle name="Normal" xfId="0" builtinId="0"/>
    <cellStyle name="Normal 2" xfId="3"/>
    <cellStyle name="Normal_T2 (EU 15 by Sector)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74380165289255E-2"/>
          <c:y val="8.1218274111675121E-2"/>
          <c:w val="0.64669421487603307"/>
          <c:h val="0.859560067681895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'Fig4 data'!$A$4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data'!$B$4:$F$4</c:f>
              <c:numCache>
                <c:formatCode>0.0%</c:formatCode>
                <c:ptCount val="5"/>
                <c:pt idx="0">
                  <c:v>4.7786396620534237E-2</c:v>
                </c:pt>
                <c:pt idx="1">
                  <c:v>0.32964184684964348</c:v>
                </c:pt>
                <c:pt idx="2">
                  <c:v>0</c:v>
                </c:pt>
                <c:pt idx="3">
                  <c:v>4.7372238445886599E-3</c:v>
                </c:pt>
                <c:pt idx="4">
                  <c:v>0.16168172347526388</c:v>
                </c:pt>
              </c:numCache>
            </c:numRef>
          </c:val>
        </c:ser>
        <c:ser>
          <c:idx val="2"/>
          <c:order val="1"/>
          <c:tx>
            <c:strRef>
              <c:f>'Fig4 data'!$A$5</c:f>
              <c:strCache>
                <c:ptCount val="1"/>
                <c:pt idx="0">
                  <c:v>Commercial, institutional and households</c:v>
                </c:pt>
              </c:strCache>
            </c:strRef>
          </c:tx>
          <c:spPr>
            <a:solidFill>
              <a:srgbClr val="33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675690332096989E-3"/>
                  <c:y val="7.199861438639094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data'!$B$5:$F$5</c:f>
              <c:numCache>
                <c:formatCode>0.0%</c:formatCode>
                <c:ptCount val="5"/>
                <c:pt idx="0">
                  <c:v>0.10782150339166244</c:v>
                </c:pt>
                <c:pt idx="1">
                  <c:v>0</c:v>
                </c:pt>
                <c:pt idx="2">
                  <c:v>0.18109496370969821</c:v>
                </c:pt>
                <c:pt idx="3">
                  <c:v>0.3670312243509089</c:v>
                </c:pt>
                <c:pt idx="4">
                  <c:v>0.58243214902179041</c:v>
                </c:pt>
              </c:numCache>
            </c:numRef>
          </c:val>
        </c:ser>
        <c:ser>
          <c:idx val="3"/>
          <c:order val="2"/>
          <c:tx>
            <c:strRef>
              <c:f>'Fig4 data'!$A$6</c:f>
              <c:strCache>
                <c:ptCount val="1"/>
                <c:pt idx="0">
                  <c:v>Energy production and distribution</c:v>
                </c:pt>
              </c:strCache>
            </c:strRef>
          </c:tx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157957528036335E-3"/>
                  <c:y val="3.96370758223749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data'!$B$6:$F$6</c:f>
              <c:numCache>
                <c:formatCode>0.0%</c:formatCode>
                <c:ptCount val="5"/>
                <c:pt idx="0">
                  <c:v>4.7057322026587481E-2</c:v>
                </c:pt>
                <c:pt idx="1">
                  <c:v>0</c:v>
                </c:pt>
                <c:pt idx="2">
                  <c:v>0.10994952198951798</c:v>
                </c:pt>
                <c:pt idx="3">
                  <c:v>5.8118062227253492E-2</c:v>
                </c:pt>
                <c:pt idx="4">
                  <c:v>2.627009328572287E-2</c:v>
                </c:pt>
              </c:numCache>
            </c:numRef>
          </c:val>
        </c:ser>
        <c:ser>
          <c:idx val="4"/>
          <c:order val="3"/>
          <c:tx>
            <c:strRef>
              <c:f>'Fig4 data'!$A$7</c:f>
              <c:strCache>
                <c:ptCount val="1"/>
                <c:pt idx="0">
                  <c:v>Energy use in industry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data'!$B$7:$F$7</c:f>
              <c:numCache>
                <c:formatCode>0.0%</c:formatCode>
                <c:ptCount val="5"/>
                <c:pt idx="0">
                  <c:v>3.0005507391701366E-2</c:v>
                </c:pt>
                <c:pt idx="1">
                  <c:v>0</c:v>
                </c:pt>
                <c:pt idx="2">
                  <c:v>2.4610620155978837E-2</c:v>
                </c:pt>
                <c:pt idx="3">
                  <c:v>0.18170155474468594</c:v>
                </c:pt>
                <c:pt idx="4">
                  <c:v>5.3891309231973196E-2</c:v>
                </c:pt>
              </c:numCache>
            </c:numRef>
          </c:val>
        </c:ser>
        <c:ser>
          <c:idx val="5"/>
          <c:order val="4"/>
          <c:tx>
            <c:strRef>
              <c:f>'Fig4 data'!$A$8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data'!$B$8:$F$8</c:f>
              <c:numCache>
                <c:formatCode>0.0%</c:formatCode>
                <c:ptCount val="5"/>
                <c:pt idx="0">
                  <c:v>0.701034209317555</c:v>
                </c:pt>
                <c:pt idx="1">
                  <c:v>0.65548430486678433</c:v>
                </c:pt>
                <c:pt idx="2">
                  <c:v>0.27584693669047106</c:v>
                </c:pt>
                <c:pt idx="3">
                  <c:v>0.15539196917218911</c:v>
                </c:pt>
                <c:pt idx="4">
                  <c:v>9.2080250931186394E-2</c:v>
                </c:pt>
              </c:numCache>
            </c:numRef>
          </c:val>
        </c:ser>
        <c:ser>
          <c:idx val="6"/>
          <c:order val="5"/>
          <c:tx>
            <c:strRef>
              <c:f>'Fig4 data'!$A$9</c:f>
              <c:strCache>
                <c:ptCount val="1"/>
                <c:pt idx="0">
                  <c:v>Non-road transport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data'!$B$9:$F$9</c:f>
              <c:numCache>
                <c:formatCode>0.0%</c:formatCode>
                <c:ptCount val="5"/>
                <c:pt idx="0">
                  <c:v>1.0006030447572642E-3</c:v>
                </c:pt>
                <c:pt idx="1">
                  <c:v>0</c:v>
                </c:pt>
                <c:pt idx="2">
                  <c:v>4.4804214856845561E-4</c:v>
                </c:pt>
                <c:pt idx="3">
                  <c:v>7.798690032961195E-3</c:v>
                </c:pt>
                <c:pt idx="4">
                  <c:v>1.5592520267510073E-3</c:v>
                </c:pt>
              </c:numCache>
            </c:numRef>
          </c:val>
        </c:ser>
        <c:ser>
          <c:idx val="7"/>
          <c:order val="6"/>
          <c:tx>
            <c:strRef>
              <c:f>'Fig4 data'!$A$10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data'!$B$10:$F$10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1.243832967597042E-2</c:v>
                </c:pt>
                <c:pt idx="3">
                  <c:v>2.2782036083642727E-2</c:v>
                </c:pt>
                <c:pt idx="4">
                  <c:v>3.3289218824477562E-3</c:v>
                </c:pt>
              </c:numCache>
            </c:numRef>
          </c:val>
        </c:ser>
        <c:ser>
          <c:idx val="8"/>
          <c:order val="7"/>
          <c:tx>
            <c:strRef>
              <c:f>'Fig4 data'!$A$11</c:f>
              <c:strCache>
                <c:ptCount val="1"/>
                <c:pt idx="0">
                  <c:v>Road transport</c:v>
                </c:pt>
              </c:strCache>
            </c:strRef>
          </c:tx>
          <c:spPr>
            <a:solidFill>
              <a:srgbClr val="CC9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7866640636862554E-3"/>
                  <c:y val="4.47132179543546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4"/>
              <c:layout>
                <c:manualLayout>
                  <c:x val="-2.757502115622932E-3"/>
                  <c:y val="3.4000001070866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data'!$B$11:$F$11</c:f>
              <c:numCache>
                <c:formatCode>0.0%</c:formatCode>
                <c:ptCount val="5"/>
                <c:pt idx="0">
                  <c:v>1.956714453468043E-2</c:v>
                </c:pt>
                <c:pt idx="1">
                  <c:v>0</c:v>
                </c:pt>
                <c:pt idx="2">
                  <c:v>3.8860938081250414E-2</c:v>
                </c:pt>
                <c:pt idx="3">
                  <c:v>1.4151317220574361E-2</c:v>
                </c:pt>
                <c:pt idx="4">
                  <c:v>2.6236988668957191E-2</c:v>
                </c:pt>
              </c:numCache>
            </c:numRef>
          </c:val>
        </c:ser>
        <c:ser>
          <c:idx val="9"/>
          <c:order val="8"/>
          <c:tx>
            <c:strRef>
              <c:f>'Fig4 data'!$A$12</c:f>
              <c:strCache>
                <c:ptCount val="1"/>
                <c:pt idx="0">
                  <c:v>Solvent and product use</c:v>
                </c:pt>
              </c:strCache>
            </c:strRef>
          </c:tx>
          <c:spPr>
            <a:solidFill>
              <a:srgbClr val="A6CA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1.0985661916226778E-3"/>
                  <c:y val="2.835675997353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100691958963427E-4"/>
                  <c:y val="-2.6916787685803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2.0304568527918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15004231245864E-3"/>
                  <c:y val="-1.8133333904461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data'!$B$12:$F$12</c:f>
              <c:numCache>
                <c:formatCode>0.0%</c:formatCode>
                <c:ptCount val="5"/>
                <c:pt idx="0">
                  <c:v>2.2310388090255638E-6</c:v>
                </c:pt>
                <c:pt idx="1">
                  <c:v>1.4873848283572232E-2</c:v>
                </c:pt>
                <c:pt idx="2">
                  <c:v>8.6438768590441709E-3</c:v>
                </c:pt>
                <c:pt idx="3">
                  <c:v>7.799349489960832E-3</c:v>
                </c:pt>
                <c:pt idx="4">
                  <c:v>9.0958404763849757E-3</c:v>
                </c:pt>
              </c:numCache>
            </c:numRef>
          </c:val>
        </c:ser>
        <c:ser>
          <c:idx val="1"/>
          <c:order val="9"/>
          <c:tx>
            <c:strRef>
              <c:f>'Fig4 data'!$A$13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937552890573307E-3"/>
                  <c:y val="-3.1733334332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1.9908895685560004E-2"/>
                  <c:y val="3.73810126526062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1362531734343982E-3"/>
                  <c:y val="4.9866668237270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'Fig4 data'!$B$3:$F$3</c:f>
              <c:strCache>
                <c:ptCount val="5"/>
                <c:pt idx="0">
                  <c:v>HCH</c:v>
                </c:pt>
                <c:pt idx="1">
                  <c:v>HCB</c:v>
                </c:pt>
                <c:pt idx="2">
                  <c:v>PCB</c:v>
                </c:pt>
                <c:pt idx="3">
                  <c:v>D&amp;F</c:v>
                </c:pt>
                <c:pt idx="4">
                  <c:v>PAH</c:v>
                </c:pt>
              </c:strCache>
            </c:strRef>
          </c:cat>
          <c:val>
            <c:numRef>
              <c:f>'Fig4 data'!$B$13:$F$13</c:f>
              <c:numCache>
                <c:formatCode>0.0%</c:formatCode>
                <c:ptCount val="5"/>
                <c:pt idx="0">
                  <c:v>4.5725082633712881E-2</c:v>
                </c:pt>
                <c:pt idx="1">
                  <c:v>0</c:v>
                </c:pt>
                <c:pt idx="2">
                  <c:v>0.34810677068950052</c:v>
                </c:pt>
                <c:pt idx="3">
                  <c:v>0.18048857283323474</c:v>
                </c:pt>
                <c:pt idx="4">
                  <c:v>4.3423470999522221E-2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593536"/>
        <c:axId val="92767360"/>
      </c:barChart>
      <c:catAx>
        <c:axId val="9259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27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767360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2593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3205771558348"/>
          <c:y val="9.4765832842323289E-2"/>
          <c:w val="0.23852115376769611"/>
          <c:h val="0.84662667166604177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tabSelected="1"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APE/2012_emiss_indicators_POP_data_v0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APE/2012_emiss_indicators_POPs_DRAFT_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sed Data"/>
      <sheetName val="LKUP"/>
      <sheetName val="HCB total"/>
      <sheetName val="HCH total"/>
      <sheetName val="PCB total"/>
      <sheetName val="D&amp;F total"/>
      <sheetName val="PAH total"/>
      <sheetName val="Notations"/>
      <sheetName val="Text"/>
    </sheetNames>
    <sheetDataSet>
      <sheetData sheetId="0"/>
      <sheetData sheetId="1">
        <row r="11">
          <cell r="K11">
            <v>2010</v>
          </cell>
        </row>
        <row r="12">
          <cell r="K12">
            <v>2012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 PAH EEA-32 trend"/>
      <sheetName val="Fig1 data PAH"/>
      <sheetName val="Fig1 Emissions index ALL"/>
      <sheetName val="Fig1 data"/>
      <sheetName val="Fig2a EEA-32 HCB % change "/>
      <sheetName val="Fig2a data"/>
      <sheetName val="Fig2b EEA-32 HCH % change"/>
      <sheetName val="Fig2b data"/>
      <sheetName val="Fig2c EEA-32 PCB% change"/>
      <sheetName val="Fig2c data"/>
      <sheetName val="Fig2d EEA-32 D&amp;F% change"/>
      <sheetName val="Fig2d data"/>
      <sheetName val="Fig2e EEA-32 PAH % change "/>
      <sheetName val="Fig2e data"/>
      <sheetName val="Fig3a EEA32 HCB pie chart"/>
      <sheetName val="Fig3b EEA32 HCH pie chart"/>
      <sheetName val="Fig3c PCB EEA32 pie chart"/>
      <sheetName val="Fig3d EEA32 D&amp;F pie chart"/>
      <sheetName val="Fig3e EEA32 PAH pie chart"/>
      <sheetName val="Fig3 data"/>
      <sheetName val="Fig4 Emissions by sector"/>
      <sheetName val="Fig4 data"/>
      <sheetName val="Fig5 EEA32 % Contrib to Change"/>
      <sheetName val="Fig5 data"/>
      <sheetName val="Fig6a EEA32 pollutant % Change"/>
      <sheetName val="Fig6b EEA32 sector % Change"/>
      <sheetName val="Fig6 data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A4" t="str">
            <v>Agriculture</v>
          </cell>
          <cell r="B4">
            <v>2.387033568E-2</v>
          </cell>
          <cell r="C4">
            <v>3.8766666669999998</v>
          </cell>
          <cell r="D4">
            <v>0</v>
          </cell>
          <cell r="E4">
            <v>9.2296069955600003E-6</v>
          </cell>
          <cell r="F4">
            <v>213.21749232500002</v>
          </cell>
        </row>
        <row r="5">
          <cell r="A5" t="str">
            <v>Commercial, institutional and households</v>
          </cell>
          <cell r="B5">
            <v>5.3859166237600016E-2</v>
          </cell>
          <cell r="C5">
            <v>0</v>
          </cell>
          <cell r="D5">
            <v>0.62851993380800009</v>
          </cell>
          <cell r="E5">
            <v>7.1509265067296968E-4</v>
          </cell>
          <cell r="F5">
            <v>768.0813860379601</v>
          </cell>
        </row>
        <row r="6">
          <cell r="A6" t="str">
            <v>Energy production and distribution</v>
          </cell>
          <cell r="B6">
            <v>2.3506147197000001E-2</v>
          </cell>
          <cell r="C6">
            <v>0</v>
          </cell>
          <cell r="D6">
            <v>0.38159794655500001</v>
          </cell>
          <cell r="E6">
            <v>1.1323232578798E-4</v>
          </cell>
          <cell r="F6">
            <v>34.643639943525216</v>
          </cell>
        </row>
        <row r="7">
          <cell r="A7" t="str">
            <v>Energy use in industry</v>
          </cell>
          <cell r="B7">
            <v>1.498839804508E-2</v>
          </cell>
          <cell r="C7">
            <v>0</v>
          </cell>
          <cell r="D7">
            <v>8.5415215501000022E-2</v>
          </cell>
          <cell r="E7">
            <v>3.5401196899136631E-4</v>
          </cell>
          <cell r="F7">
            <v>71.069070551504979</v>
          </cell>
        </row>
        <row r="8">
          <cell r="A8" t="str">
            <v>Industrial processes</v>
          </cell>
          <cell r="B8">
            <v>0.35018170615489991</v>
          </cell>
          <cell r="C8">
            <v>7.708651616</v>
          </cell>
          <cell r="D8">
            <v>0.95737228047800016</v>
          </cell>
          <cell r="E8">
            <v>3.0275259366596702E-4</v>
          </cell>
          <cell r="F8">
            <v>121.43067116183998</v>
          </cell>
        </row>
        <row r="9">
          <cell r="A9" t="str">
            <v>Non-road transport</v>
          </cell>
          <cell r="B9">
            <v>4.9982279999999997E-4</v>
          </cell>
          <cell r="C9">
            <v>0</v>
          </cell>
          <cell r="D9">
            <v>1.555004158E-3</v>
          </cell>
          <cell r="E9">
            <v>1.5194309250689995E-5</v>
          </cell>
          <cell r="F9">
            <v>2.0562609050700003</v>
          </cell>
        </row>
        <row r="10">
          <cell r="A10" t="str">
            <v>Other</v>
          </cell>
          <cell r="B10">
            <v>0</v>
          </cell>
          <cell r="C10">
            <v>0</v>
          </cell>
          <cell r="D10">
            <v>4.3169274199999996E-2</v>
          </cell>
          <cell r="E10">
            <v>4.4386595716999999E-5</v>
          </cell>
          <cell r="F10">
            <v>4.3900099570000002</v>
          </cell>
        </row>
        <row r="11">
          <cell r="A11" t="str">
            <v>Road transport</v>
          </cell>
          <cell r="B11">
            <v>9.7742106828200004E-3</v>
          </cell>
          <cell r="C11">
            <v>0</v>
          </cell>
          <cell r="D11">
            <v>0.134873293714</v>
          </cell>
          <cell r="E11">
            <v>2.757123173831001E-5</v>
          </cell>
          <cell r="F11">
            <v>34.599983287599983</v>
          </cell>
        </row>
        <row r="12">
          <cell r="A12" t="str">
            <v>Solvent and product use</v>
          </cell>
          <cell r="B12">
            <v>1.114452E-6</v>
          </cell>
          <cell r="C12">
            <v>0.17491999999999999</v>
          </cell>
          <cell r="D12">
            <v>0.03</v>
          </cell>
          <cell r="E12">
            <v>1.5195594081032997E-5</v>
          </cell>
          <cell r="F12">
            <v>11.995123847499999</v>
          </cell>
        </row>
        <row r="13">
          <cell r="A13" t="str">
            <v>Waste</v>
          </cell>
          <cell r="B13">
            <v>2.2840664889000009E-2</v>
          </cell>
          <cell r="C13">
            <v>0</v>
          </cell>
          <cell r="D13">
            <v>1.20816194989615</v>
          </cell>
          <cell r="E13">
            <v>3.5164869744188992E-4</v>
          </cell>
          <cell r="F13">
            <v>57.264627043526005</v>
          </cell>
        </row>
      </sheetData>
      <sheetData sheetId="20" refreshError="1"/>
      <sheetData sheetId="21"/>
      <sheetData sheetId="22" refreshError="1"/>
      <sheetData sheetId="23"/>
      <sheetData sheetId="24" refreshError="1"/>
      <sheetData sheetId="25" refreshError="1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85" workbookViewId="0">
      <selection activeCell="O37" sqref="O37"/>
    </sheetView>
  </sheetViews>
  <sheetFormatPr defaultRowHeight="12.75" x14ac:dyDescent="0.2"/>
  <cols>
    <col min="1" max="1" width="25.28515625" style="2" customWidth="1"/>
    <col min="2" max="2" width="12.7109375" style="2" customWidth="1"/>
    <col min="3" max="4" width="11.42578125" style="2" bestFit="1" customWidth="1"/>
    <col min="5" max="5" width="9.85546875" style="2" customWidth="1"/>
    <col min="6" max="16384" width="9.140625" style="2"/>
  </cols>
  <sheetData>
    <row r="1" spans="1:12" x14ac:dyDescent="0.2">
      <c r="A1" s="1" t="s">
        <v>0</v>
      </c>
    </row>
    <row r="3" spans="1:12" s="6" customFormat="1" x14ac:dyDescent="0.2">
      <c r="A3" s="3"/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</row>
    <row r="4" spans="1:12" x14ac:dyDescent="0.2">
      <c r="A4" s="7" t="str">
        <f>'[2]Fig3 data'!A4</f>
        <v>Agriculture</v>
      </c>
      <c r="B4" s="8">
        <f>'[2]Fig3 data'!B4/SUM('[2]Fig3 data'!B$4:B$13)</f>
        <v>4.7786396620534237E-2</v>
      </c>
      <c r="C4" s="8">
        <f>'[2]Fig3 data'!C4/SUM('[2]Fig3 data'!C$4:C$13)</f>
        <v>0.32964184684964348</v>
      </c>
      <c r="D4" s="8">
        <f>'[2]Fig3 data'!D4/SUM('[2]Fig3 data'!D$4:D$13)</f>
        <v>0</v>
      </c>
      <c r="E4" s="8">
        <f>'[2]Fig3 data'!E4/SUM('[2]Fig3 data'!E$4:E$13)</f>
        <v>4.7372238445886599E-3</v>
      </c>
      <c r="F4" s="8">
        <f>'[2]Fig3 data'!F4/SUM('[2]Fig3 data'!F$4:F$13)</f>
        <v>0.16168172347526388</v>
      </c>
      <c r="G4" s="9"/>
      <c r="H4" s="9"/>
      <c r="I4" s="9"/>
      <c r="J4" s="9"/>
      <c r="K4" s="10"/>
      <c r="L4" s="10"/>
    </row>
    <row r="5" spans="1:12" ht="25.5" x14ac:dyDescent="0.2">
      <c r="A5" s="7" t="str">
        <f>'[2]Fig3 data'!A5</f>
        <v>Commercial, institutional and households</v>
      </c>
      <c r="B5" s="8">
        <f>'[2]Fig3 data'!B5/SUM('[2]Fig3 data'!B$4:B$13)</f>
        <v>0.10782150339166244</v>
      </c>
      <c r="C5" s="8">
        <f>'[2]Fig3 data'!C5/SUM('[2]Fig3 data'!C$4:C$13)</f>
        <v>0</v>
      </c>
      <c r="D5" s="8">
        <f>'[2]Fig3 data'!D5/SUM('[2]Fig3 data'!D$4:D$13)</f>
        <v>0.18109496370969821</v>
      </c>
      <c r="E5" s="8">
        <f>'[2]Fig3 data'!E5/SUM('[2]Fig3 data'!E$4:E$13)</f>
        <v>0.3670312243509089</v>
      </c>
      <c r="F5" s="8">
        <f>'[2]Fig3 data'!F5/SUM('[2]Fig3 data'!F$4:F$13)</f>
        <v>0.58243214902179041</v>
      </c>
    </row>
    <row r="6" spans="1:12" ht="25.5" x14ac:dyDescent="0.2">
      <c r="A6" s="7" t="str">
        <f>'[2]Fig3 data'!A6</f>
        <v>Energy production and distribution</v>
      </c>
      <c r="B6" s="8">
        <f>'[2]Fig3 data'!B6/SUM('[2]Fig3 data'!B$4:B$13)</f>
        <v>4.7057322026587481E-2</v>
      </c>
      <c r="C6" s="8">
        <f>'[2]Fig3 data'!C6/SUM('[2]Fig3 data'!C$4:C$13)</f>
        <v>0</v>
      </c>
      <c r="D6" s="8">
        <f>'[2]Fig3 data'!D6/SUM('[2]Fig3 data'!D$4:D$13)</f>
        <v>0.10994952198951798</v>
      </c>
      <c r="E6" s="8">
        <f>'[2]Fig3 data'!E6/SUM('[2]Fig3 data'!E$4:E$13)</f>
        <v>5.8118062227253492E-2</v>
      </c>
      <c r="F6" s="8">
        <f>'[2]Fig3 data'!F6/SUM('[2]Fig3 data'!F$4:F$13)</f>
        <v>2.627009328572287E-2</v>
      </c>
    </row>
    <row r="7" spans="1:12" x14ac:dyDescent="0.2">
      <c r="A7" s="7" t="str">
        <f>'[2]Fig3 data'!A7</f>
        <v>Energy use in industry</v>
      </c>
      <c r="B7" s="8">
        <f>'[2]Fig3 data'!B7/SUM('[2]Fig3 data'!B$4:B$13)</f>
        <v>3.0005507391701366E-2</v>
      </c>
      <c r="C7" s="8">
        <f>'[2]Fig3 data'!C7/SUM('[2]Fig3 data'!C$4:C$13)</f>
        <v>0</v>
      </c>
      <c r="D7" s="8">
        <f>'[2]Fig3 data'!D7/SUM('[2]Fig3 data'!D$4:D$13)</f>
        <v>2.4610620155978837E-2</v>
      </c>
      <c r="E7" s="8">
        <f>'[2]Fig3 data'!E7/SUM('[2]Fig3 data'!E$4:E$13)</f>
        <v>0.18170155474468594</v>
      </c>
      <c r="F7" s="8">
        <f>'[2]Fig3 data'!F7/SUM('[2]Fig3 data'!F$4:F$13)</f>
        <v>5.3891309231973196E-2</v>
      </c>
    </row>
    <row r="8" spans="1:12" x14ac:dyDescent="0.2">
      <c r="A8" s="7" t="str">
        <f>'[2]Fig3 data'!A8</f>
        <v>Industrial processes</v>
      </c>
      <c r="B8" s="8">
        <f>'[2]Fig3 data'!B8/SUM('[2]Fig3 data'!B$4:B$13)</f>
        <v>0.701034209317555</v>
      </c>
      <c r="C8" s="8">
        <f>'[2]Fig3 data'!C8/SUM('[2]Fig3 data'!C$4:C$13)</f>
        <v>0.65548430486678433</v>
      </c>
      <c r="D8" s="8">
        <f>'[2]Fig3 data'!D8/SUM('[2]Fig3 data'!D$4:D$13)</f>
        <v>0.27584693669047106</v>
      </c>
      <c r="E8" s="8">
        <f>'[2]Fig3 data'!E8/SUM('[2]Fig3 data'!E$4:E$13)</f>
        <v>0.15539196917218911</v>
      </c>
      <c r="F8" s="8">
        <f>'[2]Fig3 data'!F8/SUM('[2]Fig3 data'!F$4:F$13)</f>
        <v>9.2080250931186394E-2</v>
      </c>
    </row>
    <row r="9" spans="1:12" x14ac:dyDescent="0.2">
      <c r="A9" s="7" t="str">
        <f>'[2]Fig3 data'!A9</f>
        <v>Non-road transport</v>
      </c>
      <c r="B9" s="8">
        <f>'[2]Fig3 data'!B9/SUM('[2]Fig3 data'!B$4:B$13)</f>
        <v>1.0006030447572642E-3</v>
      </c>
      <c r="C9" s="8">
        <f>'[2]Fig3 data'!C9/SUM('[2]Fig3 data'!C$4:C$13)</f>
        <v>0</v>
      </c>
      <c r="D9" s="8">
        <f>'[2]Fig3 data'!D9/SUM('[2]Fig3 data'!D$4:D$13)</f>
        <v>4.4804214856845561E-4</v>
      </c>
      <c r="E9" s="8">
        <f>'[2]Fig3 data'!E9/SUM('[2]Fig3 data'!E$4:E$13)</f>
        <v>7.798690032961195E-3</v>
      </c>
      <c r="F9" s="8">
        <f>'[2]Fig3 data'!F9/SUM('[2]Fig3 data'!F$4:F$13)</f>
        <v>1.5592520267510073E-3</v>
      </c>
    </row>
    <row r="10" spans="1:12" x14ac:dyDescent="0.2">
      <c r="A10" s="7" t="str">
        <f>'[2]Fig3 data'!A10</f>
        <v>Other</v>
      </c>
      <c r="B10" s="8">
        <f>'[2]Fig3 data'!B10/SUM('[2]Fig3 data'!B$4:B$13)</f>
        <v>0</v>
      </c>
      <c r="C10" s="8">
        <f>'[2]Fig3 data'!C10/SUM('[2]Fig3 data'!C$4:C$13)</f>
        <v>0</v>
      </c>
      <c r="D10" s="8">
        <f>'[2]Fig3 data'!D10/SUM('[2]Fig3 data'!D$4:D$13)</f>
        <v>1.243832967597042E-2</v>
      </c>
      <c r="E10" s="8">
        <f>'[2]Fig3 data'!E10/SUM('[2]Fig3 data'!E$4:E$13)</f>
        <v>2.2782036083642727E-2</v>
      </c>
      <c r="F10" s="8">
        <f>'[2]Fig3 data'!F10/SUM('[2]Fig3 data'!F$4:F$13)</f>
        <v>3.3289218824477562E-3</v>
      </c>
    </row>
    <row r="11" spans="1:12" x14ac:dyDescent="0.2">
      <c r="A11" s="7" t="str">
        <f>'[2]Fig3 data'!A11</f>
        <v>Road transport</v>
      </c>
      <c r="B11" s="8">
        <f>'[2]Fig3 data'!B11/SUM('[2]Fig3 data'!B$4:B$13)</f>
        <v>1.956714453468043E-2</v>
      </c>
      <c r="C11" s="8">
        <f>'[2]Fig3 data'!C11/SUM('[2]Fig3 data'!C$4:C$13)</f>
        <v>0</v>
      </c>
      <c r="D11" s="8">
        <f>'[2]Fig3 data'!D11/SUM('[2]Fig3 data'!D$4:D$13)</f>
        <v>3.8860938081250414E-2</v>
      </c>
      <c r="E11" s="8">
        <f>'[2]Fig3 data'!E11/SUM('[2]Fig3 data'!E$4:E$13)</f>
        <v>1.4151317220574361E-2</v>
      </c>
      <c r="F11" s="8">
        <f>'[2]Fig3 data'!F11/SUM('[2]Fig3 data'!F$4:F$13)</f>
        <v>2.6236988668957191E-2</v>
      </c>
    </row>
    <row r="12" spans="1:12" x14ac:dyDescent="0.2">
      <c r="A12" s="7" t="str">
        <f>'[2]Fig3 data'!A12</f>
        <v>Solvent and product use</v>
      </c>
      <c r="B12" s="8">
        <f>'[2]Fig3 data'!B12/SUM('[2]Fig3 data'!B$4:B$13)</f>
        <v>2.2310388090255638E-6</v>
      </c>
      <c r="C12" s="8">
        <f>'[2]Fig3 data'!C12/SUM('[2]Fig3 data'!C$4:C$13)</f>
        <v>1.4873848283572232E-2</v>
      </c>
      <c r="D12" s="8">
        <f>'[2]Fig3 data'!D12/SUM('[2]Fig3 data'!D$4:D$13)</f>
        <v>8.6438768590441709E-3</v>
      </c>
      <c r="E12" s="8">
        <f>'[2]Fig3 data'!E12/SUM('[2]Fig3 data'!E$4:E$13)</f>
        <v>7.799349489960832E-3</v>
      </c>
      <c r="F12" s="8">
        <f>'[2]Fig3 data'!F12/SUM('[2]Fig3 data'!F$4:F$13)</f>
        <v>9.0958404763849757E-3</v>
      </c>
    </row>
    <row r="13" spans="1:12" x14ac:dyDescent="0.2">
      <c r="A13" s="7" t="str">
        <f>'[2]Fig3 data'!A13</f>
        <v>Waste</v>
      </c>
      <c r="B13" s="8">
        <f>'[2]Fig3 data'!B13/SUM('[2]Fig3 data'!B$4:B$13)</f>
        <v>4.5725082633712881E-2</v>
      </c>
      <c r="C13" s="8">
        <f>'[2]Fig3 data'!C13/SUM('[2]Fig3 data'!C$4:C$13)</f>
        <v>0</v>
      </c>
      <c r="D13" s="8">
        <f>'[2]Fig3 data'!D13/SUM('[2]Fig3 data'!D$4:D$13)</f>
        <v>0.34810677068950052</v>
      </c>
      <c r="E13" s="8">
        <f>'[2]Fig3 data'!E13/SUM('[2]Fig3 data'!E$4:E$13)</f>
        <v>0.18048857283323474</v>
      </c>
      <c r="F13" s="8">
        <f>'[2]Fig3 data'!F13/SUM('[2]Fig3 data'!F$4:F$13)</f>
        <v>4.3423470999522221E-2</v>
      </c>
    </row>
    <row r="15" spans="1:12" x14ac:dyDescent="0.2">
      <c r="A15" s="11" t="s">
        <v>6</v>
      </c>
      <c r="B15" s="12" t="s">
        <v>7</v>
      </c>
    </row>
    <row r="16" spans="1:12" x14ac:dyDescent="0.2">
      <c r="A16" s="11" t="s">
        <v>8</v>
      </c>
      <c r="B16" s="13" t="s">
        <v>9</v>
      </c>
    </row>
    <row r="17" spans="1:2" x14ac:dyDescent="0.2">
      <c r="A17" s="11" t="s">
        <v>10</v>
      </c>
      <c r="B17" s="14" t="s">
        <v>11</v>
      </c>
    </row>
    <row r="18" spans="1:2" x14ac:dyDescent="0.2">
      <c r="A18" s="15"/>
      <c r="B18" s="16"/>
    </row>
    <row r="26" spans="1:2" x14ac:dyDescent="0.2">
      <c r="A26" s="17"/>
    </row>
    <row r="27" spans="1:2" x14ac:dyDescent="0.2">
      <c r="A27" s="9"/>
    </row>
    <row r="28" spans="1:2" x14ac:dyDescent="0.2">
      <c r="A28" s="9"/>
    </row>
    <row r="29" spans="1:2" x14ac:dyDescent="0.2">
      <c r="A29" s="9"/>
    </row>
    <row r="30" spans="1:2" x14ac:dyDescent="0.2">
      <c r="A30" s="9"/>
    </row>
    <row r="31" spans="1:2" x14ac:dyDescent="0.2">
      <c r="A31" s="9"/>
    </row>
    <row r="32" spans="1:2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10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Fig4 data</vt:lpstr>
      <vt:lpstr>Fig4 Emissions by sector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2012-11-30T16:40:15Z</dcterms:created>
  <dcterms:modified xsi:type="dcterms:W3CDTF">2012-12-20T12:49:23Z</dcterms:modified>
</cp:coreProperties>
</file>