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0" windowWidth="10200" windowHeight="10215" activeTab="1"/>
  </bookViews>
  <sheets>
    <sheet name="Grap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<sst xmlns="http://schemas.openxmlformats.org/spreadsheetml/2006/main" count="38" uniqueCount="29">
  <si>
    <t>TOFP</t>
  </si>
  <si>
    <t>Energy Industries</t>
  </si>
  <si>
    <t>Fugitive Emissions</t>
  </si>
  <si>
    <t>Industry (Energy)</t>
  </si>
  <si>
    <t>Industry (Processes)</t>
  </si>
  <si>
    <t>Other (Energy)</t>
  </si>
  <si>
    <t>Other (Non Energy)</t>
  </si>
  <si>
    <t>Transport</t>
  </si>
  <si>
    <t>Agriculture</t>
  </si>
  <si>
    <t>Waste</t>
  </si>
  <si>
    <t>Unallocated</t>
  </si>
  <si>
    <t>checksum</t>
  </si>
  <si>
    <t>diff</t>
  </si>
  <si>
    <t>total</t>
  </si>
  <si>
    <t>EEA31_TOFP_Energy Industries</t>
  </si>
  <si>
    <t>EEA31_TOFP_Fugitive Emissions</t>
  </si>
  <si>
    <t>EEA31_TOFP_Industry (Energy)</t>
  </si>
  <si>
    <t>EEA31_TOFP_Industry (Processes)</t>
  </si>
  <si>
    <t>EEA31_TOFP_Other (Energy)</t>
  </si>
  <si>
    <t>EEA31_TOFP_Other (Non Energy)</t>
  </si>
  <si>
    <t>EEA31_TOFP_Transport</t>
  </si>
  <si>
    <t>EEA31_TOFP_Agriculture</t>
  </si>
  <si>
    <t>EEA31_TOFP_Waste</t>
  </si>
  <si>
    <t>EEA31_TOFP_Unallocated</t>
  </si>
  <si>
    <t>Sector split of emissions of ozone precursors in 2002 (%) for EEA32</t>
  </si>
  <si>
    <t>CSI-02</t>
  </si>
  <si>
    <t>Old title</t>
  </si>
  <si>
    <t>New title</t>
  </si>
  <si>
    <t>Sector split of emmisions of ozone precursors (EEA32)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</si>
</sst>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"/>
    <numFmt numFmtId="176" formatCode="0.0%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1" fontId="0" fillId="2" borderId="0" xfId="0" applyNumberFormat="1" applyFill="1" applyAlignment="1">
      <alignment/>
    </xf>
    <xf numFmtId="1" fontId="0" fillId="0" borderId="0" xfId="0" applyNumberFormat="1" applyAlignment="1">
      <alignment/>
    </xf>
    <xf numFmtId="0" fontId="5" fillId="0" borderId="0" xfId="0" applyFont="1" applyAlignment="1">
      <alignment/>
    </xf>
    <xf numFmtId="175" fontId="5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325"/>
          <c:y val="0.1345"/>
          <c:w val="0.51575"/>
          <c:h val="0.730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CC99FF"/>
              </a:solidFill>
            </c:spPr>
          </c:dPt>
          <c:dPt>
            <c:idx val="2"/>
            <c:spPr>
              <a:solidFill>
                <a:srgbClr val="99CC00"/>
              </a:solidFill>
            </c:spPr>
          </c:dPt>
          <c:dPt>
            <c:idx val="3"/>
            <c:spPr>
              <a:solidFill>
                <a:srgbClr val="FF9900"/>
              </a:solidFill>
            </c:spPr>
          </c:dPt>
          <c:dPt>
            <c:idx val="4"/>
            <c:spPr>
              <a:solidFill>
                <a:srgbClr val="0000FF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6"/>
            <c:spPr>
              <a:solidFill>
                <a:srgbClr val="000000"/>
              </a:solidFill>
            </c:spPr>
          </c:dPt>
          <c:dPt>
            <c:idx val="7"/>
            <c:spPr>
              <a:solidFill>
                <a:srgbClr val="00CC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Data!$C$5:$C$13</c:f>
              <c:strCache>
                <c:ptCount val="9"/>
                <c:pt idx="0">
                  <c:v>Energy Industries</c:v>
                </c:pt>
                <c:pt idx="1">
                  <c:v>Fugitive Emissions</c:v>
                </c:pt>
                <c:pt idx="2">
                  <c:v>Industry (Energy)</c:v>
                </c:pt>
                <c:pt idx="3">
                  <c:v>Industry (Processes)</c:v>
                </c:pt>
                <c:pt idx="4">
                  <c:v>Other (Energy)</c:v>
                </c:pt>
                <c:pt idx="5">
                  <c:v>Other (Non Energy)</c:v>
                </c:pt>
                <c:pt idx="6">
                  <c:v>Transport</c:v>
                </c:pt>
                <c:pt idx="7">
                  <c:v>Agriculture</c:v>
                </c:pt>
                <c:pt idx="8">
                  <c:v>Waste</c:v>
                </c:pt>
              </c:strCache>
            </c:strRef>
          </c:cat>
          <c:val>
            <c:numRef>
              <c:f>Data!$D$5:$D$13</c:f>
              <c:numCache>
                <c:ptCount val="9"/>
                <c:pt idx="0">
                  <c:v>3458.491695184386</c:v>
                </c:pt>
                <c:pt idx="1">
                  <c:v>1239.043724294924</c:v>
                </c:pt>
                <c:pt idx="2">
                  <c:v>2640.871687504789</c:v>
                </c:pt>
                <c:pt idx="3">
                  <c:v>1872.458876598154</c:v>
                </c:pt>
                <c:pt idx="4">
                  <c:v>3136.857504129749</c:v>
                </c:pt>
                <c:pt idx="5">
                  <c:v>3807.7953142385036</c:v>
                </c:pt>
                <c:pt idx="6">
                  <c:v>14985.445593211725</c:v>
                </c:pt>
                <c:pt idx="7">
                  <c:v>1443.3208537180542</c:v>
                </c:pt>
                <c:pt idx="8">
                  <c:v>702.0280638240993</c:v>
                </c:pt>
              </c:numCache>
            </c:numRef>
          </c:val>
        </c:ser>
        <c:firstSliceAng val="104"/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16</xdr:col>
      <xdr:colOff>476250</xdr:colOff>
      <xdr:row>37</xdr:row>
      <xdr:rowOff>47625</xdr:rowOff>
    </xdr:to>
    <xdr:graphicFrame>
      <xdr:nvGraphicFramePr>
        <xdr:cNvPr id="1" name="Chart 1"/>
        <xdr:cNvGraphicFramePr/>
      </xdr:nvGraphicFramePr>
      <xdr:xfrm>
        <a:off x="0" y="352425"/>
        <a:ext cx="102298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3">
      <selection activeCell="A22" sqref="A22"/>
    </sheetView>
  </sheetViews>
  <sheetFormatPr defaultColWidth="9.140625" defaultRowHeight="12.75"/>
  <sheetData>
    <row r="1" ht="15">
      <c r="A1" s="1" t="str">
        <f>Data!$B$3</f>
        <v>Sector split of emmisions of ozone precursors (EEA32)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 topLeftCell="A1">
      <selection activeCell="A2" sqref="A2"/>
    </sheetView>
  </sheetViews>
  <sheetFormatPr defaultColWidth="9.140625" defaultRowHeight="12.75"/>
  <cols>
    <col min="3" max="3" width="32.28125" style="0" customWidth="1"/>
  </cols>
  <sheetData>
    <row r="1" ht="12.75">
      <c r="A1" t="s">
        <v>25</v>
      </c>
    </row>
    <row r="2" spans="1:2" ht="12.75">
      <c r="A2" t="s">
        <v>26</v>
      </c>
      <c r="B2" s="2" t="s">
        <v>24</v>
      </c>
    </row>
    <row r="3" spans="1:2" ht="20.25" customHeight="1">
      <c r="A3" t="s">
        <v>27</v>
      </c>
      <c r="B3" s="3" t="s">
        <v>28</v>
      </c>
    </row>
    <row r="4" ht="12.75">
      <c r="D4">
        <v>2002</v>
      </c>
    </row>
    <row r="5" spans="1:5" ht="12.75">
      <c r="A5" t="s">
        <v>14</v>
      </c>
      <c r="B5" t="s">
        <v>0</v>
      </c>
      <c r="C5" t="s">
        <v>1</v>
      </c>
      <c r="D5" s="4">
        <v>3458.491695184386</v>
      </c>
      <c r="E5" s="6">
        <f>D5*100/D$18</f>
        <v>10.390131411352137</v>
      </c>
    </row>
    <row r="6" spans="1:5" ht="12.75">
      <c r="A6" t="s">
        <v>15</v>
      </c>
      <c r="B6" t="s">
        <v>0</v>
      </c>
      <c r="C6" t="s">
        <v>2</v>
      </c>
      <c r="D6" s="4">
        <v>1239.043724294924</v>
      </c>
      <c r="E6" s="6">
        <f aca="true" t="shared" si="0" ref="E6:E13">D6*100/D$18</f>
        <v>3.722381967191357</v>
      </c>
    </row>
    <row r="7" spans="1:5" ht="12.75">
      <c r="A7" t="s">
        <v>16</v>
      </c>
      <c r="B7" t="s">
        <v>0</v>
      </c>
      <c r="C7" t="s">
        <v>3</v>
      </c>
      <c r="D7" s="4">
        <v>2640.871687504789</v>
      </c>
      <c r="E7" s="6">
        <f t="shared" si="0"/>
        <v>7.933806494866007</v>
      </c>
    </row>
    <row r="8" spans="1:5" ht="12.75">
      <c r="A8" t="s">
        <v>17</v>
      </c>
      <c r="B8" t="s">
        <v>0</v>
      </c>
      <c r="C8" t="s">
        <v>4</v>
      </c>
      <c r="D8" s="4">
        <v>1872.458876598154</v>
      </c>
      <c r="E8" s="6">
        <f t="shared" si="0"/>
        <v>5.625311697956929</v>
      </c>
    </row>
    <row r="9" spans="1:5" ht="12.75">
      <c r="A9" t="s">
        <v>18</v>
      </c>
      <c r="B9" t="s">
        <v>0</v>
      </c>
      <c r="C9" t="s">
        <v>5</v>
      </c>
      <c r="D9" s="4">
        <v>3136.857504129749</v>
      </c>
      <c r="E9" s="6">
        <f t="shared" si="0"/>
        <v>9.4238658233518</v>
      </c>
    </row>
    <row r="10" spans="1:5" ht="12.75">
      <c r="A10" t="s">
        <v>19</v>
      </c>
      <c r="B10" t="s">
        <v>0</v>
      </c>
      <c r="C10" t="s">
        <v>6</v>
      </c>
      <c r="D10" s="4">
        <v>3807.7953142385036</v>
      </c>
      <c r="E10" s="6">
        <f t="shared" si="0"/>
        <v>11.439522540290403</v>
      </c>
    </row>
    <row r="11" spans="1:5" ht="14.25" customHeight="1">
      <c r="A11" t="s">
        <v>20</v>
      </c>
      <c r="B11" t="s">
        <v>0</v>
      </c>
      <c r="C11" t="s">
        <v>7</v>
      </c>
      <c r="D11" s="4">
        <v>14985.445593211725</v>
      </c>
      <c r="E11" s="6">
        <f t="shared" si="0"/>
        <v>45.01984179633445</v>
      </c>
    </row>
    <row r="12" spans="1:5" ht="12.75">
      <c r="A12" t="s">
        <v>21</v>
      </c>
      <c r="B12" t="s">
        <v>0</v>
      </c>
      <c r="C12" t="s">
        <v>8</v>
      </c>
      <c r="D12" s="4">
        <v>1443.3208537180542</v>
      </c>
      <c r="E12" s="6">
        <f t="shared" si="0"/>
        <v>4.3360790369271145</v>
      </c>
    </row>
    <row r="13" spans="1:5" ht="12.75">
      <c r="A13" t="s">
        <v>22</v>
      </c>
      <c r="B13" t="s">
        <v>0</v>
      </c>
      <c r="C13" t="s">
        <v>9</v>
      </c>
      <c r="D13" s="4">
        <v>702.0280638240993</v>
      </c>
      <c r="E13" s="6">
        <f t="shared" si="0"/>
        <v>2.1090592317298062</v>
      </c>
    </row>
    <row r="14" spans="1:5" ht="12.75">
      <c r="A14" t="s">
        <v>23</v>
      </c>
      <c r="B14" t="s">
        <v>0</v>
      </c>
      <c r="C14" t="s">
        <v>10</v>
      </c>
      <c r="D14" s="4">
        <v>-368.66245890438347</v>
      </c>
      <c r="E14" s="6"/>
    </row>
    <row r="15" spans="3:5" ht="12.75">
      <c r="C15" t="s">
        <v>13</v>
      </c>
      <c r="D15" s="5">
        <v>32917.6508538</v>
      </c>
      <c r="E15" s="6"/>
    </row>
    <row r="16" spans="3:5" ht="12.75">
      <c r="C16" t="s">
        <v>11</v>
      </c>
      <c r="D16" s="5">
        <v>32917.650853800005</v>
      </c>
      <c r="E16" s="6"/>
    </row>
    <row r="17" spans="3:5" ht="12.75">
      <c r="C17" t="s">
        <v>12</v>
      </c>
      <c r="D17">
        <v>0</v>
      </c>
      <c r="E17" s="6"/>
    </row>
    <row r="18" spans="4:5" ht="12.75">
      <c r="D18">
        <f>SUM(D5:D13)</f>
        <v>33286.313312704384</v>
      </c>
      <c r="E18" s="7">
        <f>SUM(E5:E13)</f>
        <v>100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>Not OK</dc:description>
  <cp:lastModifiedBy>Ricardo</cp:lastModifiedBy>
  <dcterms:created xsi:type="dcterms:W3CDTF">2005-02-09T08:56:28Z</dcterms:created>
  <dcterms:modified xsi:type="dcterms:W3CDTF">2005-08-18T12:19:28Z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