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ig 4 EEA32 sector share" sheetId="1" r:id="rId1"/>
    <sheet name="Fig4 data" sheetId="2" r:id="rId2"/>
  </sheets>
  <externalReferences>
    <externalReference r:id="rId3"/>
  </externalReferences>
  <definedNames>
    <definedName name="FullPoll">[1]INFO!$K$2</definedName>
    <definedName name="InvYear">[1]INFO!$K$4</definedName>
    <definedName name="RepYear">[1]INFO!$K$5</definedName>
    <definedName name="ShortPoll">[1]INFO!$K$3</definedName>
  </definedNames>
  <calcPr calcId="145621"/>
</workbook>
</file>

<file path=xl/calcChain.xml><?xml version="1.0" encoding="utf-8"?>
<calcChain xmlns="http://schemas.openxmlformats.org/spreadsheetml/2006/main">
  <c r="B14" i="2" l="1"/>
  <c r="C13" i="2" s="1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<sst xmlns="http://schemas.openxmlformats.org/spreadsheetml/2006/main" count="19" uniqueCount="19">
  <si>
    <t>% share</t>
  </si>
  <si>
    <t>Agriculture</t>
  </si>
  <si>
    <t>Commercial, institutional and households</t>
  </si>
  <si>
    <t>Energy production and distribution</t>
  </si>
  <si>
    <t>Energy use in industry</t>
  </si>
  <si>
    <t>Industrial processes</t>
  </si>
  <si>
    <t>Non-road transport</t>
  </si>
  <si>
    <t>Other</t>
  </si>
  <si>
    <t>Road transport</t>
  </si>
  <si>
    <t>Solvent and product use</t>
  </si>
  <si>
    <t>Waste</t>
  </si>
  <si>
    <t>total</t>
  </si>
  <si>
    <t>Meta data</t>
  </si>
  <si>
    <t xml:space="preserve">Geographical coverage: </t>
  </si>
  <si>
    <t>EEA-32</t>
  </si>
  <si>
    <t xml:space="preserve">Data source: </t>
  </si>
  <si>
    <t>EEA aggregated and gap-filled air emission dataset, based on 2012 officially reported national total and sectoral emissions to UNECE LRTAP Convention, the EU NEC Directive and EU-MM/UNFCCC.</t>
  </si>
  <si>
    <t>Data for Iceland, Turkey not available.</t>
  </si>
  <si>
    <t>Figure 4. Sector share of NH3 emissions (EEA member countries)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</si>
</sst>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_ ;\-#,##0.000\ "/>
    <numFmt numFmtId="165" formatCode="0.0%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1" fillId="0" borderId="0" xfId="0" applyFont="1" applyBorder="1"/>
    <xf numFmtId="0" fontId="1" fillId="0" borderId="0" xfId="0" applyFont="1"/>
    <xf numFmtId="9" fontId="0" fillId="0" borderId="0" xfId="1" applyNumberFormat="1" applyFont="1"/>
    <xf numFmtId="164" fontId="0" fillId="0" borderId="0" xfId="1" applyNumberFormat="1" applyFont="1"/>
    <xf numFmtId="165" fontId="0" fillId="0" borderId="0" xfId="2" applyNumberFormat="1" applyFont="1"/>
    <xf numFmtId="164" fontId="0" fillId="0" borderId="0" xfId="0" applyNumberFormat="1"/>
    <xf numFmtId="165" fontId="0" fillId="0" borderId="0" xfId="0" applyNumberFormat="1"/>
    <xf numFmtId="0" fontId="3" fillId="0" borderId="0" xfId="0" applyFont="1" applyBorder="1"/>
    <xf numFmtId="0" fontId="0" fillId="0" borderId="0" xfId="0" applyBorder="1"/>
    <xf numFmtId="0" fontId="2" fillId="0" borderId="0" xfId="0" applyFont="1"/>
    <xf numFmtId="0" fontId="0" fillId="0" borderId="0" xfId="0" applyFill="1" applyBorder="1"/>
    <xf numFmtId="0" fontId="2" fillId="0" borderId="1" xfId="0" applyNumberFormat="1" applyFont="1" applyBorder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70464295411351"/>
          <c:y val="0.13705579506181637"/>
          <c:w val="0.44008264462809915"/>
          <c:h val="0.7208121827411168"/>
        </c:manualLayout>
      </c:layout>
      <c:pieChart>
        <c:varyColors val="1"/>
        <c:ser>
          <c:idx val="0"/>
          <c:order val="0"/>
          <c:dPt>
            <c:idx val="0"/>
            <c:bubble3D val="0"/>
            <c:spPr/>
          </c:dPt>
          <c:dPt>
            <c:idx val="1"/>
            <c:bubble3D val="0"/>
            <c:spPr/>
          </c:dPt>
          <c:dPt>
            <c:idx val="2"/>
            <c:bubble3D val="0"/>
            <c:spPr/>
          </c:dPt>
          <c:dPt>
            <c:idx val="3"/>
            <c:bubble3D val="0"/>
            <c:spPr/>
          </c:dPt>
          <c:dPt>
            <c:idx val="4"/>
            <c:bubble3D val="0"/>
            <c:spPr/>
          </c:dPt>
          <c:dPt>
            <c:idx val="5"/>
            <c:bubble3D val="0"/>
            <c:spPr/>
          </c:dPt>
          <c:dPt>
            <c:idx val="6"/>
            <c:bubble3D val="0"/>
            <c:spPr/>
          </c:dPt>
          <c:dPt>
            <c:idx val="7"/>
            <c:bubble3D val="0"/>
            <c:spPr/>
          </c:dPt>
          <c:dPt>
            <c:idx val="8"/>
            <c:bubble3D val="0"/>
            <c:spPr/>
          </c:dPt>
          <c:dPt>
            <c:idx val="9"/>
            <c:bubble3D val="0"/>
            <c:spPr/>
          </c:dPt>
          <c:dLbls>
            <c:dLbl>
              <c:idx val="0"/>
              <c:layout>
                <c:manualLayout>
                  <c:x val="-3.334933478142818E-2"/>
                  <c:y val="-3.06023087611786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2594623947868581E-2"/>
                  <c:y val="-0.378735347561192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9.3870648927504852E-2"/>
                  <c:y val="-9.3440695478676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5.1536899266902081E-2"/>
                  <c:y val="-0.186080094060640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4.3376269345642142E-2"/>
                  <c:y val="-0.294622332276338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4470594623947862E-2"/>
                  <c:y val="-0.1441620052018384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0135107249524844E-2"/>
                  <c:y val="-0.418025439127801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1250771523259706"/>
                  <c:y val="1.33561101472485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0305607352338456"/>
                  <c:y val="8.153743493927666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8.7391532108124545E-2"/>
                  <c:y val="0.1258210774500645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100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'Fig4 data'!$A$4:$A$13</c:f>
              <c:strCache>
                <c:ptCount val="10"/>
                <c:pt idx="0">
                  <c:v>Agriculture</c:v>
                </c:pt>
                <c:pt idx="1">
                  <c:v>Commercial, institutional and households</c:v>
                </c:pt>
                <c:pt idx="2">
                  <c:v>Energy production and distribution</c:v>
                </c:pt>
                <c:pt idx="3">
                  <c:v>Energy use in industry</c:v>
                </c:pt>
                <c:pt idx="4">
                  <c:v>Industrial processes</c:v>
                </c:pt>
                <c:pt idx="5">
                  <c:v>Non-road transport</c:v>
                </c:pt>
                <c:pt idx="6">
                  <c:v>Other</c:v>
                </c:pt>
                <c:pt idx="7">
                  <c:v>Road transport</c:v>
                </c:pt>
                <c:pt idx="8">
                  <c:v>Solvent and product use</c:v>
                </c:pt>
                <c:pt idx="9">
                  <c:v>Waste</c:v>
                </c:pt>
              </c:strCache>
            </c:strRef>
          </c:cat>
          <c:val>
            <c:numRef>
              <c:f>'Fig4 data'!$C$4:$C$13</c:f>
              <c:numCache>
                <c:formatCode>0.0%</c:formatCode>
                <c:ptCount val="10"/>
                <c:pt idx="0">
                  <c:v>0.93653543264248018</c:v>
                </c:pt>
                <c:pt idx="1">
                  <c:v>2.3459453283752214E-3</c:v>
                </c:pt>
                <c:pt idx="2">
                  <c:v>1.6318791772869841E-3</c:v>
                </c:pt>
                <c:pt idx="3">
                  <c:v>1.7330725518412032E-3</c:v>
                </c:pt>
                <c:pt idx="4">
                  <c:v>1.246555480899751E-2</c:v>
                </c:pt>
                <c:pt idx="5">
                  <c:v>6.2293770894935718E-5</c:v>
                </c:pt>
                <c:pt idx="6">
                  <c:v>2.9261750808594915E-3</c:v>
                </c:pt>
                <c:pt idx="7">
                  <c:v>2.052375732087821E-2</c:v>
                </c:pt>
                <c:pt idx="8">
                  <c:v>1.1718845633859522E-3</c:v>
                </c:pt>
                <c:pt idx="9">
                  <c:v>2.0604004755000505E-2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4"/>
      </c:pieChart>
    </c:plotArea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4800" cy="5588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APE/2012_emiss_indicators_NH3_data_v0_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ransposed Data"/>
      <sheetName val="Dataviewer"/>
      <sheetName val="ALL DATA"/>
      <sheetName val="Country totals"/>
      <sheetName val="DTI20"/>
      <sheetName val="Gothenburg"/>
      <sheetName val="NECD"/>
      <sheetName val="FSheet"/>
    </sheetNames>
    <sheetDataSet>
      <sheetData sheetId="0">
        <row r="2">
          <cell r="K2" t="str">
            <v>sulphur oxides</v>
          </cell>
        </row>
        <row r="3">
          <cell r="K3" t="str">
            <v>NH3</v>
          </cell>
        </row>
        <row r="4">
          <cell r="K4">
            <v>2010</v>
          </cell>
        </row>
        <row r="5">
          <cell r="K5">
            <v>2012</v>
          </cell>
        </row>
      </sheetData>
      <sheetData sheetId="1" refreshError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E31" sqref="E31"/>
    </sheetView>
  </sheetViews>
  <sheetFormatPr defaultRowHeight="12.75" x14ac:dyDescent="0.2"/>
  <cols>
    <col min="1" max="1" width="22" customWidth="1"/>
    <col min="2" max="2" width="11.140625" bestFit="1" customWidth="1"/>
  </cols>
  <sheetData>
    <row r="1" spans="1:4" x14ac:dyDescent="0.2">
      <c r="A1" s="1" t="s">
        <v>18</v>
      </c>
    </row>
    <row r="3" spans="1:4" x14ac:dyDescent="0.2">
      <c r="B3" s="2">
        <v>2010</v>
      </c>
      <c r="C3" s="2" t="s">
        <v>0</v>
      </c>
    </row>
    <row r="4" spans="1:4" x14ac:dyDescent="0.2">
      <c r="A4" s="3" t="s">
        <v>1</v>
      </c>
      <c r="B4" s="4">
        <v>3442.826</v>
      </c>
      <c r="C4" s="5">
        <f>B4/$B$14</f>
        <v>0.93653543264248018</v>
      </c>
    </row>
    <row r="5" spans="1:4" x14ac:dyDescent="0.2">
      <c r="A5" s="3" t="s">
        <v>2</v>
      </c>
      <c r="B5" s="4">
        <v>8.6240000000000006</v>
      </c>
      <c r="C5" s="5">
        <f t="shared" ref="C5:C13" si="0">B5/$B$14</f>
        <v>2.3459453283752214E-3</v>
      </c>
    </row>
    <row r="6" spans="1:4" x14ac:dyDescent="0.2">
      <c r="A6" s="3" t="s">
        <v>3</v>
      </c>
      <c r="B6" s="4">
        <v>5.9989999999999997</v>
      </c>
      <c r="C6" s="5">
        <f t="shared" si="0"/>
        <v>1.6318791772869841E-3</v>
      </c>
    </row>
    <row r="7" spans="1:4" x14ac:dyDescent="0.2">
      <c r="A7" s="3" t="s">
        <v>4</v>
      </c>
      <c r="B7" s="4">
        <v>6.3710000000000004</v>
      </c>
      <c r="C7" s="5">
        <f t="shared" si="0"/>
        <v>1.7330725518412032E-3</v>
      </c>
    </row>
    <row r="8" spans="1:4" x14ac:dyDescent="0.2">
      <c r="A8" s="3" t="s">
        <v>5</v>
      </c>
      <c r="B8" s="4">
        <v>45.825000000000003</v>
      </c>
      <c r="C8" s="5">
        <f t="shared" si="0"/>
        <v>1.246555480899751E-2</v>
      </c>
    </row>
    <row r="9" spans="1:4" x14ac:dyDescent="0.2">
      <c r="A9" s="3" t="s">
        <v>6</v>
      </c>
      <c r="B9" s="4">
        <v>0.22900000000000001</v>
      </c>
      <c r="C9" s="5">
        <f t="shared" si="0"/>
        <v>6.2293770894935718E-5</v>
      </c>
    </row>
    <row r="10" spans="1:4" x14ac:dyDescent="0.2">
      <c r="A10" s="3" t="s">
        <v>7</v>
      </c>
      <c r="B10" s="4">
        <v>10.757</v>
      </c>
      <c r="C10" s="5">
        <f t="shared" si="0"/>
        <v>2.9261750808594915E-3</v>
      </c>
    </row>
    <row r="11" spans="1:4" x14ac:dyDescent="0.2">
      <c r="A11" s="3" t="s">
        <v>8</v>
      </c>
      <c r="B11" s="4">
        <v>75.447999999999993</v>
      </c>
      <c r="C11" s="5">
        <f t="shared" si="0"/>
        <v>2.052375732087821E-2</v>
      </c>
    </row>
    <row r="12" spans="1:4" x14ac:dyDescent="0.2">
      <c r="A12" s="3" t="s">
        <v>9</v>
      </c>
      <c r="B12" s="4">
        <v>4.3079999999999998</v>
      </c>
      <c r="C12" s="5">
        <f t="shared" si="0"/>
        <v>1.1718845633859522E-3</v>
      </c>
    </row>
    <row r="13" spans="1:4" x14ac:dyDescent="0.2">
      <c r="A13" s="3" t="s">
        <v>10</v>
      </c>
      <c r="B13" s="4">
        <v>75.742999999999995</v>
      </c>
      <c r="C13" s="5">
        <f t="shared" si="0"/>
        <v>2.0604004755000505E-2</v>
      </c>
    </row>
    <row r="14" spans="1:4" x14ac:dyDescent="0.2">
      <c r="A14" s="3" t="s">
        <v>11</v>
      </c>
      <c r="B14" s="6">
        <f>SUM(B4:B13)</f>
        <v>3676.1299999999992</v>
      </c>
      <c r="C14" s="5"/>
      <c r="D14" s="7"/>
    </row>
    <row r="16" spans="1:4" x14ac:dyDescent="0.2">
      <c r="A16" s="8" t="s">
        <v>12</v>
      </c>
      <c r="B16" s="9"/>
    </row>
    <row r="17" spans="1:2" x14ac:dyDescent="0.2">
      <c r="A17" s="9" t="s">
        <v>13</v>
      </c>
      <c r="B17" s="9" t="s">
        <v>14</v>
      </c>
    </row>
    <row r="18" spans="1:2" x14ac:dyDescent="0.2">
      <c r="A18" s="9" t="s">
        <v>15</v>
      </c>
      <c r="B18" s="10" t="s">
        <v>16</v>
      </c>
    </row>
    <row r="19" spans="1:2" x14ac:dyDescent="0.2">
      <c r="A19" s="11"/>
      <c r="B19" s="12" t="s">
        <v>17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Fig4 data</vt:lpstr>
      <vt:lpstr>Fig 4 EEA32 sector share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2012-11-28T16:54:02Z</dcterms:created>
  <dcterms:modified xsi:type="dcterms:W3CDTF">2012-11-29T13:38:35Z</dcterms:modified>
</cp:coreProperties>
</file>