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6" sheetId="1" r:id="rId1"/>
    <sheet name="Fig6 data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countries">[2]Input_data!$A$1:$B$35</definedName>
    <definedName name="GDP_95_constant_prices">'[3]New Cronos'!$A$46:$IV$93</definedName>
    <definedName name="GIEC">'[4]New Cronos'!$A$15:$M$40</definedName>
    <definedName name="GIEC2002">'[3]New Cronos'!$A$1:$IV$43</definedName>
    <definedName name="invyear">[2]Input_data!$B$37</definedName>
    <definedName name="NO2_EM_FACT">[5]OUT_FILE_NO2!$A$17:$P$256</definedName>
    <definedName name="SO2_EM_FACT">[5]OUT_FILE_SO2!$A$12:$L$203</definedName>
  </definedNames>
  <calcPr calcId="145621" calcMode="manual" fullCalcOnLoad="1"/>
</workbook>
</file>

<file path=xl/calcChain.xml><?xml version="1.0" encoding="utf-8"?>
<calcChain xmlns="http://schemas.openxmlformats.org/spreadsheetml/2006/main">
  <c r="AA21" i="2" l="1" a="1"/>
  <c r="AA21" i="2" s="1"/>
  <c r="Z21" i="2" a="1"/>
  <c r="Z21" i="2" s="1"/>
  <c r="Y21" i="2" a="1"/>
  <c r="Y21" i="2" s="1"/>
  <c r="X21" i="2" a="1"/>
  <c r="X21" i="2" s="1"/>
  <c r="T21" i="2" a="1"/>
  <c r="T21" i="2" s="1"/>
  <c r="S21" i="2" a="1"/>
  <c r="S21" i="2" s="1"/>
  <c r="R21" i="2" a="1"/>
  <c r="R21" i="2" s="1"/>
  <c r="Q21" i="2" a="1"/>
  <c r="Q21" i="2" s="1"/>
  <c r="M21" i="2" a="1"/>
  <c r="M21" i="2" s="1"/>
  <c r="L21" i="2" a="1"/>
  <c r="L21" i="2" s="1"/>
  <c r="K21" i="2" a="1"/>
  <c r="K21" i="2" s="1"/>
  <c r="J21" i="2" a="1"/>
  <c r="J21" i="2" s="1"/>
  <c r="F21" i="2" a="1"/>
  <c r="F21" i="2" s="1"/>
  <c r="E21" i="2" a="1"/>
  <c r="E21" i="2" s="1"/>
  <c r="D21" i="2" a="1"/>
  <c r="D21" i="2" s="1"/>
  <c r="C21" i="2" a="1"/>
  <c r="C21" i="2" s="1"/>
  <c r="C18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<sst xmlns="http://schemas.openxmlformats.org/spreadsheetml/2006/main" count="69" uniqueCount="24">
  <si>
    <t>Figure 4. Sector split of emissions of ozone-precursor pollutants (EEA member countries; EU-15; EU-27 – EU-15; Other EEA countries (EFTA-4 &amp; CC3)</t>
  </si>
  <si>
    <t>CO</t>
  </si>
  <si>
    <t>NOX</t>
  </si>
  <si>
    <t>NMVOC</t>
  </si>
  <si>
    <t>CH4</t>
  </si>
  <si>
    <t>Other EEA countries (EFTA-4 &amp; CC3)</t>
  </si>
  <si>
    <t>New EU-12</t>
  </si>
  <si>
    <t>EU-15</t>
  </si>
  <si>
    <t>EEA-32</t>
  </si>
  <si>
    <t>Agriculture</t>
  </si>
  <si>
    <t>Commercial, institutional and households</t>
  </si>
  <si>
    <t>Energy production and distribution</t>
  </si>
  <si>
    <t>Energy use in industry</t>
  </si>
  <si>
    <t>Industrial Processes</t>
  </si>
  <si>
    <t>Non-road transport</t>
  </si>
  <si>
    <t>Other</t>
  </si>
  <si>
    <t>Road Transport</t>
  </si>
  <si>
    <t>Solvent and product use</t>
  </si>
  <si>
    <t>Waste</t>
  </si>
  <si>
    <t xml:space="preserve">Geographical coverage: </t>
  </si>
  <si>
    <t>EEA-32, EU-15, New EU-12, EFTA-4, CC-3</t>
  </si>
  <si>
    <t xml:space="preserve">Data source: </t>
  </si>
  <si>
    <t>Notes:</t>
  </si>
  <si>
    <t>Adj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</si>
</sst>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0.0%_-;\-* 0.0%_-;_-* &quot;&quot;??_-;_-@_-"/>
    <numFmt numFmtId="165" formatCode="_-* #,##0_-;\-* #,##0_-;_-* &quot;-&quot;??_-;_-@_-"/>
    <numFmt numFmtId="166" formatCode="0.0%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Fill="1" applyBorder="1"/>
    <xf numFmtId="0" fontId="1" fillId="0" borderId="1" xfId="0" applyFont="1" applyBorder="1"/>
    <xf numFmtId="0" fontId="4" fillId="0" borderId="2" xfId="3" applyFont="1" applyFill="1" applyBorder="1" applyAlignment="1">
      <alignment horizontal="left" wrapText="1"/>
    </xf>
    <xf numFmtId="164" fontId="2" fillId="0" borderId="1" xfId="2" applyNumberFormat="1" applyFont="1" applyBorder="1"/>
    <xf numFmtId="165" fontId="2" fillId="0" borderId="0" xfId="1" applyNumberFormat="1" applyFont="1" applyBorder="1"/>
    <xf numFmtId="0" fontId="5" fillId="0" borderId="2" xfId="3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left" wrapText="1"/>
    </xf>
    <xf numFmtId="9" fontId="0" fillId="0" borderId="0" xfId="0" applyNumberFormat="1" applyBorder="1"/>
    <xf numFmtId="165" fontId="2" fillId="0" borderId="0" xfId="0" applyNumberFormat="1" applyFont="1" applyBorder="1"/>
    <xf numFmtId="0" fontId="2" fillId="0" borderId="0" xfId="0" applyFont="1"/>
    <xf numFmtId="0" fontId="0" fillId="0" borderId="0" xfId="0" applyFill="1" applyBorder="1"/>
    <xf numFmtId="0" fontId="0" fillId="0" borderId="0" xfId="0" applyAlignment="1">
      <alignment vertical="top"/>
    </xf>
    <xf numFmtId="164" fontId="0" fillId="0" borderId="0" xfId="0" applyNumberFormat="1" applyBorder="1"/>
    <xf numFmtId="0" fontId="6" fillId="2" borderId="0" xfId="0" applyFont="1" applyFill="1" applyBorder="1"/>
    <xf numFmtId="0" fontId="6" fillId="2" borderId="0" xfId="2" applyNumberFormat="1" applyFont="1" applyFill="1" applyBorder="1"/>
    <xf numFmtId="0" fontId="6" fillId="2" borderId="0" xfId="0" applyNumberFormat="1" applyFont="1" applyFill="1" applyBorder="1"/>
    <xf numFmtId="0" fontId="0" fillId="2" borderId="0" xfId="0" applyFill="1" applyBorder="1"/>
    <xf numFmtId="166" fontId="0" fillId="0" borderId="0" xfId="0" applyNumberFormat="1" applyBorder="1"/>
  </cellXfs>
  <cellStyles count="6">
    <cellStyle name="Comma" xfId="1" builtinId="3"/>
    <cellStyle name="Normal" xfId="0" builtinId="0"/>
    <cellStyle name="Normal 2" xfId="4"/>
    <cellStyle name="Normal_T2 (EU 15 by Sector)" xfId="3"/>
    <cellStyle name="Percent" xfId="2" builtinId="5"/>
    <cellStyle name="Percent 2" xfId="5"/>
  </cellStyles>
  <dxfs count="1"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Sector split of emissions in EEA-32</a:t>
            </a:r>
          </a:p>
        </c:rich>
      </c:tx>
      <c:layout>
        <c:manualLayout>
          <c:xMode val="edge"/>
          <c:yMode val="edge"/>
          <c:x val="0.30268595949808236"/>
          <c:y val="5.076204457493660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15977961432508"/>
          <c:y val="5.3880473062694577E-2"/>
          <c:w val="0.56921487603305865"/>
          <c:h val="0.864636209813878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'Fig6 data'!$A$4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0875952030319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272506346868796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03000846249172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('Fig6 data'!$B$2,'Fig6 data'!$I$2,'Fig6 data'!$P$2,'Fig6 data'!$W$2)</c:f>
              <c:strCache>
                <c:ptCount val="4"/>
                <c:pt idx="0">
                  <c:v>CO</c:v>
                </c:pt>
                <c:pt idx="1">
                  <c:v>NOX</c:v>
                </c:pt>
                <c:pt idx="2">
                  <c:v>NMVOC</c:v>
                </c:pt>
                <c:pt idx="3">
                  <c:v>CH4</c:v>
                </c:pt>
              </c:strCache>
            </c:strRef>
          </c:cat>
          <c:val>
            <c:numRef>
              <c:f>('Fig6 data'!$F$4,'Fig6 data'!$M$4,'Fig6 data'!$T$4,'Fig6 data'!$AA$4)</c:f>
              <c:numCache>
                <c:formatCode>_-* 0.0%_-;\-* 0.0%_-;_-* ""??_-;_-@_-</c:formatCode>
                <c:ptCount val="4"/>
                <c:pt idx="0">
                  <c:v>2.1406117599981955E-2</c:v>
                </c:pt>
                <c:pt idx="1">
                  <c:v>1.5609143808011804E-2</c:v>
                </c:pt>
                <c:pt idx="2">
                  <c:v>2.0319419685188425E-2</c:v>
                </c:pt>
                <c:pt idx="3">
                  <c:v>0.49896103272997738</c:v>
                </c:pt>
              </c:numCache>
            </c:numRef>
          </c:val>
        </c:ser>
        <c:ser>
          <c:idx val="1"/>
          <c:order val="1"/>
          <c:tx>
            <c:strRef>
              <c:f>'Fig6 data'!$A$5</c:f>
              <c:strCache>
                <c:ptCount val="1"/>
                <c:pt idx="0">
                  <c:v>Commercial, institutional and households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('Fig6 data'!$B$2,'Fig6 data'!$I$2,'Fig6 data'!$P$2,'Fig6 data'!$W$2)</c:f>
              <c:strCache>
                <c:ptCount val="4"/>
                <c:pt idx="0">
                  <c:v>CO</c:v>
                </c:pt>
                <c:pt idx="1">
                  <c:v>NOX</c:v>
                </c:pt>
                <c:pt idx="2">
                  <c:v>NMVOC</c:v>
                </c:pt>
                <c:pt idx="3">
                  <c:v>CH4</c:v>
                </c:pt>
              </c:strCache>
            </c:strRef>
          </c:cat>
          <c:val>
            <c:numRef>
              <c:f>('Fig6 data'!$F$5,'Fig6 data'!$M$5,'Fig6 data'!$T$5,'Fig6 data'!$AA$5)</c:f>
              <c:numCache>
                <c:formatCode>_-* 0.0%_-;\-* 0.0%_-;_-* ""??_-;_-@_-</c:formatCode>
                <c:ptCount val="4"/>
                <c:pt idx="0">
                  <c:v>0.44371501379094097</c:v>
                </c:pt>
                <c:pt idx="1">
                  <c:v>0.13083104125512282</c:v>
                </c:pt>
                <c:pt idx="2">
                  <c:v>0.18450386571905111</c:v>
                </c:pt>
                <c:pt idx="3">
                  <c:v>3.4310725465205943E-2</c:v>
                </c:pt>
              </c:numCache>
            </c:numRef>
          </c:val>
        </c:ser>
        <c:ser>
          <c:idx val="3"/>
          <c:order val="2"/>
          <c:tx>
            <c:strRef>
              <c:f>'Fig6 data'!$A$6</c:f>
              <c:strCache>
                <c:ptCount val="1"/>
                <c:pt idx="0">
                  <c:v>Energy production and distribution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('Fig6 data'!$B$2,'Fig6 data'!$I$2,'Fig6 data'!$P$2,'Fig6 data'!$W$2)</c:f>
              <c:strCache>
                <c:ptCount val="4"/>
                <c:pt idx="0">
                  <c:v>CO</c:v>
                </c:pt>
                <c:pt idx="1">
                  <c:v>NOX</c:v>
                </c:pt>
                <c:pt idx="2">
                  <c:v>NMVOC</c:v>
                </c:pt>
                <c:pt idx="3">
                  <c:v>CH4</c:v>
                </c:pt>
              </c:strCache>
            </c:strRef>
          </c:cat>
          <c:val>
            <c:numRef>
              <c:f>('Fig6 data'!$F$6,'Fig6 data'!$M$6,'Fig6 data'!$T$6,'Fig6 data'!$AA$6)</c:f>
              <c:numCache>
                <c:formatCode>_-* 0.0%_-;\-* 0.0%_-;_-* ""??_-;_-@_-</c:formatCode>
                <c:ptCount val="4"/>
                <c:pt idx="0">
                  <c:v>2.8486004132951485E-2</c:v>
                </c:pt>
                <c:pt idx="1">
                  <c:v>0.22413623598259597</c:v>
                </c:pt>
                <c:pt idx="2">
                  <c:v>9.4861753268990476E-2</c:v>
                </c:pt>
                <c:pt idx="3">
                  <c:v>0.14679962783136702</c:v>
                </c:pt>
              </c:numCache>
            </c:numRef>
          </c:val>
        </c:ser>
        <c:ser>
          <c:idx val="4"/>
          <c:order val="3"/>
          <c:tx>
            <c:strRef>
              <c:f>'Fig6 data'!$A$7</c:f>
              <c:strCache>
                <c:ptCount val="1"/>
                <c:pt idx="0">
                  <c:v>Energy use in industry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('Fig6 data'!$B$2,'Fig6 data'!$I$2,'Fig6 data'!$P$2,'Fig6 data'!$W$2)</c:f>
              <c:strCache>
                <c:ptCount val="4"/>
                <c:pt idx="0">
                  <c:v>CO</c:v>
                </c:pt>
                <c:pt idx="1">
                  <c:v>NOX</c:v>
                </c:pt>
                <c:pt idx="2">
                  <c:v>NMVOC</c:v>
                </c:pt>
                <c:pt idx="3">
                  <c:v>CH4</c:v>
                </c:pt>
              </c:strCache>
            </c:strRef>
          </c:cat>
          <c:val>
            <c:numRef>
              <c:f>('Fig6 data'!$F$7,'Fig6 data'!$M$7,'Fig6 data'!$T$7,'Fig6 data'!$AA$7)</c:f>
              <c:numCache>
                <c:formatCode>_-* 0.0%_-;\-* 0.0%_-;_-* ""??_-;_-@_-</c:formatCode>
                <c:ptCount val="4"/>
                <c:pt idx="0">
                  <c:v>0.10646199355082632</c:v>
                </c:pt>
                <c:pt idx="1">
                  <c:v>0.13061278482088792</c:v>
                </c:pt>
                <c:pt idx="2">
                  <c:v>2.1991864003753296E-2</c:v>
                </c:pt>
                <c:pt idx="3">
                  <c:v>4.3633714947057282E-3</c:v>
                </c:pt>
              </c:numCache>
            </c:numRef>
          </c:val>
        </c:ser>
        <c:ser>
          <c:idx val="6"/>
          <c:order val="4"/>
          <c:tx>
            <c:strRef>
              <c:f>'Fig6 data'!$A$8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4.76000014992126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('Fig6 data'!$B$2,'Fig6 data'!$I$2,'Fig6 data'!$P$2,'Fig6 data'!$W$2)</c:f>
              <c:strCache>
                <c:ptCount val="4"/>
                <c:pt idx="0">
                  <c:v>CO</c:v>
                </c:pt>
                <c:pt idx="1">
                  <c:v>NOX</c:v>
                </c:pt>
                <c:pt idx="2">
                  <c:v>NMVOC</c:v>
                </c:pt>
                <c:pt idx="3">
                  <c:v>CH4</c:v>
                </c:pt>
              </c:strCache>
            </c:strRef>
          </c:cat>
          <c:val>
            <c:numRef>
              <c:f>('Fig6 data'!$F$8,'Fig6 data'!$M$8,'Fig6 data'!$T$8,'Fig6 data'!$AA$8)</c:f>
              <c:numCache>
                <c:formatCode>_-* 0.0%_-;\-* 0.0%_-;_-* ""??_-;_-@_-</c:formatCode>
                <c:ptCount val="4"/>
                <c:pt idx="0">
                  <c:v>9.504580500742188E-2</c:v>
                </c:pt>
                <c:pt idx="1">
                  <c:v>2.0383860833285274E-2</c:v>
                </c:pt>
                <c:pt idx="2">
                  <c:v>6.6304585017835926E-2</c:v>
                </c:pt>
                <c:pt idx="3">
                  <c:v>2.8960240500545773E-3</c:v>
                </c:pt>
              </c:numCache>
            </c:numRef>
          </c:val>
        </c:ser>
        <c:ser>
          <c:idx val="8"/>
          <c:order val="5"/>
          <c:tx>
            <c:strRef>
              <c:f>'Fig6 data'!$A$9</c:f>
              <c:strCache>
                <c:ptCount val="1"/>
                <c:pt idx="0">
                  <c:v>Non-road transport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26666673805774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0553621453338153E-17"/>
                  <c:y val="2.72000008566928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('Fig6 data'!$B$2,'Fig6 data'!$I$2,'Fig6 data'!$P$2,'Fig6 data'!$W$2)</c:f>
              <c:strCache>
                <c:ptCount val="4"/>
                <c:pt idx="0">
                  <c:v>CO</c:v>
                </c:pt>
                <c:pt idx="1">
                  <c:v>NOX</c:v>
                </c:pt>
                <c:pt idx="2">
                  <c:v>NMVOC</c:v>
                </c:pt>
                <c:pt idx="3">
                  <c:v>CH4</c:v>
                </c:pt>
              </c:strCache>
            </c:strRef>
          </c:cat>
          <c:val>
            <c:numRef>
              <c:f>('Fig6 data'!$F$9,'Fig6 data'!$M$9,'Fig6 data'!$T$9,'Fig6 data'!$AA$9)</c:f>
              <c:numCache>
                <c:formatCode>_-* 0.0%_-;\-* 0.0%_-;_-* ""??_-;_-@_-</c:formatCode>
                <c:ptCount val="4"/>
                <c:pt idx="0">
                  <c:v>2.3580038820259257E-2</c:v>
                </c:pt>
                <c:pt idx="1">
                  <c:v>6.9886395727308578E-2</c:v>
                </c:pt>
                <c:pt idx="2">
                  <c:v>1.9751650738552059E-2</c:v>
                </c:pt>
                <c:pt idx="3">
                  <c:v>4.3126466073409851E-4</c:v>
                </c:pt>
              </c:numCache>
            </c:numRef>
          </c:val>
        </c:ser>
        <c:ser>
          <c:idx val="9"/>
          <c:order val="6"/>
          <c:tx>
            <c:strRef>
              <c:f>'Fig6 data'!$A$10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('Fig6 data'!$B$2,'Fig6 data'!$I$2,'Fig6 data'!$P$2,'Fig6 data'!$W$2)</c:f>
              <c:strCache>
                <c:ptCount val="4"/>
                <c:pt idx="0">
                  <c:v>CO</c:v>
                </c:pt>
                <c:pt idx="1">
                  <c:v>NOX</c:v>
                </c:pt>
                <c:pt idx="2">
                  <c:v>NMVOC</c:v>
                </c:pt>
                <c:pt idx="3">
                  <c:v>CH4</c:v>
                </c:pt>
              </c:strCache>
            </c:strRef>
          </c:cat>
          <c:val>
            <c:numRef>
              <c:f>('Fig6 data'!$F$10,'Fig6 data'!$M$10,'Fig6 data'!$T$10,'Fig6 data'!$AA$10)</c:f>
              <c:numCache>
                <c:formatCode>_-* 0.0%_-;\-* 0.0%_-;_-* ""??_-;_-@_-</c:formatCode>
                <c:ptCount val="4"/>
                <c:pt idx="0">
                  <c:v>1.083157107635028E-3</c:v>
                </c:pt>
                <c:pt idx="1">
                  <c:v>8.3397556283893123E-5</c:v>
                </c:pt>
                <c:pt idx="2">
                  <c:v>1.8460426133931591E-4</c:v>
                </c:pt>
                <c:pt idx="3">
                  <c:v>1.4046639319200622E-6</c:v>
                </c:pt>
              </c:numCache>
            </c:numRef>
          </c:val>
        </c:ser>
        <c:ser>
          <c:idx val="14"/>
          <c:order val="7"/>
          <c:tx>
            <c:strRef>
              <c:f>'Fig6 data'!$B$11</c:f>
              <c:strCache>
                <c:ptCount val="1"/>
                <c:pt idx="0">
                  <c:v>Road Transport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2.49333341186351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('Fig6 data'!$F$11,'Fig6 data'!$M$11,'Fig6 data'!$T$11,'Fig6 data'!$AA$11)</c:f>
              <c:numCache>
                <c:formatCode>_-* 0.0%_-;\-* 0.0%_-;_-* ""??_-;_-@_-</c:formatCode>
                <c:ptCount val="4"/>
                <c:pt idx="0">
                  <c:v>0.26921047890945399</c:v>
                </c:pt>
                <c:pt idx="1">
                  <c:v>0.40525794882648891</c:v>
                </c:pt>
                <c:pt idx="2">
                  <c:v>0.15607768311988041</c:v>
                </c:pt>
                <c:pt idx="3">
                  <c:v>3.6998596584259238E-3</c:v>
                </c:pt>
              </c:numCache>
            </c:numRef>
          </c:val>
        </c:ser>
        <c:ser>
          <c:idx val="11"/>
          <c:order val="8"/>
          <c:tx>
            <c:strRef>
              <c:f>'Fig6 data'!$A$12</c:f>
              <c:strCache>
                <c:ptCount val="1"/>
                <c:pt idx="0">
                  <c:v>Solvent and product use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('Fig6 data'!$B$2,'Fig6 data'!$I$2,'Fig6 data'!$P$2,'Fig6 data'!$W$2)</c:f>
              <c:strCache>
                <c:ptCount val="4"/>
                <c:pt idx="0">
                  <c:v>CO</c:v>
                </c:pt>
                <c:pt idx="1">
                  <c:v>NOX</c:v>
                </c:pt>
                <c:pt idx="2">
                  <c:v>NMVOC</c:v>
                </c:pt>
                <c:pt idx="3">
                  <c:v>CH4</c:v>
                </c:pt>
              </c:strCache>
            </c:strRef>
          </c:cat>
          <c:val>
            <c:numRef>
              <c:f>('Fig6 data'!$F$12,'Fig6 data'!$M$12,'Fig6 data'!$T$12,'Fig6 data'!$AA$12)</c:f>
              <c:numCache>
                <c:formatCode>_-* 0.0%_-;\-* 0.0%_-;_-* ""??_-;_-@_-</c:formatCode>
                <c:ptCount val="4"/>
                <c:pt idx="0">
                  <c:v>1.0048863803437183E-4</c:v>
                </c:pt>
                <c:pt idx="1">
                  <c:v>5.221921838996506E-6</c:v>
                </c:pt>
                <c:pt idx="2">
                  <c:v>0.42149465664451286</c:v>
                </c:pt>
                <c:pt idx="3">
                  <c:v>0</c:v>
                </c:pt>
              </c:numCache>
            </c:numRef>
          </c:val>
        </c:ser>
        <c:ser>
          <c:idx val="13"/>
          <c:order val="9"/>
          <c:tx>
            <c:strRef>
              <c:f>'Fig6 data'!$A$13</c:f>
              <c:strCache>
                <c:ptCount val="1"/>
                <c:pt idx="0">
                  <c:v>Waste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757502115622932E-3"/>
                  <c:y val="2.72000008566929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545012693737593E-2"/>
                  <c:y val="-2.94666675947506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408759520303195E-2"/>
                  <c:y val="-6.80000021417323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('Fig6 data'!$B$2,'Fig6 data'!$I$2,'Fig6 data'!$P$2,'Fig6 data'!$W$2)</c:f>
              <c:strCache>
                <c:ptCount val="4"/>
                <c:pt idx="0">
                  <c:v>CO</c:v>
                </c:pt>
                <c:pt idx="1">
                  <c:v>NOX</c:v>
                </c:pt>
                <c:pt idx="2">
                  <c:v>NMVOC</c:v>
                </c:pt>
                <c:pt idx="3">
                  <c:v>CH4</c:v>
                </c:pt>
              </c:strCache>
            </c:strRef>
          </c:cat>
          <c:val>
            <c:numRef>
              <c:f>('Fig6 data'!$F$13,'Fig6 data'!$M$13,'Fig6 data'!$T$13,'Fig6 data'!$AA$13)</c:f>
              <c:numCache>
                <c:formatCode>_-* 0.0%_-;\-* 0.0%_-;_-* ""??_-;_-@_-</c:formatCode>
                <c:ptCount val="4"/>
                <c:pt idx="0">
                  <c:v>1.2410902442495096E-2</c:v>
                </c:pt>
                <c:pt idx="1">
                  <c:v>3.1939692681769464E-3</c:v>
                </c:pt>
                <c:pt idx="2">
                  <c:v>1.5189917540896984E-2</c:v>
                </c:pt>
                <c:pt idx="3">
                  <c:v>0.30853668688046987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224704"/>
        <c:axId val="57697024"/>
      </c:barChart>
      <c:catAx>
        <c:axId val="49224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769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697024"/>
        <c:scaling>
          <c:orientation val="minMax"/>
          <c:min val="0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92247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9765842351402041"/>
          <c:y val="2.5380666399750878E-2"/>
          <c:w val="0.29649108235824195"/>
          <c:h val="0.9106664887228079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2/CSI%20002%202012_figs_DRAFT_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2/CSI%20002%202012_data_v0_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2004%20factsheets/draft%201/EN17_EU25_2002%20data%20-%20draft%20-%20pgt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7%20Total%20energy%20consumption%20intensity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Ref"/>
      <sheetName val="Fig1"/>
      <sheetName val="Fig1a-CO"/>
      <sheetName val="Fig1d-CH4"/>
      <sheetName val="Fig1 data"/>
      <sheetName val="Fig4"/>
      <sheetName val="Fig5"/>
      <sheetName val="Fig2-5 data"/>
      <sheetName val="Fig4-SOX"/>
      <sheetName val="Fig4-NOX"/>
      <sheetName val="Fig4-NH3"/>
      <sheetName val="Fig6"/>
      <sheetName val="Fig6 data"/>
      <sheetName val="Fig9"/>
      <sheetName val="Fig10"/>
      <sheetName val="Fig7-10 data"/>
      <sheetName val="Fig13"/>
      <sheetName val="Fig14"/>
      <sheetName val="Fig11-14 data"/>
    </sheetNames>
    <sheetDataSet>
      <sheetData sheetId="0"/>
      <sheetData sheetId="4">
        <row r="36">
          <cell r="B36" t="str">
            <v>Data from 2012 officially reported national total and sectoral emissions to UNECE/EMEP Convention on Long-Range Transboundary Atmospheric Pollution and the UNFCCC</v>
          </cell>
        </row>
      </sheetData>
      <sheetData sheetId="7"/>
      <sheetData sheetId="12">
        <row r="2">
          <cell r="B2" t="str">
            <v>CO</v>
          </cell>
          <cell r="I2" t="str">
            <v>NOX</v>
          </cell>
          <cell r="P2" t="str">
            <v>NMVOC</v>
          </cell>
          <cell r="W2" t="str">
            <v>CH4</v>
          </cell>
        </row>
        <row r="4">
          <cell r="A4" t="str">
            <v>Agriculture</v>
          </cell>
          <cell r="F4">
            <v>2.1406117599981955E-2</v>
          </cell>
          <cell r="M4">
            <v>1.5609143808011804E-2</v>
          </cell>
          <cell r="T4">
            <v>2.0319419685188425E-2</v>
          </cell>
          <cell r="AA4">
            <v>0.49896103272997738</v>
          </cell>
        </row>
        <row r="5">
          <cell r="A5" t="str">
            <v>Commercial, institutional and households</v>
          </cell>
          <cell r="F5">
            <v>0.44371501379094097</v>
          </cell>
          <cell r="M5">
            <v>0.13083104125512282</v>
          </cell>
          <cell r="T5">
            <v>0.18450386571905111</v>
          </cell>
          <cell r="AA5">
            <v>3.4310725465205943E-2</v>
          </cell>
        </row>
        <row r="6">
          <cell r="A6" t="str">
            <v>Energy production and distribution</v>
          </cell>
          <cell r="F6">
            <v>2.8486004132951485E-2</v>
          </cell>
          <cell r="M6">
            <v>0.22413623598259597</v>
          </cell>
          <cell r="T6">
            <v>9.4861753268990476E-2</v>
          </cell>
          <cell r="AA6">
            <v>0.14679962783136702</v>
          </cell>
        </row>
        <row r="7">
          <cell r="A7" t="str">
            <v>Energy use in industry</v>
          </cell>
          <cell r="F7">
            <v>0.10646199355082632</v>
          </cell>
          <cell r="M7">
            <v>0.13061278482088792</v>
          </cell>
          <cell r="T7">
            <v>2.1991864003753296E-2</v>
          </cell>
          <cell r="AA7">
            <v>4.3633714947057282E-3</v>
          </cell>
        </row>
        <row r="8">
          <cell r="A8" t="str">
            <v>Industrial Processes</v>
          </cell>
          <cell r="F8">
            <v>9.504580500742188E-2</v>
          </cell>
          <cell r="M8">
            <v>2.0383860833285274E-2</v>
          </cell>
          <cell r="T8">
            <v>6.6304585017835926E-2</v>
          </cell>
          <cell r="AA8">
            <v>2.8960240500545773E-3</v>
          </cell>
        </row>
        <row r="9">
          <cell r="A9" t="str">
            <v>Non-road transport</v>
          </cell>
          <cell r="F9">
            <v>2.3580038820259257E-2</v>
          </cell>
          <cell r="M9">
            <v>6.9886395727308578E-2</v>
          </cell>
          <cell r="T9">
            <v>1.9751650738552059E-2</v>
          </cell>
          <cell r="AA9">
            <v>4.3126466073409851E-4</v>
          </cell>
        </row>
        <row r="10">
          <cell r="A10" t="str">
            <v>Other</v>
          </cell>
          <cell r="F10">
            <v>1.083157107635028E-3</v>
          </cell>
          <cell r="M10">
            <v>8.3397556283893123E-5</v>
          </cell>
          <cell r="T10">
            <v>1.8460426133931591E-4</v>
          </cell>
          <cell r="AA10">
            <v>1.4046639319200622E-6</v>
          </cell>
        </row>
        <row r="11">
          <cell r="B11" t="str">
            <v>Road Transport</v>
          </cell>
          <cell r="F11">
            <v>0.26921047890945399</v>
          </cell>
          <cell r="M11">
            <v>0.40525794882648891</v>
          </cell>
          <cell r="T11">
            <v>0.15607768311988041</v>
          </cell>
          <cell r="AA11">
            <v>3.6998596584259238E-3</v>
          </cell>
        </row>
        <row r="12">
          <cell r="A12" t="str">
            <v>Solvent and product use</v>
          </cell>
          <cell r="F12">
            <v>1.0048863803437183E-4</v>
          </cell>
          <cell r="M12">
            <v>5.221921838996506E-6</v>
          </cell>
          <cell r="T12">
            <v>0.42149465664451286</v>
          </cell>
          <cell r="AA12">
            <v>0</v>
          </cell>
        </row>
        <row r="13">
          <cell r="A13" t="str">
            <v>Waste</v>
          </cell>
          <cell r="F13">
            <v>1.2410902442495096E-2</v>
          </cell>
          <cell r="M13">
            <v>3.1939692681769464E-3</v>
          </cell>
          <cell r="T13">
            <v>1.5189917540896984E-2</v>
          </cell>
          <cell r="AA13">
            <v>0.30853668688046987</v>
          </cell>
        </row>
      </sheetData>
      <sheetData sheetId="15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"/>
      <sheetName val="NOx"/>
      <sheetName val="NMVOC"/>
      <sheetName val="Lookups"/>
      <sheetName val="Input_data"/>
      <sheetName val="Text"/>
      <sheetName val="Data by Sector"/>
      <sheetName val="Targets"/>
      <sheetName val="CO NTOT changes"/>
      <sheetName val="NOX NTOT changes"/>
      <sheetName val="NMVOC NTOT changes"/>
      <sheetName val="CH4 NTOT changes"/>
    </sheetNames>
    <sheetDataSet>
      <sheetData sheetId="0"/>
      <sheetData sheetId="1"/>
      <sheetData sheetId="2"/>
      <sheetData sheetId="3"/>
      <sheetData sheetId="4">
        <row r="1">
          <cell r="A1" t="str">
            <v>Austria</v>
          </cell>
          <cell r="B1" t="str">
            <v>EU15</v>
          </cell>
        </row>
        <row r="2">
          <cell r="A2" t="str">
            <v>Belgium</v>
          </cell>
          <cell r="B2" t="str">
            <v>EU15</v>
          </cell>
        </row>
        <row r="3">
          <cell r="A3" t="str">
            <v>Bulgaria</v>
          </cell>
          <cell r="B3" t="str">
            <v>NewEU12</v>
          </cell>
        </row>
        <row r="4">
          <cell r="A4" t="str">
            <v>Croatia</v>
          </cell>
          <cell r="B4" t="str">
            <v>CC3</v>
          </cell>
        </row>
        <row r="5">
          <cell r="A5" t="str">
            <v>Cyprus</v>
          </cell>
          <cell r="B5" t="str">
            <v>NewEU12</v>
          </cell>
        </row>
        <row r="6">
          <cell r="A6" t="str">
            <v>Czech Republic</v>
          </cell>
          <cell r="B6" t="str">
            <v>NewEU12</v>
          </cell>
        </row>
        <row r="7">
          <cell r="A7" t="str">
            <v>Denmark</v>
          </cell>
          <cell r="B7" t="str">
            <v>EU15</v>
          </cell>
        </row>
        <row r="8">
          <cell r="A8" t="str">
            <v>Estonia</v>
          </cell>
          <cell r="B8" t="str">
            <v>NewEU12</v>
          </cell>
        </row>
        <row r="9">
          <cell r="A9" t="str">
            <v>Finland</v>
          </cell>
          <cell r="B9" t="str">
            <v>EU15</v>
          </cell>
        </row>
        <row r="10">
          <cell r="A10" t="str">
            <v>France</v>
          </cell>
          <cell r="B10" t="str">
            <v>EU15</v>
          </cell>
        </row>
        <row r="11">
          <cell r="A11" t="str">
            <v>FYR of Macedonia</v>
          </cell>
          <cell r="B11" t="str">
            <v>CC3</v>
          </cell>
        </row>
        <row r="12">
          <cell r="A12" t="str">
            <v>Germany</v>
          </cell>
          <cell r="B12" t="str">
            <v>EU15</v>
          </cell>
        </row>
        <row r="13">
          <cell r="A13" t="str">
            <v>Greece</v>
          </cell>
          <cell r="B13" t="str">
            <v>EU15</v>
          </cell>
        </row>
        <row r="14">
          <cell r="A14" t="str">
            <v>Hungary</v>
          </cell>
          <cell r="B14" t="str">
            <v>NewEU12</v>
          </cell>
        </row>
        <row r="15">
          <cell r="A15" t="str">
            <v>Iceland</v>
          </cell>
          <cell r="B15" t="str">
            <v>EFTA4</v>
          </cell>
        </row>
        <row r="16">
          <cell r="A16" t="str">
            <v>Ireland</v>
          </cell>
          <cell r="B16" t="str">
            <v>EU15</v>
          </cell>
        </row>
        <row r="17">
          <cell r="A17" t="str">
            <v>Italy</v>
          </cell>
          <cell r="B17" t="str">
            <v>EU15</v>
          </cell>
        </row>
        <row r="18">
          <cell r="A18" t="str">
            <v>Latvia</v>
          </cell>
          <cell r="B18" t="str">
            <v>NewEU12</v>
          </cell>
        </row>
        <row r="19">
          <cell r="A19" t="str">
            <v>Liechtenstein</v>
          </cell>
          <cell r="B19" t="str">
            <v>EFTA4</v>
          </cell>
        </row>
        <row r="20">
          <cell r="A20" t="str">
            <v>Lithuania</v>
          </cell>
          <cell r="B20" t="str">
            <v>NewEU12</v>
          </cell>
        </row>
        <row r="21">
          <cell r="A21" t="str">
            <v>Luxembourg</v>
          </cell>
          <cell r="B21" t="str">
            <v>EU15</v>
          </cell>
        </row>
        <row r="22">
          <cell r="A22" t="str">
            <v>Malta</v>
          </cell>
          <cell r="B22" t="str">
            <v>NewEU12</v>
          </cell>
        </row>
        <row r="23">
          <cell r="A23" t="str">
            <v>Netherlands</v>
          </cell>
          <cell r="B23" t="str">
            <v>EU15</v>
          </cell>
        </row>
        <row r="24">
          <cell r="A24" t="str">
            <v>Norway</v>
          </cell>
          <cell r="B24" t="str">
            <v>EFTA4</v>
          </cell>
        </row>
        <row r="25">
          <cell r="A25" t="str">
            <v>Poland</v>
          </cell>
          <cell r="B25" t="str">
            <v>NewEU12</v>
          </cell>
        </row>
        <row r="26">
          <cell r="A26" t="str">
            <v>Portugal</v>
          </cell>
          <cell r="B26" t="str">
            <v>EU15</v>
          </cell>
        </row>
        <row r="27">
          <cell r="A27" t="str">
            <v>Romania</v>
          </cell>
          <cell r="B27" t="str">
            <v>NewEU12</v>
          </cell>
        </row>
        <row r="28">
          <cell r="A28" t="str">
            <v>Serbia</v>
          </cell>
          <cell r="B28" t="str">
            <v>BC</v>
          </cell>
        </row>
        <row r="29">
          <cell r="A29" t="str">
            <v>Slovakia</v>
          </cell>
          <cell r="B29" t="str">
            <v>NewEU12</v>
          </cell>
        </row>
        <row r="30">
          <cell r="A30" t="str">
            <v>Slovenia</v>
          </cell>
          <cell r="B30" t="str">
            <v>NewEU12</v>
          </cell>
        </row>
        <row r="31">
          <cell r="A31" t="str">
            <v>Spain</v>
          </cell>
          <cell r="B31" t="str">
            <v>EU15</v>
          </cell>
        </row>
        <row r="32">
          <cell r="A32" t="str">
            <v>Sweden</v>
          </cell>
          <cell r="B32" t="str">
            <v>EU15</v>
          </cell>
        </row>
        <row r="33">
          <cell r="A33" t="str">
            <v>Switzerland</v>
          </cell>
          <cell r="B33" t="str">
            <v>EFTA4</v>
          </cell>
        </row>
        <row r="34">
          <cell r="A34" t="str">
            <v>Turkey</v>
          </cell>
          <cell r="B34" t="str">
            <v>CC3</v>
          </cell>
        </row>
        <row r="35">
          <cell r="A35" t="str">
            <v>United Kingdom</v>
          </cell>
          <cell r="B35" t="str">
            <v>EU15</v>
          </cell>
        </row>
        <row r="37">
          <cell r="B37">
            <v>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34"/>
  <sheetViews>
    <sheetView topLeftCell="B1" zoomScale="70" zoomScaleNormal="70" workbookViewId="0">
      <selection activeCell="T22" sqref="T22"/>
    </sheetView>
  </sheetViews>
  <sheetFormatPr defaultColWidth="9.7109375" defaultRowHeight="14.25" customHeight="1" x14ac:dyDescent="0.2"/>
  <cols>
    <col min="1" max="1" width="16.5703125" style="1" hidden="1" customWidth="1"/>
    <col min="2" max="2" width="46" style="1" customWidth="1"/>
    <col min="3" max="8" width="9.7109375" style="1"/>
    <col min="9" max="9" width="33.5703125" style="1" customWidth="1"/>
    <col min="10" max="15" width="9.7109375" style="1"/>
    <col min="16" max="16" width="33.5703125" style="1" customWidth="1"/>
    <col min="17" max="22" width="9.7109375" style="1"/>
    <col min="23" max="23" width="33.5703125" style="1" customWidth="1"/>
    <col min="24" max="27" width="9.7109375" style="1"/>
    <col min="28" max="28" width="11.5703125" style="1" bestFit="1" customWidth="1"/>
    <col min="29" max="16384" width="9.7109375" style="1"/>
  </cols>
  <sheetData>
    <row r="1" spans="1:28" ht="14.25" customHeight="1" x14ac:dyDescent="0.2">
      <c r="B1" s="2" t="s">
        <v>0</v>
      </c>
    </row>
    <row r="2" spans="1:28" ht="14.25" customHeight="1" x14ac:dyDescent="0.2">
      <c r="B2" s="3" t="s">
        <v>1</v>
      </c>
      <c r="I2" s="3" t="s">
        <v>2</v>
      </c>
      <c r="P2" s="3" t="s">
        <v>3</v>
      </c>
      <c r="W2" s="3" t="s">
        <v>4</v>
      </c>
    </row>
    <row r="3" spans="1:28" s="3" customFormat="1" ht="14.25" customHeight="1" x14ac:dyDescent="0.2">
      <c r="B3" s="4"/>
      <c r="C3" s="5" t="s">
        <v>5</v>
      </c>
      <c r="D3" s="5" t="s">
        <v>6</v>
      </c>
      <c r="E3" s="6" t="s">
        <v>7</v>
      </c>
      <c r="F3" s="6" t="s">
        <v>8</v>
      </c>
      <c r="I3" s="4"/>
      <c r="J3" s="5" t="s">
        <v>5</v>
      </c>
      <c r="K3" s="5" t="s">
        <v>6</v>
      </c>
      <c r="L3" s="6" t="s">
        <v>7</v>
      </c>
      <c r="M3" s="6" t="s">
        <v>8</v>
      </c>
      <c r="P3" s="4"/>
      <c r="Q3" s="5" t="s">
        <v>5</v>
      </c>
      <c r="R3" s="5" t="s">
        <v>6</v>
      </c>
      <c r="S3" s="6" t="s">
        <v>7</v>
      </c>
      <c r="T3" s="6" t="s">
        <v>8</v>
      </c>
      <c r="W3" s="4"/>
      <c r="X3" s="5" t="s">
        <v>5</v>
      </c>
      <c r="Y3" s="5" t="s">
        <v>6</v>
      </c>
      <c r="Z3" s="6" t="s">
        <v>7</v>
      </c>
      <c r="AA3" s="6" t="s">
        <v>8</v>
      </c>
    </row>
    <row r="4" spans="1:28" ht="14.25" customHeight="1" x14ac:dyDescent="0.2">
      <c r="A4" s="1" t="str">
        <f>B4</f>
        <v>Agriculture</v>
      </c>
      <c r="B4" s="7" t="s">
        <v>9</v>
      </c>
      <c r="C4" s="8">
        <v>5.5060589142799689E-2</v>
      </c>
      <c r="D4" s="8">
        <v>1.6511417388796212E-3</v>
      </c>
      <c r="E4" s="8">
        <v>2.3709198798689074E-2</v>
      </c>
      <c r="F4" s="8">
        <v>2.1406117599981955E-2</v>
      </c>
      <c r="G4" s="9">
        <v>0.58913498188999991</v>
      </c>
      <c r="H4" s="10"/>
      <c r="I4" s="7" t="s">
        <v>9</v>
      </c>
      <c r="J4" s="8">
        <v>3.4525527307306221E-3</v>
      </c>
      <c r="K4" s="8">
        <v>9.2294297318593795E-3</v>
      </c>
      <c r="L4" s="8">
        <v>1.9635767351939764E-2</v>
      </c>
      <c r="M4" s="8">
        <v>1.5609143808011804E-2</v>
      </c>
      <c r="N4" s="9">
        <v>0.16439962401070005</v>
      </c>
      <c r="P4" s="7" t="s">
        <v>9</v>
      </c>
      <c r="Q4" s="8">
        <v>5.352243507774402E-3</v>
      </c>
      <c r="R4" s="8">
        <v>6.0644778779899905E-2</v>
      </c>
      <c r="S4" s="8">
        <v>1.0462041930463977E-2</v>
      </c>
      <c r="T4" s="8">
        <v>2.0319419685188425E-2</v>
      </c>
      <c r="U4" s="9">
        <v>0.16996452571599424</v>
      </c>
      <c r="W4" s="7" t="s">
        <v>9</v>
      </c>
      <c r="X4" s="8">
        <v>0.65661943647183341</v>
      </c>
      <c r="Y4" s="8">
        <v>0.33408823685914246</v>
      </c>
      <c r="Z4" s="8">
        <v>0.54851179090977553</v>
      </c>
      <c r="AA4" s="8">
        <v>0.49896103272997738</v>
      </c>
      <c r="AB4" s="9">
        <v>463.13579476190472</v>
      </c>
    </row>
    <row r="5" spans="1:28" ht="14.25" customHeight="1" x14ac:dyDescent="0.2">
      <c r="A5" s="1" t="str">
        <f t="shared" ref="A5:A13" si="0">B5</f>
        <v>Commercial, institutional and households</v>
      </c>
      <c r="B5" s="7" t="s">
        <v>10</v>
      </c>
      <c r="C5" s="8">
        <v>0.76980281064007317</v>
      </c>
      <c r="D5" s="8">
        <v>0.58945974834920689</v>
      </c>
      <c r="E5" s="8">
        <v>0.34151385004043083</v>
      </c>
      <c r="F5" s="8">
        <v>0.44371501379094097</v>
      </c>
      <c r="G5" s="9">
        <v>12.211837825943151</v>
      </c>
      <c r="H5" s="11"/>
      <c r="I5" s="7" t="s">
        <v>10</v>
      </c>
      <c r="J5" s="8">
        <v>7.8795435102883019E-2</v>
      </c>
      <c r="K5" s="8">
        <v>0.15821736221513411</v>
      </c>
      <c r="L5" s="8">
        <v>0.13337725758445346</v>
      </c>
      <c r="M5" s="8">
        <v>0.13083104125512282</v>
      </c>
      <c r="N5" s="9">
        <v>1.3779470710130004</v>
      </c>
      <c r="P5" s="7" t="s">
        <v>10</v>
      </c>
      <c r="Q5" s="8">
        <v>0.33315266818451172</v>
      </c>
      <c r="R5" s="8">
        <v>0.26947706733168814</v>
      </c>
      <c r="S5" s="8">
        <v>0.1333232265043014</v>
      </c>
      <c r="T5" s="8">
        <v>0.18450386571905111</v>
      </c>
      <c r="U5" s="9">
        <v>1.5433074622974998</v>
      </c>
      <c r="W5" s="7" t="s">
        <v>10</v>
      </c>
      <c r="X5" s="8">
        <v>2.6821360253866996E-2</v>
      </c>
      <c r="Y5" s="8">
        <v>6.0022353060387418E-2</v>
      </c>
      <c r="Z5" s="8">
        <v>2.6114709226803704E-2</v>
      </c>
      <c r="AA5" s="8">
        <v>3.4310725465205943E-2</v>
      </c>
      <c r="AB5" s="9">
        <v>31.847226666666675</v>
      </c>
    </row>
    <row r="6" spans="1:28" ht="14.25" customHeight="1" x14ac:dyDescent="0.2">
      <c r="A6" s="1" t="str">
        <f t="shared" si="0"/>
        <v>Energy production and distribution</v>
      </c>
      <c r="B6" s="7" t="s">
        <v>11</v>
      </c>
      <c r="C6" s="8">
        <v>1.915376825566209E-2</v>
      </c>
      <c r="D6" s="8">
        <v>2.6807155258532167E-2</v>
      </c>
      <c r="E6" s="8">
        <v>3.0393847994402777E-2</v>
      </c>
      <c r="F6" s="8">
        <v>2.8486004132951485E-2</v>
      </c>
      <c r="G6" s="9">
        <v>0.78398623433700021</v>
      </c>
      <c r="H6" s="11"/>
      <c r="I6" s="7" t="s">
        <v>11</v>
      </c>
      <c r="J6" s="8">
        <v>0.37634121280209171</v>
      </c>
      <c r="K6" s="8">
        <v>0.29467506771634444</v>
      </c>
      <c r="L6" s="8">
        <v>0.17634501411465014</v>
      </c>
      <c r="M6" s="8">
        <v>0.22413623598259597</v>
      </c>
      <c r="N6" s="9">
        <v>2.3606620181050002</v>
      </c>
      <c r="P6" s="7" t="s">
        <v>11</v>
      </c>
      <c r="Q6" s="8">
        <v>6.4985302644442952E-2</v>
      </c>
      <c r="R6" s="8">
        <v>0.10782447527776233</v>
      </c>
      <c r="S6" s="8">
        <v>9.5954282204911492E-2</v>
      </c>
      <c r="T6" s="8">
        <v>9.4861753268990476E-2</v>
      </c>
      <c r="U6" s="9">
        <v>0.81063721715160608</v>
      </c>
      <c r="W6" s="7" t="s">
        <v>11</v>
      </c>
      <c r="X6" s="8">
        <v>0.11060808289268793</v>
      </c>
      <c r="Y6" s="8">
        <v>0.2915718477448247</v>
      </c>
      <c r="Z6" s="8">
        <v>0.10047126877036329</v>
      </c>
      <c r="AA6" s="8">
        <v>0.14679962783136702</v>
      </c>
      <c r="AB6" s="9"/>
    </row>
    <row r="7" spans="1:28" ht="14.25" customHeight="1" x14ac:dyDescent="0.2">
      <c r="A7" s="1" t="str">
        <f t="shared" si="0"/>
        <v>Energy use in industry</v>
      </c>
      <c r="B7" s="7" t="s">
        <v>12</v>
      </c>
      <c r="C7" s="8">
        <v>3.7601897818471078E-2</v>
      </c>
      <c r="D7" s="8">
        <v>8.9850927347094517E-2</v>
      </c>
      <c r="E7" s="8">
        <v>0.12234608684987512</v>
      </c>
      <c r="F7" s="8">
        <v>0.10646199355082632</v>
      </c>
      <c r="G7" s="9">
        <v>2.9300261642303704</v>
      </c>
      <c r="H7" s="11"/>
      <c r="I7" s="7" t="s">
        <v>12</v>
      </c>
      <c r="J7" s="8">
        <v>0.10055784917524603</v>
      </c>
      <c r="K7" s="8">
        <v>0.11411542097419185</v>
      </c>
      <c r="L7" s="8">
        <v>0.1407874774136407</v>
      </c>
      <c r="M7" s="8">
        <v>0.13061278482088792</v>
      </c>
      <c r="N7" s="9">
        <v>1.3756483366193999</v>
      </c>
      <c r="P7" s="7" t="s">
        <v>12</v>
      </c>
      <c r="Q7" s="8">
        <v>4.917153830285368E-2</v>
      </c>
      <c r="R7" s="8">
        <v>1.5981617653609996E-2</v>
      </c>
      <c r="S7" s="8">
        <v>1.9252107778792566E-2</v>
      </c>
      <c r="T7" s="8">
        <v>2.1991864003753296E-2</v>
      </c>
      <c r="U7" s="9">
        <v>0.18395391172185999</v>
      </c>
      <c r="W7" s="7" t="s">
        <v>12</v>
      </c>
      <c r="X7" s="8">
        <v>2.4732870970524726E-3</v>
      </c>
      <c r="Y7" s="8">
        <v>2.2037251178623602E-3</v>
      </c>
      <c r="Z7" s="8">
        <v>5.1252622616098104E-3</v>
      </c>
      <c r="AA7" s="8">
        <v>4.3633714947057282E-3</v>
      </c>
      <c r="AB7" s="9"/>
    </row>
    <row r="8" spans="1:28" ht="14.25" customHeight="1" x14ac:dyDescent="0.2">
      <c r="A8" s="1" t="str">
        <f t="shared" si="0"/>
        <v>Industrial Processes</v>
      </c>
      <c r="B8" s="7" t="s">
        <v>13</v>
      </c>
      <c r="C8" s="8">
        <v>8.4844874102348276E-3</v>
      </c>
      <c r="D8" s="8">
        <v>1.7985544528344666E-2</v>
      </c>
      <c r="E8" s="8">
        <v>0.13575933866939854</v>
      </c>
      <c r="F8" s="8">
        <v>9.504580500742188E-2</v>
      </c>
      <c r="G8" s="9">
        <v>2.6158320559639998</v>
      </c>
      <c r="I8" s="7" t="s">
        <v>13</v>
      </c>
      <c r="J8" s="8">
        <v>1.0072799349214888E-2</v>
      </c>
      <c r="K8" s="8">
        <v>2.3454473335482128E-2</v>
      </c>
      <c r="L8" s="8">
        <v>2.1520443259059448E-2</v>
      </c>
      <c r="M8" s="8">
        <v>2.0383860833285274E-2</v>
      </c>
      <c r="N8" s="9">
        <v>0.21468820443299999</v>
      </c>
      <c r="P8" s="7" t="s">
        <v>13</v>
      </c>
      <c r="Q8" s="8">
        <v>2.638578434633294E-2</v>
      </c>
      <c r="R8" s="8">
        <v>6.0951734250447073E-2</v>
      </c>
      <c r="S8" s="8">
        <v>7.4714590445799881E-2</v>
      </c>
      <c r="T8" s="8">
        <v>6.6304585017835926E-2</v>
      </c>
      <c r="U8" s="9">
        <v>0.55461364152869985</v>
      </c>
      <c r="W8" s="7" t="s">
        <v>13</v>
      </c>
      <c r="X8" s="8">
        <v>1.8408762402771347E-3</v>
      </c>
      <c r="Y8" s="8">
        <v>5.2459971166846659E-3</v>
      </c>
      <c r="Z8" s="8">
        <v>2.1574970094657667E-3</v>
      </c>
      <c r="AA8" s="8">
        <v>2.8960240500545773E-3</v>
      </c>
      <c r="AB8" s="9">
        <v>2.6880904761904767</v>
      </c>
    </row>
    <row r="9" spans="1:28" ht="14.25" customHeight="1" x14ac:dyDescent="0.2">
      <c r="A9" s="1" t="str">
        <f t="shared" si="0"/>
        <v>Non-road transport</v>
      </c>
      <c r="B9" s="7" t="s">
        <v>14</v>
      </c>
      <c r="C9" s="8">
        <v>2.6917768594244235E-2</v>
      </c>
      <c r="D9" s="8">
        <v>3.5127498202169581E-3</v>
      </c>
      <c r="E9" s="8">
        <v>3.041233028698841E-2</v>
      </c>
      <c r="F9" s="8">
        <v>2.3580038820259257E-2</v>
      </c>
      <c r="G9" s="9">
        <v>0.64896521653000006</v>
      </c>
      <c r="I9" s="7" t="s">
        <v>14</v>
      </c>
      <c r="J9" s="8">
        <v>9.0706644474581391E-2</v>
      </c>
      <c r="K9" s="8">
        <v>2.9043069182215851E-2</v>
      </c>
      <c r="L9" s="8">
        <v>7.6936418107802468E-2</v>
      </c>
      <c r="M9" s="8">
        <v>6.9886395727308578E-2</v>
      </c>
      <c r="N9" s="9">
        <v>0.73606197254299999</v>
      </c>
      <c r="P9" s="7" t="s">
        <v>14</v>
      </c>
      <c r="Q9" s="8">
        <v>8.7841725507522422E-3</v>
      </c>
      <c r="R9" s="8">
        <v>4.2167135956688185E-3</v>
      </c>
      <c r="S9" s="8">
        <v>2.6384842408926395E-2</v>
      </c>
      <c r="T9" s="8">
        <v>1.9751650738552059E-2</v>
      </c>
      <c r="U9" s="9">
        <v>0.16521534580699998</v>
      </c>
      <c r="W9" s="7" t="s">
        <v>14</v>
      </c>
      <c r="X9" s="8">
        <v>7.7687893579283648E-3</v>
      </c>
      <c r="Y9" s="8">
        <v>1.4369648432406741E-4</v>
      </c>
      <c r="Z9" s="8">
        <v>3.1541307467512211E-4</v>
      </c>
      <c r="AA9" s="8">
        <v>4.3126466073409851E-4</v>
      </c>
      <c r="AB9" s="9">
        <v>0.40029999999999999</v>
      </c>
    </row>
    <row r="10" spans="1:28" ht="14.25" customHeight="1" x14ac:dyDescent="0.2">
      <c r="A10" s="1" t="str">
        <f t="shared" si="0"/>
        <v>Other</v>
      </c>
      <c r="B10" s="7" t="s">
        <v>15</v>
      </c>
      <c r="C10" s="8">
        <v>3.0177165287182197E-4</v>
      </c>
      <c r="D10" s="8">
        <v>2.4732058152364634E-3</v>
      </c>
      <c r="E10" s="8">
        <v>6.834409924903577E-4</v>
      </c>
      <c r="F10" s="8">
        <v>1.083157107635028E-3</v>
      </c>
      <c r="G10" s="9">
        <v>2.9810438068000003E-2</v>
      </c>
      <c r="I10" s="7" t="s">
        <v>15</v>
      </c>
      <c r="J10" s="8">
        <v>5.7207160312154091E-5</v>
      </c>
      <c r="K10" s="8">
        <v>2.4244325518342979E-4</v>
      </c>
      <c r="L10" s="8">
        <v>4.5624474910563927E-5</v>
      </c>
      <c r="M10" s="8">
        <v>8.3397556283893123E-5</v>
      </c>
      <c r="N10" s="9">
        <v>8.7836508300000009E-4</v>
      </c>
      <c r="P10" s="7" t="s">
        <v>15</v>
      </c>
      <c r="Q10" s="8">
        <v>1.3512258499682976E-4</v>
      </c>
      <c r="R10" s="8">
        <v>1.9989906344302186E-6</v>
      </c>
      <c r="S10" s="8">
        <v>2.4913648923447537E-4</v>
      </c>
      <c r="T10" s="8">
        <v>1.8460426133931591E-4</v>
      </c>
      <c r="U10" s="9">
        <v>1.544147235E-3</v>
      </c>
      <c r="W10" s="7" t="s">
        <v>15</v>
      </c>
      <c r="X10" s="8">
        <v>6.6538866612261328E-5</v>
      </c>
      <c r="Y10" s="8">
        <v>0</v>
      </c>
      <c r="Z10" s="8">
        <v>0</v>
      </c>
      <c r="AA10" s="8">
        <v>1.4046639319200622E-6</v>
      </c>
      <c r="AB10" s="9">
        <v>1.3038095238095239E-3</v>
      </c>
    </row>
    <row r="11" spans="1:28" ht="14.25" customHeight="1" x14ac:dyDescent="0.2">
      <c r="A11" s="1" t="str">
        <f t="shared" si="0"/>
        <v>Road Transport</v>
      </c>
      <c r="B11" s="7" t="s">
        <v>16</v>
      </c>
      <c r="C11" s="8">
        <v>8.1947647334331936E-2</v>
      </c>
      <c r="D11" s="8">
        <v>0.26355978297369204</v>
      </c>
      <c r="E11" s="8">
        <v>0.29792818077901811</v>
      </c>
      <c r="F11" s="8">
        <v>0.26921047890945399</v>
      </c>
      <c r="G11" s="9">
        <v>7.4091581472510022</v>
      </c>
      <c r="I11" s="7" t="s">
        <v>16</v>
      </c>
      <c r="J11" s="8">
        <v>0.33336922771490729</v>
      </c>
      <c r="K11" s="8">
        <v>0.37049827368645694</v>
      </c>
      <c r="L11" s="8">
        <v>0.42835594177248287</v>
      </c>
      <c r="M11" s="8">
        <v>0.40525794882648891</v>
      </c>
      <c r="N11" s="9">
        <v>4.2682837209960001</v>
      </c>
      <c r="P11" s="7" t="s">
        <v>16</v>
      </c>
      <c r="Q11" s="8">
        <v>0.12702596249357803</v>
      </c>
      <c r="R11" s="8">
        <v>0.20739788216482832</v>
      </c>
      <c r="S11" s="8">
        <v>0.1452606742671067</v>
      </c>
      <c r="T11" s="8">
        <v>0.15607768311988041</v>
      </c>
      <c r="U11" s="9">
        <v>1.3037795524719997</v>
      </c>
      <c r="W11" s="7" t="s">
        <v>16</v>
      </c>
      <c r="X11" s="8">
        <v>4.8319659782746225E-3</v>
      </c>
      <c r="Y11" s="8">
        <v>3.6317208860572195E-3</v>
      </c>
      <c r="Z11" s="8">
        <v>3.6904407452654189E-3</v>
      </c>
      <c r="AA11" s="8">
        <v>3.6998596584259238E-3</v>
      </c>
      <c r="AB11" s="9">
        <v>3.4342109523809534</v>
      </c>
    </row>
    <row r="12" spans="1:28" ht="14.25" customHeight="1" x14ac:dyDescent="0.2">
      <c r="A12" s="1" t="str">
        <f t="shared" si="0"/>
        <v>Solvent and product use</v>
      </c>
      <c r="B12" s="7" t="s">
        <v>17</v>
      </c>
      <c r="C12" s="8">
        <v>1.7858506387432717E-4</v>
      </c>
      <c r="D12" s="8">
        <v>6.0411797405726752E-7</v>
      </c>
      <c r="E12" s="8">
        <v>1.2557428731886007E-4</v>
      </c>
      <c r="F12" s="8">
        <v>1.0048863803437183E-4</v>
      </c>
      <c r="G12" s="9">
        <v>2.765628642E-3</v>
      </c>
      <c r="I12" s="7" t="s">
        <v>17</v>
      </c>
      <c r="J12" s="8">
        <v>9.9318103593453433E-6</v>
      </c>
      <c r="K12" s="8">
        <v>1.3162967513717337E-7</v>
      </c>
      <c r="L12" s="8">
        <v>5.6982444856978885E-6</v>
      </c>
      <c r="M12" s="8">
        <v>5.221921838996506E-6</v>
      </c>
      <c r="N12" s="9">
        <v>5.4998659599999997E-5</v>
      </c>
      <c r="P12" s="7" t="s">
        <v>17</v>
      </c>
      <c r="Q12" s="8">
        <v>0.3506523979078216</v>
      </c>
      <c r="R12" s="8">
        <v>0.26852651799473731</v>
      </c>
      <c r="S12" s="8">
        <v>0.48059691157663581</v>
      </c>
      <c r="T12" s="8">
        <v>0.42149465664451286</v>
      </c>
      <c r="U12" s="9">
        <v>3.5256488875334804</v>
      </c>
      <c r="W12" s="7" t="s">
        <v>17</v>
      </c>
      <c r="X12" s="8">
        <v>0</v>
      </c>
      <c r="Y12" s="8">
        <v>0</v>
      </c>
      <c r="Z12" s="8">
        <v>0</v>
      </c>
      <c r="AA12" s="8">
        <v>0</v>
      </c>
      <c r="AB12" s="9">
        <v>0</v>
      </c>
    </row>
    <row r="13" spans="1:28" ht="14.25" customHeight="1" x14ac:dyDescent="0.2">
      <c r="A13" s="1" t="str">
        <f t="shared" si="0"/>
        <v>Waste</v>
      </c>
      <c r="B13" s="7" t="s">
        <v>18</v>
      </c>
      <c r="C13" s="8">
        <v>5.5067408743695678E-4</v>
      </c>
      <c r="D13" s="8">
        <v>4.1991400508228473E-3</v>
      </c>
      <c r="E13" s="8">
        <v>1.7128151301388807E-2</v>
      </c>
      <c r="F13" s="8">
        <v>1.2410902442495096E-2</v>
      </c>
      <c r="G13" s="9">
        <v>0.34157042964690004</v>
      </c>
      <c r="I13" s="7" t="s">
        <v>18</v>
      </c>
      <c r="J13" s="8">
        <v>6.6371396796732433E-3</v>
      </c>
      <c r="K13" s="8">
        <v>1.5243282734569844E-3</v>
      </c>
      <c r="L13" s="8">
        <v>2.9903576765744062E-3</v>
      </c>
      <c r="M13" s="8">
        <v>3.1939692681769464E-3</v>
      </c>
      <c r="N13" s="9">
        <v>3.3639727665299997E-2</v>
      </c>
      <c r="P13" s="7" t="s">
        <v>18</v>
      </c>
      <c r="Q13" s="8">
        <v>3.5354807476935167E-2</v>
      </c>
      <c r="R13" s="8">
        <v>5.3772139607233789E-3</v>
      </c>
      <c r="S13" s="8">
        <v>1.4802186393826426E-2</v>
      </c>
      <c r="T13" s="8">
        <v>1.5189917540896984E-2</v>
      </c>
      <c r="U13" s="9">
        <v>0.12705811339609999</v>
      </c>
      <c r="W13" s="7" t="s">
        <v>18</v>
      </c>
      <c r="X13" s="8">
        <v>0.18846968714346332</v>
      </c>
      <c r="Y13" s="8">
        <v>0.30309240997847769</v>
      </c>
      <c r="Z13" s="8">
        <v>0.31381361800204133</v>
      </c>
      <c r="AA13" s="8">
        <v>0.30853668688046987</v>
      </c>
      <c r="AB13" s="9">
        <v>286.38385428571428</v>
      </c>
    </row>
    <row r="14" spans="1:28" ht="14.25" customHeight="1" x14ac:dyDescent="0.2">
      <c r="C14" s="12"/>
      <c r="D14" s="12"/>
      <c r="E14" s="12"/>
      <c r="F14" s="12"/>
      <c r="G14" s="13">
        <v>27.563087122502424</v>
      </c>
      <c r="N14" s="13">
        <v>10.532264039128002</v>
      </c>
      <c r="U14" s="13">
        <v>8.38572280485924</v>
      </c>
      <c r="AB14" s="13">
        <v>787.89078095238096</v>
      </c>
    </row>
    <row r="17" spans="2:27" ht="14.25" customHeight="1" x14ac:dyDescent="0.2">
      <c r="B17" s="1" t="s">
        <v>19</v>
      </c>
      <c r="C17" s="1" t="s">
        <v>20</v>
      </c>
    </row>
    <row r="18" spans="2:27" ht="14.25" customHeight="1" x14ac:dyDescent="0.2">
      <c r="B18" s="1" t="s">
        <v>21</v>
      </c>
      <c r="C18" s="14" t="str">
        <f>'[1]Fig1 data'!$B$36</f>
        <v>Data from 2012 officially reported national total and sectoral emissions to UNECE/EMEP Convention on Long-Range Transboundary Atmospheric Pollution and the UNFCCC</v>
      </c>
    </row>
    <row r="19" spans="2:27" ht="14.25" customHeight="1" x14ac:dyDescent="0.2">
      <c r="B19" s="15" t="s">
        <v>22</v>
      </c>
      <c r="C19" s="16"/>
    </row>
    <row r="21" spans="2:27" ht="14.25" customHeight="1" x14ac:dyDescent="0.2">
      <c r="C21" s="17">
        <f t="array" ref="C21">SUM(ROUND(C4:C13,3))</f>
        <v>1</v>
      </c>
      <c r="D21" s="17">
        <f t="array" ref="D21">SUM(ROUND(D4:D13,3))</f>
        <v>1</v>
      </c>
      <c r="E21" s="17">
        <f t="array" ref="E21">SUM(ROUND(E4:E13,3))</f>
        <v>1</v>
      </c>
      <c r="F21" s="17">
        <f t="array" ref="F21">SUM(ROUND(F4:F13,3))</f>
        <v>1</v>
      </c>
      <c r="J21" s="17">
        <f t="array" ref="J21">SUM(ROUND(J4:J13,3))</f>
        <v>1</v>
      </c>
      <c r="K21" s="17">
        <f t="array" ref="K21">SUM(ROUND(K4:K13,3))</f>
        <v>1</v>
      </c>
      <c r="L21" s="17">
        <f t="array" ref="L21">SUM(ROUND(L4:L13,3))</f>
        <v>0.99999999999999989</v>
      </c>
      <c r="M21" s="17">
        <f t="array" ref="M21">SUM(ROUND(M4:M13,3))</f>
        <v>1</v>
      </c>
      <c r="Q21" s="17">
        <f t="array" ref="Q21">SUM(ROUND(Q4:Q13,3))</f>
        <v>1</v>
      </c>
      <c r="R21" s="17">
        <f t="array" ref="R21">SUM(ROUND(R4:R13,3))</f>
        <v>1</v>
      </c>
      <c r="S21" s="17">
        <f t="array" ref="S21">SUM(ROUND(S4:S13,3))</f>
        <v>1</v>
      </c>
      <c r="T21" s="17">
        <f t="array" ref="T21">SUM(ROUND(T4:T13,3))</f>
        <v>1</v>
      </c>
      <c r="X21" s="17">
        <f t="array" ref="X21">SUM(ROUND(X4:X13,3))</f>
        <v>1</v>
      </c>
      <c r="Y21" s="17">
        <f t="array" ref="Y21">SUM(ROUND(Y4:Y13,3))</f>
        <v>1</v>
      </c>
      <c r="Z21" s="17">
        <f t="array" ref="Z21">SUM(ROUND(Z4:Z13,3))</f>
        <v>1</v>
      </c>
      <c r="AA21" s="17">
        <f t="array" ref="AA21">SUM(ROUND(AA4:AA13,3))</f>
        <v>1</v>
      </c>
    </row>
    <row r="22" spans="2:27" s="21" customFormat="1" ht="14.25" customHeight="1" x14ac:dyDescent="0.2">
      <c r="B22" s="18" t="s">
        <v>23</v>
      </c>
      <c r="C22" s="19">
        <v>1</v>
      </c>
      <c r="D22" s="19">
        <v>0.99950000000000006</v>
      </c>
      <c r="E22" s="19">
        <v>1</v>
      </c>
      <c r="F22" s="19">
        <v>1.0015000000000001</v>
      </c>
      <c r="G22" s="18"/>
      <c r="H22" s="18"/>
      <c r="I22" s="20" t="s">
        <v>23</v>
      </c>
      <c r="J22" s="19">
        <v>1</v>
      </c>
      <c r="K22" s="19">
        <v>1.0009999999999999</v>
      </c>
      <c r="L22" s="19">
        <v>1</v>
      </c>
      <c r="M22" s="19">
        <v>1</v>
      </c>
      <c r="N22" s="18"/>
      <c r="O22" s="18"/>
      <c r="P22" s="20" t="s">
        <v>23</v>
      </c>
      <c r="Q22" s="19">
        <v>1.0009999999999999</v>
      </c>
      <c r="R22" s="19">
        <v>1.0004</v>
      </c>
      <c r="S22" s="19">
        <v>1.0009999999999999</v>
      </c>
      <c r="T22" s="19">
        <v>1.00068</v>
      </c>
      <c r="W22" s="20" t="s">
        <v>23</v>
      </c>
      <c r="X22" s="19">
        <v>0.99950000000000006</v>
      </c>
      <c r="Y22" s="19">
        <v>1</v>
      </c>
      <c r="Z22" s="19">
        <v>1.0002</v>
      </c>
      <c r="AA22" s="19">
        <v>1</v>
      </c>
    </row>
    <row r="23" spans="2:27" ht="14.25" customHeight="1" x14ac:dyDescent="0.2">
      <c r="C23" s="22"/>
    </row>
    <row r="24" spans="2:27" ht="14.25" customHeight="1" x14ac:dyDescent="0.2">
      <c r="C24" s="22"/>
    </row>
    <row r="25" spans="2:27" ht="14.25" customHeight="1" x14ac:dyDescent="0.2">
      <c r="C25" s="22"/>
    </row>
    <row r="26" spans="2:27" ht="14.25" customHeight="1" x14ac:dyDescent="0.2">
      <c r="B26" s="11"/>
      <c r="C26" s="22"/>
    </row>
    <row r="27" spans="2:27" ht="14.25" customHeight="1" x14ac:dyDescent="0.2">
      <c r="B27" s="11"/>
      <c r="C27" s="22"/>
    </row>
    <row r="28" spans="2:27" ht="14.25" customHeight="1" x14ac:dyDescent="0.2">
      <c r="B28" s="11"/>
      <c r="C28" s="22"/>
    </row>
    <row r="29" spans="2:27" ht="14.25" customHeight="1" x14ac:dyDescent="0.2">
      <c r="B29" s="11"/>
      <c r="C29" s="22"/>
    </row>
    <row r="30" spans="2:27" ht="14.25" customHeight="1" x14ac:dyDescent="0.2">
      <c r="B30" s="11"/>
    </row>
    <row r="31" spans="2:27" ht="14.25" customHeight="1" x14ac:dyDescent="0.2">
      <c r="B31" s="11"/>
    </row>
    <row r="32" spans="2:27" ht="14.25" customHeight="1" x14ac:dyDescent="0.2">
      <c r="B32" s="11"/>
    </row>
    <row r="33" spans="2:2" ht="14.25" customHeight="1" x14ac:dyDescent="0.2">
      <c r="B33" s="11"/>
    </row>
    <row r="34" spans="2:2" ht="14.25" customHeight="1" x14ac:dyDescent="0.2">
      <c r="B34" s="11"/>
    </row>
  </sheetData>
  <conditionalFormatting sqref="C4:F13 J4:M13 Q4:T13 X4:AA13">
    <cfRule type="cellIs" dxfId="0" priority="1" operator="equal">
      <formula>C$22/10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Fig6 data</vt:lpstr>
      <vt:lpstr>Fig6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2012-12-20T13:24:30Z</dcterms:created>
  <dcterms:modified xsi:type="dcterms:W3CDTF">2012-12-20T13:27:01Z</dcterms:modified>
</cp:coreProperties>
</file>