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9020" windowHeight="10395" tabRatio="771" firstSheet="1" activeTab="7"/>
  </bookViews>
  <sheets>
    <sheet name="Pack.waste gen. EU15 Drill down" sheetId="1" r:id="rId1"/>
    <sheet name="Pack.waste rec. EU15 Drill down" sheetId="2" r:id="rId2"/>
    <sheet name="Recycling% Drill down" sheetId="3" r:id="rId3"/>
    <sheet name="Municipal waste EU15 Drill down" sheetId="4" r:id="rId4"/>
    <sheet name="Drill down data info" sheetId="5" r:id="rId5"/>
    <sheet name="Metadata" sheetId="6" r:id="rId6"/>
    <sheet name="Data for graph" sheetId="7" r:id="rId7"/>
    <sheet name="Graph" sheetId="8" r:id="rId8"/>
  </sheets>
  <definedNames/>
  <calcPr fullCalcOnLoad="1"/>
</workbook>
</file>

<file path=xl/comments6.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<sst xmlns="http://schemas.openxmlformats.org/spreadsheetml/2006/main" count="357" uniqueCount="150">
  <si>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</si>
  <si>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</si>
  <si>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</si>
  <si>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</si>
  <si>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</si>
  <si>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</si>
  <si>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</si>
  <si>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</si>
  <si>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</si>
  <si>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</si>
  <si>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</si>
  <si>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</si>
  <si>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</si>
  <si>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</si>
  <si>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</si>
  <si>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</si>
  <si>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</si>
  <si>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</si>
  <si>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</si>
  <si>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</si>
  <si>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</si>
  <si>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</si>
  <si>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</si>
  <si>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</si>
  <si>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</si>
  <si>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</si>
  <si>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</si>
  <si>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</si>
  <si>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</si>
  <si>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</si>
  <si>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</si>
  <si>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</si>
  <si>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</si>
  <si>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</si>
  <si>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</si>
  <si>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</si>
  <si>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</si>
  <si>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</si>
  <si>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</si>
  <si>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</si>
  <si>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</si>
  <si>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</si>
  <si>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</si>
  <si>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</si>
  <si>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</si>
  <si>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</si>
  <si>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</si>
  <si>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</si>
  <si>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</si>
  <si>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</si>
  <si>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</si>
  <si>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</si>
  <si>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</si>
  <si>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</si>
  <si>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EU15</t>
  </si>
  <si>
    <t>1997</t>
  </si>
  <si>
    <t>1998</t>
  </si>
  <si>
    <t>1999</t>
  </si>
  <si>
    <t>2000</t>
  </si>
  <si>
    <t>2001</t>
  </si>
  <si>
    <t>2002</t>
  </si>
  <si>
    <t>2003</t>
  </si>
  <si>
    <t>2004</t>
  </si>
  <si>
    <t>2005</t>
  </si>
  <si>
    <t>2006</t>
  </si>
  <si>
    <t>2007</t>
  </si>
  <si>
    <t>Glass</t>
  </si>
  <si>
    <t>Plastics</t>
  </si>
  <si>
    <t>Paper and cardboard</t>
  </si>
  <si>
    <t>Metals</t>
  </si>
  <si>
    <t>Wood</t>
  </si>
  <si>
    <t>Total Packaging</t>
  </si>
  <si>
    <t>2008</t>
  </si>
  <si>
    <t>2009</t>
  </si>
  <si>
    <t>Generation</t>
  </si>
  <si>
    <t>Recycling excl. Composting</t>
  </si>
  <si>
    <t>Composting</t>
  </si>
  <si>
    <t>Recycling [Recycling excl. Composting + Composting]</t>
  </si>
  <si>
    <t>Recycling% = Recycling/Generation*100%</t>
  </si>
  <si>
    <t>1995</t>
  </si>
  <si>
    <t>1996</t>
  </si>
  <si>
    <t>2010</t>
  </si>
  <si>
    <t>Municipal waste</t>
  </si>
  <si>
    <t>EU15 (Recycling%)</t>
  </si>
  <si>
    <t xml:space="preserve">Eurostat  </t>
  </si>
  <si>
    <t>http://epp.eurostat.ec.europa.eu/portal/page/portal/eurostat/home/</t>
  </si>
  <si>
    <t>2012</t>
  </si>
  <si>
    <t xml:space="preserve">Eurostat Homepage&gt;statistics&gt;environment&gt;database&gt;waste statistics&gt;waste streams (env_wasst)&gt;packaging waste (env_waspac) </t>
  </si>
  <si>
    <t>Packaging waste</t>
  </si>
  <si>
    <t>http://appsso.eurostat.ec.europa.eu/nui/show.do?dataset=env_waspac&amp;lang=en</t>
  </si>
  <si>
    <t>Eurostat Homepage&gt;statistics&gt;environment&gt;database&gt;waste statistics&gt;waste streams (env_wasst)&gt;municipal waste (env_wasmun)</t>
  </si>
  <si>
    <t>http://appsso.eurostat.ec.europa.eu/nui/show.do?dataset=env_wasmun&amp;lang=en</t>
  </si>
  <si>
    <t>EU-15</t>
  </si>
  <si>
    <t>%</t>
  </si>
  <si>
    <t xml:space="preserve">Unit = Tonnes </t>
  </si>
  <si>
    <t>source:</t>
  </si>
  <si>
    <t>Waste fractions (data for EU15)</t>
  </si>
  <si>
    <t>Recycling% Drill down</t>
  </si>
  <si>
    <t>Packaging waste generation EU15 Drill down</t>
  </si>
  <si>
    <t>Packaging waste recycling EU15 Drill down</t>
  </si>
  <si>
    <t>CRI Database</t>
  </si>
  <si>
    <t>Municipal waste EU15 Drill down</t>
  </si>
  <si>
    <t>Unit = Thousands tonnes</t>
  </si>
  <si>
    <t xml:space="preserve">recycling excl. composting 1995 value+composting 1995 value </t>
  </si>
  <si>
    <t xml:space="preserve">recycling excl. composting 1996 value+composting 1996 value </t>
  </si>
  <si>
    <t xml:space="preserve">recycling excl. composting 1997 value+composting 1997 value </t>
  </si>
  <si>
    <t xml:space="preserve">recycling excl. composting 1998 value+composting 1998 value </t>
  </si>
  <si>
    <t xml:space="preserve">recycling excl. composting 1999 value+composting 1999 value </t>
  </si>
  <si>
    <t xml:space="preserve">recycling excl. composting 2000 value+composting 2000 value </t>
  </si>
  <si>
    <t xml:space="preserve">recycling excl. composting 2001 value+composting 2001 value </t>
  </si>
  <si>
    <t xml:space="preserve">recycling excl. composting 2002 value+composting 2002 value </t>
  </si>
  <si>
    <t xml:space="preserve">recycling excl. composting 2003 value+composting 2003 value </t>
  </si>
  <si>
    <t xml:space="preserve">recycling excl. composting 2004 value+composting 2004 value </t>
  </si>
  <si>
    <t xml:space="preserve">recycling excl. composting 2005 value+composting 2005 value </t>
  </si>
  <si>
    <t xml:space="preserve">recycling excl. composting 2006 value+composting 2006 value </t>
  </si>
  <si>
    <t xml:space="preserve">recycling excl. composting 2007 value+composting 2007 value </t>
  </si>
  <si>
    <t xml:space="preserve">recycling excl. composting 2008 value+composting 2008 value </t>
  </si>
  <si>
    <t xml:space="preserve">recycling excl. composting 2009 value+composting 2009 value </t>
  </si>
  <si>
    <t>recycling 1995 value/generation 1995 value*100</t>
  </si>
  <si>
    <t>recycling 1996 value/generation 1996 value*100</t>
  </si>
  <si>
    <t>recycling 1997 value/generation 1997 value*100</t>
  </si>
  <si>
    <t>recycling 1998 value/generation 1998 value*100</t>
  </si>
  <si>
    <t>recycling 1999 value/generation 1999 value*100</t>
  </si>
  <si>
    <t>recycling 2000 value/generation 2000 value*100</t>
  </si>
  <si>
    <t>recycling 2001 value/generation 2001 value*100</t>
  </si>
  <si>
    <t>recycling 2002 value/generation 2002 value*100</t>
  </si>
  <si>
    <t>recycling 2003 value/generation 2003 value*100</t>
  </si>
  <si>
    <t>recycling 2004 value/generation 2004 value*100</t>
  </si>
  <si>
    <t>recycling 2005 value/generation 2005 value*100</t>
  </si>
  <si>
    <t>recycling 2006 value/generation 2006 value*100</t>
  </si>
  <si>
    <t>recycling 2007 value/generation 2007 value*100</t>
  </si>
  <si>
    <t>recycling 2008 value/generation 2008 value*100</t>
  </si>
  <si>
    <t>recycling 2009 value/generation 2009 value*100</t>
  </si>
  <si>
    <t>raw value</t>
  </si>
  <si>
    <t>Glass packaging</t>
  </si>
  <si>
    <t>Plastic packaging</t>
  </si>
  <si>
    <t>Paper and cardboard packaging</t>
  </si>
  <si>
    <t>Metal packaging</t>
  </si>
  <si>
    <t>Wood packaging</t>
  </si>
  <si>
    <t>CRI</t>
  </si>
  <si>
    <t>('Packaging waste recycling' 2007 value/'Packaging waste generation' 2007 value)*100</t>
  </si>
  <si>
    <t>('Packaging waste recycling' 2008 value/'Packaging waste generation' 2008 value)*100</t>
  </si>
  <si>
    <t>('Packaging waste recycling' 2009 value/'Packaging waste generation' 2009 value)*100</t>
  </si>
  <si>
    <t>Recycling% = Recycling/Generation*100</t>
  </si>
  <si>
    <t>David Watson/Leonidas Milios ETC/SCP</t>
  </si>
  <si>
    <t>Recycling rates packaging</t>
  </si>
  <si>
    <t>1995 - 2010 (1998-2009 for packaging waste)</t>
  </si>
  <si>
    <t xml:space="preserve">For years 1998-2006 raw values for recycling rates for packaging materials were taken directly from the source. For years 2007-2009 recycling rates of the key packaging materials were calculated by dividing the amount of packaging waste materials recycled each year by the waste generation for that material fdor that year then multiplied by 100 to give a percentage. For the calculation of the recycling rates of municipal waste, a similar methodology was used. The amount of municipal waste recycled (excl. composting) is added to the amount of municipal waste composted in a given year and the sum is divided by the total generation of municipal waste at that year. The result is multiplied by 100 in order to obtain the percentage of municipal waste recycled.  </t>
  </si>
  <si>
    <t xml:space="preserve"> Recycling rates in the EU-15 for municipal waste, total packaging waste and key packaging waste fractions </t>
  </si>
  <si>
    <t>Time series for the recycling rates (recycling quantities divided by generated quantities) of key packaging waste fractions, total packaging and total municipal waste (EU-15)</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</si>
</sst>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2"/>
      <color indexed="8"/>
      <name val="Calibri"/>
      <family val="0"/>
    </font>
    <font>
      <sz val="10.1"/>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Border="1" applyAlignment="1">
      <alignment/>
    </xf>
    <xf numFmtId="0" fontId="0" fillId="0" borderId="0" xfId="0" applyAlignment="1">
      <alignment horizontal="center" vertical="center" wrapText="1"/>
    </xf>
    <xf numFmtId="0" fontId="0" fillId="36" borderId="23" xfId="0" applyNumberFormat="1" applyFill="1" applyBorder="1" applyAlignment="1">
      <alignment/>
    </xf>
    <xf numFmtId="0" fontId="0" fillId="36" borderId="23" xfId="0" applyNumberFormat="1" applyFont="1" applyFill="1" applyBorder="1" applyAlignment="1">
      <alignment/>
    </xf>
    <xf numFmtId="1" fontId="0" fillId="0" borderId="23" xfId="0" applyNumberFormat="1" applyFont="1" applyFill="1" applyBorder="1" applyAlignment="1">
      <alignment/>
    </xf>
    <xf numFmtId="3" fontId="0" fillId="0" borderId="23" xfId="0" applyNumberFormat="1" applyFont="1" applyFill="1" applyBorder="1" applyAlignment="1">
      <alignment/>
    </xf>
    <xf numFmtId="3" fontId="0" fillId="0" borderId="23" xfId="0" applyNumberFormat="1" applyFont="1" applyFill="1" applyBorder="1" applyAlignment="1">
      <alignment/>
    </xf>
    <xf numFmtId="2" fontId="0" fillId="0" borderId="23" xfId="0" applyNumberFormat="1" applyFont="1" applyFill="1" applyBorder="1" applyAlignment="1">
      <alignment horizontal="right"/>
    </xf>
    <xf numFmtId="0" fontId="0" fillId="36" borderId="23" xfId="0" applyNumberFormat="1" applyFont="1" applyFill="1" applyBorder="1" applyAlignment="1">
      <alignment/>
    </xf>
    <xf numFmtId="2" fontId="0" fillId="0" borderId="23" xfId="0" applyNumberFormat="1" applyFont="1" applyFill="1" applyBorder="1" applyAlignment="1">
      <alignment/>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2" fontId="2" fillId="0" borderId="0" xfId="43" applyNumberFormat="1" applyAlignment="1" applyProtection="1">
      <alignment/>
      <protection/>
    </xf>
    <xf numFmtId="2" fontId="11" fillId="0" borderId="0" xfId="0" applyNumberFormat="1" applyFont="1" applyAlignment="1" quotePrefix="1">
      <alignment vertical="center" wrapText="1"/>
    </xf>
    <xf numFmtId="2" fontId="0" fillId="0" borderId="0" xfId="0" applyNumberFormat="1" applyFont="1" applyAlignment="1">
      <alignment vertical="justify"/>
    </xf>
    <xf numFmtId="0" fontId="0" fillId="0" borderId="0" xfId="0" applyAlignment="1">
      <alignment vertical="justify"/>
    </xf>
    <xf numFmtId="2" fontId="11" fillId="0" borderId="0" xfId="0" applyNumberFormat="1" applyFont="1" applyAlignment="1">
      <alignment vertical="justify"/>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485"/>
          <c:w val="0.726"/>
          <c:h val="0.94325"/>
        </c:manualLayout>
      </c:layout>
      <c:lineChart>
        <c:grouping val="standard"/>
        <c:varyColors val="0"/>
        <c:ser>
          <c:idx val="0"/>
          <c:order val="0"/>
          <c:tx>
            <c:strRef>
              <c:f>'Data for graph'!$A$2</c:f>
              <c:strCache>
                <c:ptCount val="1"/>
                <c:pt idx="0">
                  <c:v>Glass packaging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graph'!$B$2:$Q$2</c:f>
              <c:numCache>
                <c:ptCount val="16"/>
                <c:pt idx="3">
                  <c:v>52.329846493629795</c:v>
                </c:pt>
                <c:pt idx="4">
                  <c:v>54.97484455084051</c:v>
                </c:pt>
                <c:pt idx="5">
                  <c:v>57.05666749557242</c:v>
                </c:pt>
                <c:pt idx="6">
                  <c:v>56.226377517604156</c:v>
                </c:pt>
                <c:pt idx="7">
                  <c:v>57.960230336066424</c:v>
                </c:pt>
                <c:pt idx="8">
                  <c:v>59.625174439512705</c:v>
                </c:pt>
                <c:pt idx="9">
                  <c:v>60.91637372373619</c:v>
                </c:pt>
                <c:pt idx="10">
                  <c:v>62.810621533101106</c:v>
                </c:pt>
                <c:pt idx="11">
                  <c:v>63.79737318986187</c:v>
                </c:pt>
                <c:pt idx="12">
                  <c:v>66.42985691100878</c:v>
                </c:pt>
                <c:pt idx="13">
                  <c:v>68.77160108973447</c:v>
                </c:pt>
                <c:pt idx="14">
                  <c:v>70.15356924046411</c:v>
                </c:pt>
              </c:numCache>
            </c:numRef>
          </c:val>
          <c:smooth val="0"/>
        </c:ser>
        <c:ser>
          <c:idx val="1"/>
          <c:order val="1"/>
          <c:tx>
            <c:strRef>
              <c:f>'Data for graph'!$A$3</c:f>
              <c:strCache>
                <c:ptCount val="1"/>
                <c:pt idx="0">
                  <c:v>Plastic packaging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graph'!$B$3:$Q$3</c:f>
              <c:numCache>
                <c:ptCount val="16"/>
                <c:pt idx="3">
                  <c:v>17.94337057786497</c:v>
                </c:pt>
                <c:pt idx="4">
                  <c:v>20.56018358853041</c:v>
                </c:pt>
                <c:pt idx="5">
                  <c:v>21.57216014174036</c:v>
                </c:pt>
                <c:pt idx="6">
                  <c:v>22.867795967520888</c:v>
                </c:pt>
                <c:pt idx="7">
                  <c:v>24.234216566379203</c:v>
                </c:pt>
                <c:pt idx="8">
                  <c:v>25.189573038616754</c:v>
                </c:pt>
                <c:pt idx="9">
                  <c:v>25.03232112539494</c:v>
                </c:pt>
                <c:pt idx="10">
                  <c:v>25.48066961094647</c:v>
                </c:pt>
                <c:pt idx="11">
                  <c:v>26.748005616872174</c:v>
                </c:pt>
                <c:pt idx="12">
                  <c:v>28.2093732112311</c:v>
                </c:pt>
                <c:pt idx="13">
                  <c:v>30.732221136964633</c:v>
                </c:pt>
                <c:pt idx="14">
                  <c:v>32.38101907820078</c:v>
                </c:pt>
              </c:numCache>
            </c:numRef>
          </c:val>
          <c:smooth val="0"/>
        </c:ser>
        <c:ser>
          <c:idx val="2"/>
          <c:order val="2"/>
          <c:tx>
            <c:strRef>
              <c:f>'Data for graph'!$A$4</c:f>
              <c:strCache>
                <c:ptCount val="1"/>
                <c:pt idx="0">
                  <c:v>Paper and cardboard packaging</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graph'!$B$4:$Q$4</c:f>
              <c:numCache>
                <c:ptCount val="16"/>
                <c:pt idx="3">
                  <c:v>61.33150928098387</c:v>
                </c:pt>
                <c:pt idx="4">
                  <c:v>61.699195201526116</c:v>
                </c:pt>
                <c:pt idx="5">
                  <c:v>63.77463566973303</c:v>
                </c:pt>
                <c:pt idx="6">
                  <c:v>66.71103326536036</c:v>
                </c:pt>
                <c:pt idx="7">
                  <c:v>68.25070692105854</c:v>
                </c:pt>
                <c:pt idx="8">
                  <c:v>68.6666450843242</c:v>
                </c:pt>
                <c:pt idx="9">
                  <c:v>72.07697452797814</c:v>
                </c:pt>
                <c:pt idx="10">
                  <c:v>75.14669452672388</c:v>
                </c:pt>
                <c:pt idx="11">
                  <c:v>76.55990910423527</c:v>
                </c:pt>
                <c:pt idx="12">
                  <c:v>78.84749374804252</c:v>
                </c:pt>
                <c:pt idx="13">
                  <c:v>81.72554782225271</c:v>
                </c:pt>
                <c:pt idx="14">
                  <c:v>84.7213354079621</c:v>
                </c:pt>
              </c:numCache>
            </c:numRef>
          </c:val>
          <c:smooth val="0"/>
        </c:ser>
        <c:ser>
          <c:idx val="3"/>
          <c:order val="3"/>
          <c:tx>
            <c:strRef>
              <c:f>'Data for graph'!$A$5</c:f>
              <c:strCache>
                <c:ptCount val="1"/>
                <c:pt idx="0">
                  <c:v>Metal packaging</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graph'!$B$5:$Q$5</c:f>
              <c:numCache>
                <c:ptCount val="16"/>
                <c:pt idx="3">
                  <c:v>43.05828630401636</c:v>
                </c:pt>
                <c:pt idx="4">
                  <c:v>47.395278525602784</c:v>
                </c:pt>
                <c:pt idx="5">
                  <c:v>52.896381216836396</c:v>
                </c:pt>
                <c:pt idx="6">
                  <c:v>53.63942306135074</c:v>
                </c:pt>
                <c:pt idx="7">
                  <c:v>56.72341401132549</c:v>
                </c:pt>
                <c:pt idx="8">
                  <c:v>58.81298137928669</c:v>
                </c:pt>
                <c:pt idx="9">
                  <c:v>59.20236118482389</c:v>
                </c:pt>
                <c:pt idx="10">
                  <c:v>63.63737613783735</c:v>
                </c:pt>
                <c:pt idx="11">
                  <c:v>67.88973876023879</c:v>
                </c:pt>
                <c:pt idx="12">
                  <c:v>68.86407774377416</c:v>
                </c:pt>
                <c:pt idx="13">
                  <c:v>70.39431372849376</c:v>
                </c:pt>
                <c:pt idx="14">
                  <c:v>71.42614074269238</c:v>
                </c:pt>
              </c:numCache>
            </c:numRef>
          </c:val>
          <c:smooth val="0"/>
        </c:ser>
        <c:ser>
          <c:idx val="4"/>
          <c:order val="4"/>
          <c:tx>
            <c:strRef>
              <c:f>'Data for graph'!$A$6</c:f>
              <c:strCache>
                <c:ptCount val="1"/>
                <c:pt idx="0">
                  <c:v>Wood packaging</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graph'!$B$6:$Q$6</c:f>
              <c:numCache>
                <c:ptCount val="16"/>
                <c:pt idx="8">
                  <c:v>39.929948683150336</c:v>
                </c:pt>
                <c:pt idx="9">
                  <c:v>40.275405121873</c:v>
                </c:pt>
                <c:pt idx="10">
                  <c:v>38.41659592004095</c:v>
                </c:pt>
                <c:pt idx="11">
                  <c:v>40.80235837759352</c:v>
                </c:pt>
                <c:pt idx="12">
                  <c:v>42.332038878250565</c:v>
                </c:pt>
                <c:pt idx="13">
                  <c:v>40.5165898541592</c:v>
                </c:pt>
                <c:pt idx="14">
                  <c:v>39.9263428585123</c:v>
                </c:pt>
              </c:numCache>
            </c:numRef>
          </c:val>
          <c:smooth val="0"/>
        </c:ser>
        <c:ser>
          <c:idx val="6"/>
          <c:order val="5"/>
          <c:tx>
            <c:strRef>
              <c:f>'Data for graph'!$A$7</c:f>
              <c:strCache>
                <c:ptCount val="1"/>
                <c:pt idx="0">
                  <c:v>Total Packaging</c:v>
                </c:pt>
              </c:strCache>
            </c:strRef>
          </c:tx>
          <c:spPr>
            <a:ln w="25400">
              <a:solidFill>
                <a:srgbClr val="9999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graph'!$B$7:$Q$7</c:f>
              <c:numCache>
                <c:ptCount val="16"/>
                <c:pt idx="3">
                  <c:v>47.27746328382227</c:v>
                </c:pt>
                <c:pt idx="4">
                  <c:v>49.526753564460776</c:v>
                </c:pt>
                <c:pt idx="5">
                  <c:v>50.7695868044284</c:v>
                </c:pt>
                <c:pt idx="6">
                  <c:v>52.886975109990296</c:v>
                </c:pt>
                <c:pt idx="7">
                  <c:v>54.286987228714324</c:v>
                </c:pt>
                <c:pt idx="8">
                  <c:v>54.068700461840216</c:v>
                </c:pt>
                <c:pt idx="9">
                  <c:v>55.62700282509766</c:v>
                </c:pt>
                <c:pt idx="10">
                  <c:v>56.993670431979616</c:v>
                </c:pt>
                <c:pt idx="11">
                  <c:v>58.584192791225</c:v>
                </c:pt>
                <c:pt idx="12">
                  <c:v>60.50568618450855</c:v>
                </c:pt>
                <c:pt idx="13">
                  <c:v>62.318728063473685</c:v>
                </c:pt>
                <c:pt idx="14">
                  <c:v>64.34997512828097</c:v>
                </c:pt>
              </c:numCache>
            </c:numRef>
          </c:val>
          <c:smooth val="0"/>
        </c:ser>
        <c:ser>
          <c:idx val="8"/>
          <c:order val="6"/>
          <c:tx>
            <c:strRef>
              <c:f>'Data for graph'!$A$9</c:f>
              <c:strCache>
                <c:ptCount val="1"/>
                <c:pt idx="0">
                  <c:v>Municipal waste</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graph'!$B$1:$Q$1</c:f>
              <c:str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strCache>
            </c:strRef>
          </c:cat>
          <c:val>
            <c:numRef>
              <c:f>'Data for graph'!$B$9:$Q$9</c:f>
              <c:numCache>
                <c:ptCount val="16"/>
                <c:pt idx="0">
                  <c:v>18.392461138380867</c:v>
                </c:pt>
                <c:pt idx="1">
                  <c:v>19.398566692065323</c:v>
                </c:pt>
                <c:pt idx="2">
                  <c:v>21.56</c:v>
                </c:pt>
                <c:pt idx="3">
                  <c:v>23.08</c:v>
                </c:pt>
                <c:pt idx="4">
                  <c:v>27.8</c:v>
                </c:pt>
                <c:pt idx="5">
                  <c:v>29.75</c:v>
                </c:pt>
                <c:pt idx="6">
                  <c:v>31.14</c:v>
                </c:pt>
                <c:pt idx="7">
                  <c:v>35</c:v>
                </c:pt>
                <c:pt idx="8">
                  <c:v>37.1</c:v>
                </c:pt>
                <c:pt idx="9">
                  <c:v>38.26</c:v>
                </c:pt>
                <c:pt idx="10">
                  <c:v>40.55</c:v>
                </c:pt>
                <c:pt idx="11">
                  <c:v>41.97</c:v>
                </c:pt>
                <c:pt idx="12">
                  <c:v>43.7</c:v>
                </c:pt>
                <c:pt idx="13">
                  <c:v>42.69</c:v>
                </c:pt>
                <c:pt idx="14">
                  <c:v>42.74</c:v>
                </c:pt>
                <c:pt idx="15">
                  <c:v>42.45989651610393</c:v>
                </c:pt>
              </c:numCache>
            </c:numRef>
          </c:val>
          <c:smooth val="0"/>
        </c:ser>
        <c:marker val="1"/>
        <c:axId val="17918221"/>
        <c:axId val="27046262"/>
      </c:lineChart>
      <c:catAx>
        <c:axId val="179182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7046262"/>
        <c:crosses val="autoZero"/>
        <c:auto val="1"/>
        <c:lblOffset val="100"/>
        <c:tickLblSkip val="1"/>
        <c:noMultiLvlLbl val="0"/>
      </c:catAx>
      <c:valAx>
        <c:axId val="27046262"/>
        <c:scaling>
          <c:orientation val="minMax"/>
        </c:scaling>
        <c:axPos val="l"/>
        <c:title>
          <c:tx>
            <c:rich>
              <a:bodyPr vert="horz" rot="-5400000" anchor="ctr"/>
              <a:lstStyle/>
              <a:p>
                <a:pPr algn="ctr">
                  <a:defRPr/>
                </a:pPr>
                <a:r>
                  <a:rPr lang="en-US" cap="none" sz="1800" b="0" i="0" u="none" baseline="0">
                    <a:solidFill>
                      <a:srgbClr val="000000"/>
                    </a:solidFill>
                  </a:rPr>
                  <a:t>Recycling rate in %</a:t>
                </a:r>
              </a:p>
            </c:rich>
          </c:tx>
          <c:layout>
            <c:manualLayout>
              <c:xMode val="factor"/>
              <c:yMode val="factor"/>
              <c:x val="-0.0045"/>
              <c:y val="-0.002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7918221"/>
        <c:crossesAt val="1"/>
        <c:crossBetween val="between"/>
        <c:dispUnits/>
      </c:valAx>
      <c:spPr>
        <a:solidFill>
          <a:srgbClr val="FFFFFF"/>
        </a:solidFill>
        <a:ln w="3175">
          <a:noFill/>
        </a:ln>
      </c:spPr>
    </c:plotArea>
    <c:legend>
      <c:legendPos val="r"/>
      <c:layout>
        <c:manualLayout>
          <c:xMode val="edge"/>
          <c:yMode val="edge"/>
          <c:x val="0.80025"/>
          <c:y val="0.3095"/>
          <c:w val="0.18675"/>
          <c:h val="0.623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20</xdr:col>
      <xdr:colOff>381000</xdr:colOff>
      <xdr:row>40</xdr:row>
      <xdr:rowOff>161925</xdr:rowOff>
    </xdr:to>
    <xdr:graphicFrame>
      <xdr:nvGraphicFramePr>
        <xdr:cNvPr id="1" name="Diagram 2"/>
        <xdr:cNvGraphicFramePr/>
      </xdr:nvGraphicFramePr>
      <xdr:xfrm>
        <a:off x="609600" y="485775"/>
        <a:ext cx="11963400" cy="6238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appsso.eurostat.ec.europa.eu/nui/show.do?dataset=env_waspac&amp;lang=en" TargetMode="External" /><Relationship Id="rId2" Type="http://schemas.openxmlformats.org/officeDocument/2006/relationships/hyperlink" Target="http://appsso.eurostat.ec.europa.eu/nui/show.do?dataset=env_waspac&amp;lang=en" TargetMode="External" /><Relationship Id="rId3" Type="http://schemas.openxmlformats.org/officeDocument/2006/relationships/hyperlink" Target="http://appsso.eurostat.ec.europa.eu/nui/show.do?dataset=env_wasmun&amp;lang=e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epp.eurostat.ec.europa.eu/portal/page/portal/eurostat/home/" TargetMode="External" /><Relationship Id="rId3" Type="http://schemas.openxmlformats.org/officeDocument/2006/relationships/hyperlink" Target="http://appsso.eurostat.ec.europa.eu/nui/show.do?dataset=env_wasmun&amp;lang=en" TargetMode="External" /><Relationship Id="rId4" Type="http://schemas.openxmlformats.org/officeDocument/2006/relationships/hyperlink" Target="http://appsso.eurostat.ec.europa.eu/nui/show.do?dataset=env_waspac&amp;lang=en" TargetMode="External" /><Relationship Id="rId5" Type="http://schemas.openxmlformats.org/officeDocument/2006/relationships/comments" Target="../comments6.xml" /><Relationship Id="rId6"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
  <sheetViews>
    <sheetView zoomScalePageLayoutView="0" workbookViewId="0" topLeftCell="A1">
      <selection activeCell="P13" sqref="P13"/>
    </sheetView>
  </sheetViews>
  <sheetFormatPr defaultColWidth="9.140625" defaultRowHeight="12.75"/>
  <cols>
    <col min="1" max="1" width="18.421875" style="0" bestFit="1" customWidth="1"/>
    <col min="2" max="2" width="10.28125" style="0" customWidth="1"/>
    <col min="11"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14699281</v>
      </c>
      <c r="L2" s="46">
        <v>14733768</v>
      </c>
      <c r="M2" s="46">
        <v>14708170</v>
      </c>
      <c r="N2" s="46">
        <v>14288278</v>
      </c>
    </row>
    <row r="3" spans="1:14" ht="12.75">
      <c r="A3" s="44" t="s">
        <v>67</v>
      </c>
      <c r="B3" s="45"/>
      <c r="C3" s="45"/>
      <c r="D3" s="45"/>
      <c r="E3" s="45"/>
      <c r="F3" s="45"/>
      <c r="G3" s="45"/>
      <c r="H3" s="45"/>
      <c r="I3" s="45"/>
      <c r="J3" s="45"/>
      <c r="K3" s="46">
        <v>12974273</v>
      </c>
      <c r="L3" s="46">
        <v>13265059</v>
      </c>
      <c r="M3" s="46">
        <v>13120285</v>
      </c>
      <c r="N3" s="46">
        <v>12794131</v>
      </c>
    </row>
    <row r="4" spans="1:14" ht="12.75">
      <c r="A4" s="44" t="s">
        <v>68</v>
      </c>
      <c r="B4" s="45"/>
      <c r="C4" s="45"/>
      <c r="D4" s="45"/>
      <c r="E4" s="45"/>
      <c r="F4" s="45"/>
      <c r="G4" s="45"/>
      <c r="H4" s="45"/>
      <c r="I4" s="45"/>
      <c r="J4" s="45"/>
      <c r="K4" s="46">
        <v>28254288</v>
      </c>
      <c r="L4" s="46">
        <v>28908546</v>
      </c>
      <c r="M4" s="46">
        <v>28353129</v>
      </c>
      <c r="N4" s="46">
        <v>27100752</v>
      </c>
    </row>
    <row r="5" spans="1:14" ht="12.75">
      <c r="A5" s="44" t="s">
        <v>69</v>
      </c>
      <c r="B5" s="45"/>
      <c r="C5" s="45"/>
      <c r="D5" s="45"/>
      <c r="E5" s="45"/>
      <c r="F5" s="45"/>
      <c r="G5" s="45"/>
      <c r="H5" s="45"/>
      <c r="I5" s="45"/>
      <c r="J5" s="45"/>
      <c r="K5" s="46">
        <v>4359684</v>
      </c>
      <c r="L5" s="46">
        <v>4337119</v>
      </c>
      <c r="M5" s="46">
        <v>4373903</v>
      </c>
      <c r="N5" s="46">
        <v>4061170</v>
      </c>
    </row>
    <row r="6" spans="1:14" ht="12.75">
      <c r="A6" s="44" t="s">
        <v>70</v>
      </c>
      <c r="B6" s="45"/>
      <c r="C6" s="45"/>
      <c r="D6" s="45"/>
      <c r="E6" s="45"/>
      <c r="F6" s="45"/>
      <c r="G6" s="45"/>
      <c r="H6" s="45"/>
      <c r="I6" s="45"/>
      <c r="J6" s="45"/>
      <c r="K6" s="46">
        <v>11615782</v>
      </c>
      <c r="L6" s="46">
        <v>11704539</v>
      </c>
      <c r="M6" s="46">
        <v>11654352</v>
      </c>
      <c r="N6" s="46">
        <v>9889333</v>
      </c>
    </row>
    <row r="7" spans="1:14" ht="12.75">
      <c r="A7" s="43" t="s">
        <v>71</v>
      </c>
      <c r="B7" s="45"/>
      <c r="C7" s="45"/>
      <c r="D7" s="45"/>
      <c r="E7" s="45"/>
      <c r="F7" s="45"/>
      <c r="G7" s="45"/>
      <c r="H7" s="45"/>
      <c r="I7" s="45"/>
      <c r="J7" s="45"/>
      <c r="K7" s="46">
        <v>72075345</v>
      </c>
      <c r="L7" s="46">
        <v>73158020</v>
      </c>
      <c r="M7" s="46">
        <v>72401789</v>
      </c>
      <c r="N7" s="46">
        <v>68338662</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N7"/>
  <sheetViews>
    <sheetView zoomScalePageLayoutView="0" workbookViewId="0" topLeftCell="A1">
      <selection activeCell="I19" sqref="I19"/>
    </sheetView>
  </sheetViews>
  <sheetFormatPr defaultColWidth="9.140625" defaultRowHeight="12.75"/>
  <cols>
    <col min="1" max="1" width="18.421875" style="0" bestFit="1" customWidth="1"/>
    <col min="2" max="2" width="10.28125" style="0" customWidth="1"/>
    <col min="11" max="11" width="11.7109375" style="0" bestFit="1" customWidth="1"/>
    <col min="12" max="12" width="10.140625" style="0" bestFit="1" customWidth="1"/>
    <col min="13" max="13" width="11.7109375" style="0" bestFit="1" customWidth="1"/>
    <col min="14" max="14" width="10.140625" style="0" bestFit="1" customWidth="1"/>
  </cols>
  <sheetData>
    <row r="1" spans="1:14" ht="20.25"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row>
    <row r="2" spans="1:14" ht="12.75">
      <c r="A2" s="44" t="s">
        <v>66</v>
      </c>
      <c r="B2" s="45"/>
      <c r="C2" s="45"/>
      <c r="D2" s="45"/>
      <c r="E2" s="45"/>
      <c r="F2" s="45"/>
      <c r="G2" s="45"/>
      <c r="H2" s="45"/>
      <c r="I2" s="45"/>
      <c r="J2" s="45"/>
      <c r="K2" s="46">
        <v>9405826</v>
      </c>
      <c r="L2" s="46">
        <v>9787621</v>
      </c>
      <c r="M2" s="46">
        <v>10115044</v>
      </c>
      <c r="N2" s="46">
        <v>10023737</v>
      </c>
    </row>
    <row r="3" spans="1:14" ht="12.75">
      <c r="A3" s="44" t="s">
        <v>67</v>
      </c>
      <c r="B3" s="45"/>
      <c r="C3" s="45"/>
      <c r="D3" s="45"/>
      <c r="E3" s="45"/>
      <c r="F3" s="45"/>
      <c r="G3" s="45"/>
      <c r="H3" s="45"/>
      <c r="I3" s="45"/>
      <c r="J3" s="45"/>
      <c r="K3" s="46">
        <v>3514226</v>
      </c>
      <c r="L3" s="46">
        <v>3741990</v>
      </c>
      <c r="M3" s="46">
        <v>4032155</v>
      </c>
      <c r="N3" s="46">
        <v>4142870</v>
      </c>
    </row>
    <row r="4" spans="1:14" ht="12.75">
      <c r="A4" s="44" t="s">
        <v>68</v>
      </c>
      <c r="B4" s="45"/>
      <c r="C4" s="45"/>
      <c r="D4" s="45"/>
      <c r="E4" s="45"/>
      <c r="F4" s="45"/>
      <c r="G4" s="45"/>
      <c r="H4" s="45"/>
      <c r="I4" s="45"/>
      <c r="J4" s="45"/>
      <c r="K4" s="46">
        <v>21824198</v>
      </c>
      <c r="L4" s="46">
        <v>22793664</v>
      </c>
      <c r="M4" s="46">
        <v>23171750</v>
      </c>
      <c r="N4" s="46">
        <v>22960119</v>
      </c>
    </row>
    <row r="5" spans="1:14" ht="12.75">
      <c r="A5" s="44" t="s">
        <v>69</v>
      </c>
      <c r="B5" s="45"/>
      <c r="C5" s="45"/>
      <c r="D5" s="45"/>
      <c r="E5" s="45"/>
      <c r="F5" s="45"/>
      <c r="G5" s="45"/>
      <c r="H5" s="45"/>
      <c r="I5" s="45"/>
      <c r="J5" s="45"/>
      <c r="K5" s="46">
        <v>2952144</v>
      </c>
      <c r="L5" s="46">
        <v>2986717</v>
      </c>
      <c r="M5" s="46">
        <v>3078979</v>
      </c>
      <c r="N5" s="46">
        <v>2900737</v>
      </c>
    </row>
    <row r="6" spans="1:14" ht="12.75">
      <c r="A6" s="44" t="s">
        <v>70</v>
      </c>
      <c r="B6" s="45"/>
      <c r="C6" s="45"/>
      <c r="D6" s="45"/>
      <c r="E6" s="45"/>
      <c r="F6" s="45"/>
      <c r="G6" s="45"/>
      <c r="H6" s="45"/>
      <c r="I6" s="45"/>
      <c r="J6" s="45"/>
      <c r="K6" s="46">
        <v>4739513</v>
      </c>
      <c r="L6" s="46">
        <v>4954770</v>
      </c>
      <c r="M6" s="46">
        <v>4721946</v>
      </c>
      <c r="N6" s="46">
        <v>3948449</v>
      </c>
    </row>
    <row r="7" spans="1:14" ht="12.75">
      <c r="A7" s="43" t="s">
        <v>71</v>
      </c>
      <c r="B7" s="45"/>
      <c r="C7" s="45"/>
      <c r="D7" s="45"/>
      <c r="E7" s="45"/>
      <c r="F7" s="45"/>
      <c r="G7" s="45"/>
      <c r="H7" s="45"/>
      <c r="I7" s="45"/>
      <c r="J7" s="45"/>
      <c r="K7" s="47">
        <f>SUM(K2:K6)</f>
        <v>42435907</v>
      </c>
      <c r="L7" s="47">
        <f>SUM(L2:L6)</f>
        <v>44264762</v>
      </c>
      <c r="M7" s="47">
        <f>SUM(M2:M6)</f>
        <v>45119874</v>
      </c>
      <c r="N7" s="47">
        <f>SUM(N2:N6)</f>
        <v>43975912</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Z20"/>
  <sheetViews>
    <sheetView zoomScalePageLayoutView="0" workbookViewId="0" topLeftCell="A1">
      <selection activeCell="L3" sqref="L3"/>
    </sheetView>
  </sheetViews>
  <sheetFormatPr defaultColWidth="9.140625" defaultRowHeight="12.75"/>
  <cols>
    <col min="1" max="1" width="28.421875" style="0" customWidth="1"/>
    <col min="2" max="23" width="11.140625" style="0" bestFit="1" customWidth="1"/>
  </cols>
  <sheetData>
    <row r="1" spans="1:26" s="42" customFormat="1" ht="27" customHeight="1">
      <c r="A1" s="43" t="s">
        <v>54</v>
      </c>
      <c r="B1" s="44" t="s">
        <v>55</v>
      </c>
      <c r="C1" s="44" t="s">
        <v>56</v>
      </c>
      <c r="D1" s="44" t="s">
        <v>57</v>
      </c>
      <c r="E1" s="44" t="s">
        <v>58</v>
      </c>
      <c r="F1" s="44" t="s">
        <v>59</v>
      </c>
      <c r="G1" s="44" t="s">
        <v>60</v>
      </c>
      <c r="H1" s="44" t="s">
        <v>61</v>
      </c>
      <c r="I1" s="44" t="s">
        <v>62</v>
      </c>
      <c r="J1" s="44" t="s">
        <v>63</v>
      </c>
      <c r="K1" s="44" t="s">
        <v>64</v>
      </c>
      <c r="L1" s="44" t="s">
        <v>65</v>
      </c>
      <c r="M1" s="44" t="s">
        <v>72</v>
      </c>
      <c r="N1" s="44" t="s">
        <v>73</v>
      </c>
      <c r="O1"/>
      <c r="P1"/>
      <c r="Q1"/>
      <c r="R1"/>
      <c r="S1"/>
      <c r="T1"/>
      <c r="U1"/>
      <c r="V1"/>
      <c r="W1"/>
      <c r="X1"/>
      <c r="Y1"/>
      <c r="Z1"/>
    </row>
    <row r="2" spans="1:14" ht="12.75">
      <c r="A2" s="44" t="s">
        <v>66</v>
      </c>
      <c r="B2" s="50">
        <v>50.21891592521413</v>
      </c>
      <c r="C2" s="50">
        <v>52.329846493629795</v>
      </c>
      <c r="D2" s="50">
        <v>54.97484455084051</v>
      </c>
      <c r="E2" s="50">
        <v>57.05666749557242</v>
      </c>
      <c r="F2" s="50">
        <v>56.226377517604156</v>
      </c>
      <c r="G2" s="50">
        <v>57.960230336066424</v>
      </c>
      <c r="H2" s="50">
        <v>59.625174439512705</v>
      </c>
      <c r="I2" s="50">
        <v>60.91637372373619</v>
      </c>
      <c r="J2" s="50">
        <v>62.810621533101106</v>
      </c>
      <c r="K2" s="50">
        <v>63.79737318986187</v>
      </c>
      <c r="L2" s="50">
        <f>'Pack.waste rec. EU15 Drill down'!L2/'Pack.waste gen. EU15 Drill down'!L2*100</f>
        <v>66.42985691100878</v>
      </c>
      <c r="M2" s="50">
        <f>'Pack.waste rec. EU15 Drill down'!M2/'Pack.waste gen. EU15 Drill down'!M2*100</f>
        <v>68.77160108973447</v>
      </c>
      <c r="N2" s="50">
        <f>'Pack.waste rec. EU15 Drill down'!N2/'Pack.waste gen. EU15 Drill down'!N2*100</f>
        <v>70.15356924046411</v>
      </c>
    </row>
    <row r="3" spans="1:14" ht="12.75">
      <c r="A3" s="44" t="s">
        <v>67</v>
      </c>
      <c r="B3" s="50">
        <v>16.810227781227013</v>
      </c>
      <c r="C3" s="50">
        <v>17.94337057786497</v>
      </c>
      <c r="D3" s="50">
        <v>20.56018358853041</v>
      </c>
      <c r="E3" s="50">
        <v>21.57216014174036</v>
      </c>
      <c r="F3" s="50">
        <v>22.867795967520888</v>
      </c>
      <c r="G3" s="50">
        <v>24.234216566379203</v>
      </c>
      <c r="H3" s="50">
        <v>25.189573038616754</v>
      </c>
      <c r="I3" s="50">
        <v>25.03232112539494</v>
      </c>
      <c r="J3" s="50">
        <v>25.48066961094647</v>
      </c>
      <c r="K3" s="50">
        <v>26.748005616872174</v>
      </c>
      <c r="L3" s="50">
        <f>'Pack.waste rec. EU15 Drill down'!L3/'Pack.waste gen. EU15 Drill down'!L3*100</f>
        <v>28.2093732112311</v>
      </c>
      <c r="M3" s="50">
        <f>'Pack.waste rec. EU15 Drill down'!M3/'Pack.waste gen. EU15 Drill down'!M3*100</f>
        <v>30.732221136964633</v>
      </c>
      <c r="N3" s="50">
        <f>'Pack.waste rec. EU15 Drill down'!N3/'Pack.waste gen. EU15 Drill down'!N3*100</f>
        <v>32.38101907820078</v>
      </c>
    </row>
    <row r="4" spans="1:14" ht="12.75">
      <c r="A4" s="44" t="s">
        <v>68</v>
      </c>
      <c r="B4" s="50">
        <v>59.74071087818896</v>
      </c>
      <c r="C4" s="50">
        <v>61.33150928098387</v>
      </c>
      <c r="D4" s="50">
        <v>61.699195201526116</v>
      </c>
      <c r="E4" s="50">
        <v>63.77463566973303</v>
      </c>
      <c r="F4" s="50">
        <v>66.71103326536036</v>
      </c>
      <c r="G4" s="50">
        <v>68.25070692105854</v>
      </c>
      <c r="H4" s="50">
        <v>68.6666450843242</v>
      </c>
      <c r="I4" s="50">
        <v>72.07697452797814</v>
      </c>
      <c r="J4" s="50">
        <v>75.14669452672388</v>
      </c>
      <c r="K4" s="50">
        <v>76.55990910423527</v>
      </c>
      <c r="L4" s="50">
        <f>'Pack.waste rec. EU15 Drill down'!L4/'Pack.waste gen. EU15 Drill down'!L4*100</f>
        <v>78.84749374804252</v>
      </c>
      <c r="M4" s="50">
        <f>'Pack.waste rec. EU15 Drill down'!M4/'Pack.waste gen. EU15 Drill down'!M4*100</f>
        <v>81.72554782225271</v>
      </c>
      <c r="N4" s="50">
        <f>'Pack.waste rec. EU15 Drill down'!N4/'Pack.waste gen. EU15 Drill down'!N4*100</f>
        <v>84.7213354079621</v>
      </c>
    </row>
    <row r="5" spans="1:14" ht="12.75">
      <c r="A5" s="44" t="s">
        <v>69</v>
      </c>
      <c r="B5" s="50">
        <v>44.39669650295712</v>
      </c>
      <c r="C5" s="50">
        <v>43.05828630401636</v>
      </c>
      <c r="D5" s="50">
        <v>47.395278525602784</v>
      </c>
      <c r="E5" s="50">
        <v>52.896381216836396</v>
      </c>
      <c r="F5" s="50">
        <v>53.63942306135074</v>
      </c>
      <c r="G5" s="50">
        <v>56.72341401132549</v>
      </c>
      <c r="H5" s="50">
        <v>58.81298137928669</v>
      </c>
      <c r="I5" s="50">
        <v>59.20236118482389</v>
      </c>
      <c r="J5" s="50">
        <v>63.63737613783735</v>
      </c>
      <c r="K5" s="50">
        <v>67.88973876023879</v>
      </c>
      <c r="L5" s="50">
        <f>'Pack.waste rec. EU15 Drill down'!L5/'Pack.waste gen. EU15 Drill down'!L5*100</f>
        <v>68.86407774377416</v>
      </c>
      <c r="M5" s="50">
        <f>'Pack.waste rec. EU15 Drill down'!M5/'Pack.waste gen. EU15 Drill down'!M5*100</f>
        <v>70.39431372849376</v>
      </c>
      <c r="N5" s="50">
        <f>'Pack.waste rec. EU15 Drill down'!N5/'Pack.waste gen. EU15 Drill down'!N5*100</f>
        <v>71.42614074269238</v>
      </c>
    </row>
    <row r="6" spans="1:14" ht="12.75">
      <c r="A6" s="44" t="s">
        <v>70</v>
      </c>
      <c r="B6" s="50">
        <v>36.315623801982476</v>
      </c>
      <c r="C6" s="50">
        <v>33.51901214604805</v>
      </c>
      <c r="D6" s="50">
        <v>37.771761410354756</v>
      </c>
      <c r="E6" s="50">
        <v>35.38436980296767</v>
      </c>
      <c r="F6" s="50">
        <v>42.41347221212241</v>
      </c>
      <c r="G6" s="50">
        <v>43.09865504381046</v>
      </c>
      <c r="H6" s="50">
        <v>39.929948683150336</v>
      </c>
      <c r="I6" s="50">
        <v>40.275405121873</v>
      </c>
      <c r="J6" s="50">
        <v>38.41659592004095</v>
      </c>
      <c r="K6" s="50">
        <v>40.80235837759352</v>
      </c>
      <c r="L6" s="50">
        <f>'Pack.waste rec. EU15 Drill down'!L6/'Pack.waste gen. EU15 Drill down'!L6*100</f>
        <v>42.332038878250565</v>
      </c>
      <c r="M6" s="50">
        <f>'Pack.waste rec. EU15 Drill down'!M6/'Pack.waste gen. EU15 Drill down'!M6*100</f>
        <v>40.5165898541592</v>
      </c>
      <c r="N6" s="50">
        <f>'Pack.waste rec. EU15 Drill down'!N6/'Pack.waste gen. EU15 Drill down'!N6*100</f>
        <v>39.9263428585123</v>
      </c>
    </row>
    <row r="7" spans="1:14" ht="12.75">
      <c r="A7" s="43" t="s">
        <v>71</v>
      </c>
      <c r="B7" s="50">
        <v>46.04895447421144</v>
      </c>
      <c r="C7" s="50">
        <v>47.27746328382227</v>
      </c>
      <c r="D7" s="50">
        <v>49.526753564460776</v>
      </c>
      <c r="E7" s="50">
        <v>50.7695868044284</v>
      </c>
      <c r="F7" s="50">
        <v>52.886975109990296</v>
      </c>
      <c r="G7" s="50">
        <v>54.286987228714324</v>
      </c>
      <c r="H7" s="50">
        <v>54.068700461840216</v>
      </c>
      <c r="I7" s="50">
        <v>55.62700282509766</v>
      </c>
      <c r="J7" s="50">
        <v>56.993670431979616</v>
      </c>
      <c r="K7" s="50">
        <v>58.584192791225</v>
      </c>
      <c r="L7" s="50">
        <f>'Pack.waste rec. EU15 Drill down'!L7/'Pack.waste gen. EU15 Drill down'!L7*100</f>
        <v>60.50568618450855</v>
      </c>
      <c r="M7" s="50">
        <f>'Pack.waste rec. EU15 Drill down'!M7/'Pack.waste gen. EU15 Drill down'!M7*100</f>
        <v>62.318728063473685</v>
      </c>
      <c r="N7" s="50">
        <f>'Pack.waste rec. EU15 Drill down'!N7/'Pack.waste gen. EU15 Drill down'!N7*100</f>
        <v>64.34997512828097</v>
      </c>
    </row>
    <row r="10" spans="1:26" s="41" customFormat="1" ht="12.75">
      <c r="A10"/>
      <c r="B10"/>
      <c r="C10"/>
      <c r="D10"/>
      <c r="E10"/>
      <c r="F10"/>
      <c r="G10"/>
      <c r="H10"/>
      <c r="I10"/>
      <c r="J10"/>
      <c r="K10"/>
      <c r="L10"/>
      <c r="M10"/>
      <c r="N10"/>
      <c r="O10"/>
      <c r="P10"/>
      <c r="Q10"/>
      <c r="R10"/>
      <c r="S10"/>
      <c r="T10"/>
      <c r="U10"/>
      <c r="V10"/>
      <c r="W10"/>
      <c r="X10"/>
      <c r="Y10"/>
      <c r="Z10"/>
    </row>
    <row r="20" spans="1:26" s="41" customFormat="1" ht="12.75">
      <c r="A20"/>
      <c r="B20"/>
      <c r="C20"/>
      <c r="D20"/>
      <c r="E20"/>
      <c r="F20"/>
      <c r="G20"/>
      <c r="H20"/>
      <c r="I20"/>
      <c r="J20"/>
      <c r="K20"/>
      <c r="L20"/>
      <c r="M20"/>
      <c r="N20"/>
      <c r="O20"/>
      <c r="P20"/>
      <c r="Q20"/>
      <c r="R20"/>
      <c r="S20"/>
      <c r="T20"/>
      <c r="U20"/>
      <c r="V20"/>
      <c r="W20"/>
      <c r="X20"/>
      <c r="Y20"/>
      <c r="Z20"/>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1">
      <selection activeCell="C4" sqref="C4"/>
    </sheetView>
  </sheetViews>
  <sheetFormatPr defaultColWidth="9.140625" defaultRowHeight="12.75"/>
  <cols>
    <col min="1" max="1" width="48.00390625" style="35" customWidth="1"/>
    <col min="2" max="12" width="12.57421875" style="36" bestFit="1" customWidth="1"/>
    <col min="13" max="13" width="14.00390625" style="36" bestFit="1" customWidth="1"/>
    <col min="14" max="20" width="12.57421875" style="36" bestFit="1" customWidth="1"/>
    <col min="21" max="21" width="12.7109375" style="36" customWidth="1"/>
    <col min="22" max="16384" width="9.140625" style="36" customWidth="1"/>
  </cols>
  <sheetData>
    <row r="1" spans="1:17" ht="33.75" customHeight="1">
      <c r="A1" s="49" t="s">
        <v>54</v>
      </c>
      <c r="B1" s="49" t="s">
        <v>79</v>
      </c>
      <c r="C1" s="49" t="s">
        <v>80</v>
      </c>
      <c r="D1" s="49" t="s">
        <v>55</v>
      </c>
      <c r="E1" s="49" t="s">
        <v>56</v>
      </c>
      <c r="F1" s="49" t="s">
        <v>57</v>
      </c>
      <c r="G1" s="49" t="s">
        <v>58</v>
      </c>
      <c r="H1" s="49" t="s">
        <v>59</v>
      </c>
      <c r="I1" s="49" t="s">
        <v>60</v>
      </c>
      <c r="J1" s="49" t="s">
        <v>61</v>
      </c>
      <c r="K1" s="49" t="s">
        <v>62</v>
      </c>
      <c r="L1" s="49" t="s">
        <v>63</v>
      </c>
      <c r="M1" s="49" t="s">
        <v>64</v>
      </c>
      <c r="N1" s="49" t="s">
        <v>65</v>
      </c>
      <c r="O1" s="49" t="s">
        <v>72</v>
      </c>
      <c r="P1" s="49" t="s">
        <v>73</v>
      </c>
      <c r="Q1" s="49" t="s">
        <v>81</v>
      </c>
    </row>
    <row r="2" spans="1:17" ht="12.75">
      <c r="A2" s="43" t="s">
        <v>74</v>
      </c>
      <c r="B2" s="46">
        <v>188039</v>
      </c>
      <c r="C2" s="46">
        <v>194236</v>
      </c>
      <c r="D2" s="46">
        <v>200912</v>
      </c>
      <c r="E2" s="46">
        <v>202676</v>
      </c>
      <c r="F2" s="46">
        <v>208693</v>
      </c>
      <c r="G2" s="46">
        <v>214514</v>
      </c>
      <c r="H2" s="46">
        <v>216799</v>
      </c>
      <c r="I2" s="46">
        <v>219585</v>
      </c>
      <c r="J2" s="46">
        <v>216111</v>
      </c>
      <c r="K2" s="46">
        <v>217305</v>
      </c>
      <c r="L2" s="46">
        <v>216469</v>
      </c>
      <c r="M2" s="46">
        <v>219919</v>
      </c>
      <c r="N2" s="46">
        <v>221916</v>
      </c>
      <c r="O2" s="46">
        <v>220961</v>
      </c>
      <c r="P2" s="46">
        <v>218231</v>
      </c>
      <c r="Q2" s="46">
        <v>215879</v>
      </c>
    </row>
    <row r="3" spans="1:17" ht="12.75">
      <c r="A3" s="43" t="s">
        <v>75</v>
      </c>
      <c r="B3" s="46">
        <v>21701</v>
      </c>
      <c r="C3" s="46">
        <v>22951</v>
      </c>
      <c r="D3" s="46">
        <v>27763</v>
      </c>
      <c r="E3" s="46">
        <v>29447</v>
      </c>
      <c r="F3" s="46">
        <v>36997</v>
      </c>
      <c r="G3" s="46">
        <v>37527</v>
      </c>
      <c r="H3" s="46">
        <v>39682</v>
      </c>
      <c r="I3" s="46">
        <v>45650</v>
      </c>
      <c r="J3" s="46">
        <v>46831</v>
      </c>
      <c r="K3" s="46">
        <v>47354</v>
      </c>
      <c r="L3" s="46">
        <v>50054</v>
      </c>
      <c r="M3" s="46">
        <v>52419</v>
      </c>
      <c r="N3" s="46">
        <v>55704</v>
      </c>
      <c r="O3" s="46">
        <v>58829</v>
      </c>
      <c r="P3" s="46">
        <v>58302</v>
      </c>
      <c r="Q3" s="46">
        <v>56963</v>
      </c>
    </row>
    <row r="4" spans="1:17" ht="12.75">
      <c r="A4" s="43" t="s">
        <v>76</v>
      </c>
      <c r="B4" s="46">
        <v>12884</v>
      </c>
      <c r="C4" s="46">
        <v>14728</v>
      </c>
      <c r="D4" s="46">
        <v>15553</v>
      </c>
      <c r="E4" s="46">
        <v>17338</v>
      </c>
      <c r="F4" s="46">
        <v>21030</v>
      </c>
      <c r="G4" s="46">
        <v>26290</v>
      </c>
      <c r="H4" s="46">
        <v>27834</v>
      </c>
      <c r="I4" s="46">
        <v>31209</v>
      </c>
      <c r="J4" s="46">
        <v>33344</v>
      </c>
      <c r="K4" s="46">
        <v>35785</v>
      </c>
      <c r="L4" s="46">
        <v>37727</v>
      </c>
      <c r="M4" s="46">
        <v>39873</v>
      </c>
      <c r="N4" s="46">
        <v>41277</v>
      </c>
      <c r="O4" s="46">
        <v>35491</v>
      </c>
      <c r="P4" s="46">
        <v>34976</v>
      </c>
      <c r="Q4" s="46">
        <v>34699</v>
      </c>
    </row>
    <row r="5" spans="1:17" ht="12.75">
      <c r="A5" s="43" t="s">
        <v>77</v>
      </c>
      <c r="B5" s="46">
        <f>SUM(B3:B4)</f>
        <v>34585</v>
      </c>
      <c r="C5" s="46">
        <f>SUM(C3:C4)</f>
        <v>37679</v>
      </c>
      <c r="D5" s="46">
        <f>SUM(D3:D4)</f>
        <v>43316</v>
      </c>
      <c r="E5" s="46">
        <f>SUM(E3:E4)</f>
        <v>46785</v>
      </c>
      <c r="F5" s="46">
        <f>SUM(F3:F4)</f>
        <v>58027</v>
      </c>
      <c r="G5" s="46">
        <f aca="true" t="shared" si="0" ref="G5:Q5">SUM(G3:G4)</f>
        <v>63817</v>
      </c>
      <c r="H5" s="46">
        <f t="shared" si="0"/>
        <v>67516</v>
      </c>
      <c r="I5" s="46">
        <f t="shared" si="0"/>
        <v>76859</v>
      </c>
      <c r="J5" s="46">
        <f t="shared" si="0"/>
        <v>80175</v>
      </c>
      <c r="K5" s="46">
        <f t="shared" si="0"/>
        <v>83139</v>
      </c>
      <c r="L5" s="46">
        <f t="shared" si="0"/>
        <v>87781</v>
      </c>
      <c r="M5" s="46">
        <f t="shared" si="0"/>
        <v>92292</v>
      </c>
      <c r="N5" s="46">
        <f t="shared" si="0"/>
        <v>96981</v>
      </c>
      <c r="O5" s="46">
        <f t="shared" si="0"/>
        <v>94320</v>
      </c>
      <c r="P5" s="46">
        <f t="shared" si="0"/>
        <v>93278</v>
      </c>
      <c r="Q5" s="46">
        <f t="shared" si="0"/>
        <v>91662</v>
      </c>
    </row>
    <row r="6" spans="1:17" ht="12.75">
      <c r="A6" s="36"/>
      <c r="B6" s="48"/>
      <c r="C6" s="48"/>
      <c r="D6" s="48"/>
      <c r="E6" s="48"/>
      <c r="F6" s="48"/>
      <c r="G6" s="48"/>
      <c r="H6" s="48"/>
      <c r="I6" s="48"/>
      <c r="J6" s="48"/>
      <c r="K6" s="48"/>
      <c r="L6" s="48"/>
      <c r="M6" s="48"/>
      <c r="N6" s="48"/>
      <c r="O6" s="48"/>
      <c r="P6" s="48"/>
      <c r="Q6" s="48"/>
    </row>
    <row r="7" spans="1:17" ht="12.75">
      <c r="A7" s="43" t="s">
        <v>143</v>
      </c>
      <c r="B7" s="48">
        <f>B5/B2*100</f>
        <v>18.392461138380867</v>
      </c>
      <c r="C7" s="48">
        <f aca="true" t="shared" si="1" ref="C7:Q7">C5/C2*100</f>
        <v>19.398566692065323</v>
      </c>
      <c r="D7" s="48">
        <f t="shared" si="1"/>
        <v>21.55968782352473</v>
      </c>
      <c r="E7" s="48">
        <f t="shared" si="1"/>
        <v>23.083640884959244</v>
      </c>
      <c r="F7" s="48">
        <f t="shared" si="1"/>
        <v>27.804957521335165</v>
      </c>
      <c r="G7" s="48">
        <f t="shared" si="1"/>
        <v>29.74957345441323</v>
      </c>
      <c r="H7" s="48">
        <f t="shared" si="1"/>
        <v>31.142210065544585</v>
      </c>
      <c r="I7" s="48">
        <f t="shared" si="1"/>
        <v>35.0019354691805</v>
      </c>
      <c r="J7" s="48">
        <f t="shared" si="1"/>
        <v>37.0989907963963</v>
      </c>
      <c r="K7" s="48">
        <f t="shared" si="1"/>
        <v>38.259128874163046</v>
      </c>
      <c r="L7" s="48">
        <f t="shared" si="1"/>
        <v>40.55130295792931</v>
      </c>
      <c r="M7" s="48">
        <f t="shared" si="1"/>
        <v>41.96636034176219</v>
      </c>
      <c r="N7" s="48">
        <f t="shared" si="1"/>
        <v>43.70167090250365</v>
      </c>
      <c r="O7" s="48">
        <f t="shared" si="1"/>
        <v>42.68626590212752</v>
      </c>
      <c r="P7" s="48">
        <f t="shared" si="1"/>
        <v>42.74278173128474</v>
      </c>
      <c r="Q7" s="48">
        <f t="shared" si="1"/>
        <v>42.45989651610393</v>
      </c>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B1">
      <selection activeCell="E39" sqref="E39"/>
    </sheetView>
  </sheetViews>
  <sheetFormatPr defaultColWidth="9.140625" defaultRowHeight="12.75"/>
  <cols>
    <col min="1" max="1" width="45.8515625" style="0" customWidth="1"/>
    <col min="2" max="6" width="16.7109375" style="0" customWidth="1"/>
    <col min="7" max="7" width="16.57421875" style="0" customWidth="1"/>
    <col min="8" max="13" width="16.7109375" style="0" customWidth="1"/>
    <col min="14" max="14" width="25.140625" style="0" customWidth="1"/>
    <col min="15" max="16" width="25.140625" style="0" bestFit="1" customWidth="1"/>
  </cols>
  <sheetData>
    <row r="1" spans="2:16" ht="35.25" customHeight="1">
      <c r="B1">
        <v>1995</v>
      </c>
      <c r="C1">
        <v>1996</v>
      </c>
      <c r="D1">
        <v>1997</v>
      </c>
      <c r="E1">
        <v>1998</v>
      </c>
      <c r="F1">
        <v>1999</v>
      </c>
      <c r="G1">
        <v>2000</v>
      </c>
      <c r="H1">
        <v>2001</v>
      </c>
      <c r="I1">
        <v>2002</v>
      </c>
      <c r="J1">
        <v>2003</v>
      </c>
      <c r="K1">
        <v>2004</v>
      </c>
      <c r="L1">
        <v>2005</v>
      </c>
      <c r="M1">
        <v>2006</v>
      </c>
      <c r="N1">
        <v>2007</v>
      </c>
      <c r="O1">
        <v>2008</v>
      </c>
      <c r="P1">
        <v>2009</v>
      </c>
    </row>
    <row r="2" spans="1:7" ht="12.75">
      <c r="A2" s="52" t="s">
        <v>98</v>
      </c>
      <c r="B2" s="33"/>
      <c r="C2" s="33"/>
      <c r="D2" s="33"/>
      <c r="E2" s="33"/>
      <c r="F2" s="33"/>
      <c r="G2" s="2"/>
    </row>
    <row r="3" spans="1:16" ht="12.75">
      <c r="A3" s="51" t="s">
        <v>96</v>
      </c>
      <c r="B3" s="33"/>
      <c r="C3" s="33"/>
      <c r="D3" s="33"/>
      <c r="E3" s="33"/>
      <c r="F3" s="33"/>
      <c r="G3" s="33"/>
      <c r="H3" s="33"/>
      <c r="I3" s="33"/>
      <c r="J3" s="33"/>
      <c r="K3" s="33"/>
      <c r="L3" s="33"/>
      <c r="M3" s="33"/>
      <c r="N3" s="33" t="s">
        <v>133</v>
      </c>
      <c r="O3" s="33" t="s">
        <v>133</v>
      </c>
      <c r="P3" s="33" t="s">
        <v>133</v>
      </c>
    </row>
    <row r="4" ht="12.75">
      <c r="A4" t="s">
        <v>94</v>
      </c>
    </row>
    <row r="5" spans="1:6" s="1" customFormat="1" ht="12.75">
      <c r="A5" s="53" t="s">
        <v>95</v>
      </c>
      <c r="B5" s="54" t="s">
        <v>89</v>
      </c>
      <c r="C5" s="4"/>
      <c r="D5" s="4"/>
      <c r="E5" s="4"/>
      <c r="F5" s="4"/>
    </row>
    <row r="7" spans="1:7" ht="12.75">
      <c r="A7" s="52" t="s">
        <v>99</v>
      </c>
      <c r="B7" s="33"/>
      <c r="C7" s="33"/>
      <c r="D7" s="33"/>
      <c r="E7" s="33"/>
      <c r="F7" s="33"/>
      <c r="G7" s="2"/>
    </row>
    <row r="8" spans="1:16" ht="12.75">
      <c r="A8" s="51" t="s">
        <v>96</v>
      </c>
      <c r="B8" s="33"/>
      <c r="C8" s="33"/>
      <c r="D8" s="33"/>
      <c r="E8" s="33"/>
      <c r="F8" s="33"/>
      <c r="G8" s="33"/>
      <c r="H8" s="33"/>
      <c r="I8" s="33"/>
      <c r="J8" s="33"/>
      <c r="K8" s="33"/>
      <c r="L8" s="33"/>
      <c r="M8" s="33"/>
      <c r="N8" s="33" t="s">
        <v>133</v>
      </c>
      <c r="O8" s="33" t="s">
        <v>133</v>
      </c>
      <c r="P8" s="33" t="s">
        <v>133</v>
      </c>
    </row>
    <row r="9" ht="12.75">
      <c r="A9" t="s">
        <v>94</v>
      </c>
    </row>
    <row r="10" spans="1:16" ht="12.75">
      <c r="A10" s="53" t="s">
        <v>95</v>
      </c>
      <c r="B10" s="54" t="s">
        <v>89</v>
      </c>
      <c r="C10" s="4"/>
      <c r="D10" s="4"/>
      <c r="E10" s="4"/>
      <c r="F10" s="4"/>
      <c r="G10" s="1"/>
      <c r="H10" s="1"/>
      <c r="I10" s="1"/>
      <c r="J10" s="1"/>
      <c r="K10" s="1"/>
      <c r="L10" s="1"/>
      <c r="M10" s="1"/>
      <c r="N10" s="1"/>
      <c r="O10" s="1"/>
      <c r="P10" s="1"/>
    </row>
    <row r="12" ht="12.75">
      <c r="A12" s="52" t="s">
        <v>97</v>
      </c>
    </row>
    <row r="13" spans="1:16" ht="43.5" customHeight="1">
      <c r="A13" s="56" t="s">
        <v>96</v>
      </c>
      <c r="B13" s="57"/>
      <c r="C13" s="57"/>
      <c r="D13" s="58"/>
      <c r="E13" s="58" t="s">
        <v>133</v>
      </c>
      <c r="F13" s="58" t="s">
        <v>133</v>
      </c>
      <c r="G13" s="58" t="s">
        <v>133</v>
      </c>
      <c r="H13" s="58" t="s">
        <v>133</v>
      </c>
      <c r="I13" s="58" t="s">
        <v>133</v>
      </c>
      <c r="J13" s="58" t="s">
        <v>133</v>
      </c>
      <c r="K13" s="58" t="s">
        <v>133</v>
      </c>
      <c r="L13" s="58" t="s">
        <v>133</v>
      </c>
      <c r="M13" s="58" t="s">
        <v>133</v>
      </c>
      <c r="N13" s="55" t="s">
        <v>140</v>
      </c>
      <c r="O13" s="55" t="s">
        <v>141</v>
      </c>
      <c r="P13" s="55" t="s">
        <v>142</v>
      </c>
    </row>
    <row r="14" spans="1:2" ht="12.75">
      <c r="A14" s="53" t="s">
        <v>95</v>
      </c>
      <c r="B14" t="s">
        <v>100</v>
      </c>
    </row>
    <row r="16" ht="12.75">
      <c r="A16" s="52" t="s">
        <v>101</v>
      </c>
    </row>
    <row r="17" spans="1:16" ht="12.75">
      <c r="A17" s="51" t="s">
        <v>74</v>
      </c>
      <c r="B17" s="33" t="s">
        <v>133</v>
      </c>
      <c r="C17" s="33" t="s">
        <v>133</v>
      </c>
      <c r="D17" s="33" t="s">
        <v>133</v>
      </c>
      <c r="E17" s="33" t="s">
        <v>133</v>
      </c>
      <c r="F17" s="33" t="s">
        <v>133</v>
      </c>
      <c r="G17" s="33" t="s">
        <v>133</v>
      </c>
      <c r="H17" s="33" t="s">
        <v>133</v>
      </c>
      <c r="I17" s="33" t="s">
        <v>133</v>
      </c>
      <c r="J17" s="33" t="s">
        <v>133</v>
      </c>
      <c r="K17" s="33" t="s">
        <v>133</v>
      </c>
      <c r="L17" s="33" t="s">
        <v>133</v>
      </c>
      <c r="M17" s="33" t="s">
        <v>133</v>
      </c>
      <c r="N17" s="33" t="s">
        <v>133</v>
      </c>
      <c r="O17" s="33" t="s">
        <v>133</v>
      </c>
      <c r="P17" s="33" t="s">
        <v>133</v>
      </c>
    </row>
    <row r="18" spans="1:16" ht="12.75">
      <c r="A18" s="51" t="s">
        <v>75</v>
      </c>
      <c r="B18" s="33" t="s">
        <v>133</v>
      </c>
      <c r="C18" s="33" t="s">
        <v>133</v>
      </c>
      <c r="D18" s="33" t="s">
        <v>133</v>
      </c>
      <c r="E18" s="33" t="s">
        <v>133</v>
      </c>
      <c r="F18" s="33" t="s">
        <v>133</v>
      </c>
      <c r="G18" s="33" t="s">
        <v>133</v>
      </c>
      <c r="H18" s="33" t="s">
        <v>133</v>
      </c>
      <c r="I18" s="33" t="s">
        <v>133</v>
      </c>
      <c r="J18" s="33" t="s">
        <v>133</v>
      </c>
      <c r="K18" s="33" t="s">
        <v>133</v>
      </c>
      <c r="L18" s="33" t="s">
        <v>133</v>
      </c>
      <c r="M18" s="33" t="s">
        <v>133</v>
      </c>
      <c r="N18" s="33" t="s">
        <v>133</v>
      </c>
      <c r="O18" s="33" t="s">
        <v>133</v>
      </c>
      <c r="P18" s="33" t="s">
        <v>133</v>
      </c>
    </row>
    <row r="19" spans="1:16" ht="12.75">
      <c r="A19" s="51" t="s">
        <v>76</v>
      </c>
      <c r="B19" s="33" t="s">
        <v>133</v>
      </c>
      <c r="C19" s="33" t="s">
        <v>133</v>
      </c>
      <c r="D19" s="33" t="s">
        <v>133</v>
      </c>
      <c r="E19" s="33" t="s">
        <v>133</v>
      </c>
      <c r="F19" s="33" t="s">
        <v>133</v>
      </c>
      <c r="G19" s="33" t="s">
        <v>133</v>
      </c>
      <c r="H19" s="33" t="s">
        <v>133</v>
      </c>
      <c r="I19" s="33" t="s">
        <v>133</v>
      </c>
      <c r="J19" s="33" t="s">
        <v>133</v>
      </c>
      <c r="K19" s="33" t="s">
        <v>133</v>
      </c>
      <c r="L19" s="33" t="s">
        <v>133</v>
      </c>
      <c r="M19" s="33" t="s">
        <v>133</v>
      </c>
      <c r="N19" s="33" t="s">
        <v>133</v>
      </c>
      <c r="O19" s="33" t="s">
        <v>133</v>
      </c>
      <c r="P19" s="33" t="s">
        <v>133</v>
      </c>
    </row>
    <row r="20" spans="1:16" ht="51">
      <c r="A20" s="56" t="s">
        <v>77</v>
      </c>
      <c r="B20" s="55" t="s">
        <v>103</v>
      </c>
      <c r="C20" s="55" t="s">
        <v>104</v>
      </c>
      <c r="D20" s="55" t="s">
        <v>105</v>
      </c>
      <c r="E20" s="55" t="s">
        <v>106</v>
      </c>
      <c r="F20" s="55" t="s">
        <v>107</v>
      </c>
      <c r="G20" s="55" t="s">
        <v>108</v>
      </c>
      <c r="H20" s="55" t="s">
        <v>109</v>
      </c>
      <c r="I20" s="55" t="s">
        <v>110</v>
      </c>
      <c r="J20" s="55" t="s">
        <v>111</v>
      </c>
      <c r="K20" s="55" t="s">
        <v>112</v>
      </c>
      <c r="L20" s="55" t="s">
        <v>113</v>
      </c>
      <c r="M20" s="55" t="s">
        <v>114</v>
      </c>
      <c r="N20" s="55" t="s">
        <v>115</v>
      </c>
      <c r="O20" s="55" t="s">
        <v>116</v>
      </c>
      <c r="P20" s="55" t="s">
        <v>117</v>
      </c>
    </row>
    <row r="21" ht="12.75">
      <c r="A21" s="51" t="s">
        <v>102</v>
      </c>
    </row>
    <row r="22" spans="1:16" ht="38.25">
      <c r="A22" s="51" t="s">
        <v>78</v>
      </c>
      <c r="B22" s="55" t="s">
        <v>118</v>
      </c>
      <c r="C22" s="55" t="s">
        <v>119</v>
      </c>
      <c r="D22" s="55" t="s">
        <v>120</v>
      </c>
      <c r="E22" s="55" t="s">
        <v>121</v>
      </c>
      <c r="F22" s="55" t="s">
        <v>122</v>
      </c>
      <c r="G22" s="55" t="s">
        <v>123</v>
      </c>
      <c r="H22" s="55" t="s">
        <v>124</v>
      </c>
      <c r="I22" s="55" t="s">
        <v>125</v>
      </c>
      <c r="J22" s="55" t="s">
        <v>126</v>
      </c>
      <c r="K22" s="55" t="s">
        <v>127</v>
      </c>
      <c r="L22" s="55" t="s">
        <v>128</v>
      </c>
      <c r="M22" s="55" t="s">
        <v>129</v>
      </c>
      <c r="N22" s="55" t="s">
        <v>130</v>
      </c>
      <c r="O22" s="55" t="s">
        <v>131</v>
      </c>
      <c r="P22" s="55" t="s">
        <v>132</v>
      </c>
    </row>
    <row r="23" spans="1:2" ht="12.75">
      <c r="A23" s="53" t="s">
        <v>95</v>
      </c>
      <c r="B23" s="54" t="s">
        <v>91</v>
      </c>
    </row>
  </sheetData>
  <sheetProtection/>
  <hyperlinks>
    <hyperlink ref="B5" r:id="rId1" display="http://appsso.eurostat.ec.europa.eu/nui/show.do?dataset=env_waspac&amp;lang=en"/>
    <hyperlink ref="B10" r:id="rId2" display="http://appsso.eurostat.ec.europa.eu/nui/show.do?dataset=env_waspac&amp;lang=en"/>
    <hyperlink ref="B23" r:id="rId3" display="http://appsso.eurostat.ec.europa.eu/nui/show.do?dataset=env_wasmun&amp;lang=en"/>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76"/>
  <sheetViews>
    <sheetView zoomScalePageLayoutView="0" workbookViewId="0" topLeftCell="A7">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94" t="s">
        <v>1</v>
      </c>
      <c r="C2" s="94"/>
      <c r="D2" s="95"/>
      <c r="E2" s="95"/>
      <c r="F2" s="95"/>
      <c r="G2" s="95"/>
      <c r="H2" s="95"/>
      <c r="I2" s="95"/>
      <c r="J2" s="95"/>
      <c r="K2" s="95"/>
      <c r="L2" s="95"/>
      <c r="M2" s="95"/>
      <c r="N2" s="95"/>
      <c r="O2" s="95"/>
      <c r="P2" s="23"/>
      <c r="Q2" s="5"/>
      <c r="R2" s="5"/>
    </row>
    <row r="3" spans="1:18" ht="19.5" customHeight="1">
      <c r="A3" s="22"/>
      <c r="B3" s="96" t="s">
        <v>2</v>
      </c>
      <c r="C3" s="97"/>
      <c r="D3" s="97"/>
      <c r="E3" s="97"/>
      <c r="F3" s="97"/>
      <c r="G3" s="97"/>
      <c r="H3" s="97"/>
      <c r="I3" s="97"/>
      <c r="J3" s="97"/>
      <c r="K3" s="97"/>
      <c r="L3" s="97"/>
      <c r="M3" s="97"/>
      <c r="N3" s="97"/>
      <c r="O3" s="98"/>
      <c r="P3" s="23"/>
      <c r="Q3" s="5"/>
      <c r="R3" s="5"/>
    </row>
    <row r="4" spans="1:18" ht="15" customHeight="1">
      <c r="A4" s="22"/>
      <c r="B4" s="99" t="s">
        <v>3</v>
      </c>
      <c r="C4" s="100"/>
      <c r="D4" s="100"/>
      <c r="E4" s="100"/>
      <c r="F4" s="100"/>
      <c r="G4" s="100"/>
      <c r="H4" s="100"/>
      <c r="I4" s="100"/>
      <c r="J4" s="100"/>
      <c r="K4" s="100"/>
      <c r="L4" s="100"/>
      <c r="M4" s="100"/>
      <c r="N4" s="100"/>
      <c r="O4" s="101"/>
      <c r="P4" s="23"/>
      <c r="Q4" s="5"/>
      <c r="R4" s="5"/>
    </row>
    <row r="5" spans="1:18" ht="15" customHeight="1">
      <c r="A5" s="22"/>
      <c r="B5" s="102"/>
      <c r="C5" s="103"/>
      <c r="D5" s="103"/>
      <c r="E5" s="103"/>
      <c r="F5" s="103"/>
      <c r="G5" s="103"/>
      <c r="H5" s="103"/>
      <c r="I5" s="6" t="s">
        <v>4</v>
      </c>
      <c r="J5" s="104" t="s">
        <v>5</v>
      </c>
      <c r="K5" s="105"/>
      <c r="L5" s="105"/>
      <c r="M5" s="105"/>
      <c r="N5" s="105"/>
      <c r="O5" s="106"/>
      <c r="P5" s="23"/>
      <c r="Q5" s="5"/>
      <c r="R5" s="5"/>
    </row>
    <row r="6" spans="1:18" ht="6" customHeight="1">
      <c r="A6" s="22"/>
      <c r="B6" s="90"/>
      <c r="C6" s="91"/>
      <c r="D6" s="91"/>
      <c r="E6" s="91"/>
      <c r="F6" s="91"/>
      <c r="G6" s="91"/>
      <c r="H6" s="91"/>
      <c r="I6" s="7"/>
      <c r="J6" s="92"/>
      <c r="K6" s="91"/>
      <c r="L6" s="91"/>
      <c r="M6" s="91"/>
      <c r="N6" s="91"/>
      <c r="O6" s="93"/>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81" t="s">
        <v>6</v>
      </c>
      <c r="C8" s="77"/>
      <c r="D8" s="77"/>
      <c r="E8" s="77"/>
      <c r="F8" s="77"/>
      <c r="G8" s="77"/>
      <c r="H8" s="77"/>
      <c r="I8" s="77"/>
      <c r="J8" s="77"/>
      <c r="K8" s="77"/>
      <c r="L8" s="77"/>
      <c r="M8" s="77"/>
      <c r="N8" s="77"/>
      <c r="O8" s="77"/>
      <c r="P8" s="23"/>
      <c r="Q8" s="5"/>
      <c r="R8" s="5"/>
    </row>
    <row r="9" spans="1:18" ht="15" customHeight="1">
      <c r="A9" s="22"/>
      <c r="B9" s="9"/>
      <c r="C9" s="6" t="s">
        <v>4</v>
      </c>
      <c r="D9" s="30" t="s">
        <v>7</v>
      </c>
      <c r="E9" s="10"/>
      <c r="F9" s="31"/>
      <c r="G9" s="78" t="s">
        <v>50</v>
      </c>
      <c r="H9" s="79"/>
      <c r="I9" s="79"/>
      <c r="J9" s="79"/>
      <c r="K9" s="79"/>
      <c r="L9" s="79"/>
      <c r="M9" s="79"/>
      <c r="N9" s="79"/>
      <c r="O9" s="80"/>
      <c r="P9" s="23"/>
      <c r="Q9" s="5"/>
      <c r="R9" s="5"/>
    </row>
    <row r="10" spans="1:18" ht="15" customHeight="1">
      <c r="A10" s="22"/>
      <c r="B10" s="9"/>
      <c r="C10" s="6" t="s">
        <v>4</v>
      </c>
      <c r="D10" s="30" t="s">
        <v>8</v>
      </c>
      <c r="E10" s="10"/>
      <c r="F10" s="31"/>
      <c r="G10" s="69"/>
      <c r="H10" s="67"/>
      <c r="I10" s="67"/>
      <c r="J10" s="67"/>
      <c r="K10" s="67"/>
      <c r="L10" s="67"/>
      <c r="M10" s="67"/>
      <c r="N10" s="67"/>
      <c r="O10" s="68"/>
      <c r="P10" s="23"/>
      <c r="Q10" s="5"/>
      <c r="R10" s="5"/>
    </row>
    <row r="11" spans="1:18" ht="15" customHeight="1">
      <c r="A11" s="22"/>
      <c r="B11" s="9"/>
      <c r="C11" s="6" t="s">
        <v>4</v>
      </c>
      <c r="D11" s="30" t="s">
        <v>9</v>
      </c>
      <c r="E11" s="10"/>
      <c r="F11" s="31"/>
      <c r="G11" s="69"/>
      <c r="H11" s="67"/>
      <c r="I11" s="67"/>
      <c r="J11" s="67"/>
      <c r="K11" s="67"/>
      <c r="L11" s="67"/>
      <c r="M11" s="67"/>
      <c r="N11" s="67"/>
      <c r="O11" s="68"/>
      <c r="P11" s="23"/>
      <c r="Q11" s="5"/>
      <c r="R11" s="5"/>
    </row>
    <row r="12" spans="1:18" ht="15" customHeight="1">
      <c r="A12" s="22"/>
      <c r="B12" s="9"/>
      <c r="C12" s="6" t="s">
        <v>4</v>
      </c>
      <c r="D12" s="30" t="s">
        <v>10</v>
      </c>
      <c r="E12" s="10"/>
      <c r="F12" s="31"/>
      <c r="G12" s="66"/>
      <c r="H12" s="67"/>
      <c r="I12" s="67"/>
      <c r="J12" s="67"/>
      <c r="K12" s="67"/>
      <c r="L12" s="67"/>
      <c r="M12" s="67"/>
      <c r="N12" s="67"/>
      <c r="O12" s="68"/>
      <c r="P12" s="23"/>
      <c r="Q12" s="5"/>
      <c r="R12" s="5"/>
    </row>
    <row r="13" spans="1:18" ht="15" customHeight="1">
      <c r="A13" s="22"/>
      <c r="B13" s="9"/>
      <c r="C13" s="8"/>
      <c r="D13" s="30" t="s">
        <v>11</v>
      </c>
      <c r="E13" s="10"/>
      <c r="F13" s="31"/>
      <c r="G13" s="62"/>
      <c r="H13" s="63"/>
      <c r="I13" s="63"/>
      <c r="J13" s="63"/>
      <c r="K13" s="63"/>
      <c r="L13" s="63"/>
      <c r="M13" s="63"/>
      <c r="N13" s="63"/>
      <c r="O13" s="64"/>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81" t="s">
        <v>12</v>
      </c>
      <c r="C15" s="77"/>
      <c r="D15" s="77"/>
      <c r="E15" s="77"/>
      <c r="F15" s="77"/>
      <c r="G15" s="77"/>
      <c r="H15" s="77"/>
      <c r="I15" s="77"/>
      <c r="J15" s="77"/>
      <c r="K15" s="77"/>
      <c r="L15" s="77"/>
      <c r="M15" s="77"/>
      <c r="N15" s="77"/>
      <c r="O15" s="77"/>
      <c r="P15" s="23"/>
      <c r="Q15" s="5"/>
      <c r="R15" s="5"/>
    </row>
    <row r="16" spans="1:18" ht="26.25" customHeight="1">
      <c r="A16" s="22"/>
      <c r="B16" s="9"/>
      <c r="C16" s="6" t="s">
        <v>4</v>
      </c>
      <c r="D16" s="10" t="s">
        <v>13</v>
      </c>
      <c r="E16" s="10"/>
      <c r="F16" s="10"/>
      <c r="G16" s="78" t="s">
        <v>148</v>
      </c>
      <c r="H16" s="74"/>
      <c r="I16" s="74"/>
      <c r="J16" s="74"/>
      <c r="K16" s="74"/>
      <c r="L16" s="74"/>
      <c r="M16" s="74"/>
      <c r="N16" s="74"/>
      <c r="O16" s="75"/>
      <c r="P16" s="23"/>
      <c r="Q16" s="5"/>
      <c r="R16" s="5"/>
    </row>
    <row r="17" spans="1:18" ht="15" customHeight="1">
      <c r="A17" s="22"/>
      <c r="B17" s="9"/>
      <c r="C17" s="6" t="s">
        <v>4</v>
      </c>
      <c r="D17" s="10" t="s">
        <v>14</v>
      </c>
      <c r="E17" s="10"/>
      <c r="F17" s="10"/>
      <c r="G17" s="69" t="s">
        <v>92</v>
      </c>
      <c r="H17" s="67"/>
      <c r="I17" s="67"/>
      <c r="J17" s="67"/>
      <c r="K17" s="67"/>
      <c r="L17" s="67"/>
      <c r="M17" s="67"/>
      <c r="N17" s="67"/>
      <c r="O17" s="68"/>
      <c r="P17" s="23"/>
      <c r="Q17" s="5"/>
      <c r="R17" s="5"/>
    </row>
    <row r="18" spans="1:18" ht="25.5" customHeight="1">
      <c r="A18" s="22"/>
      <c r="B18" s="9"/>
      <c r="C18" s="6" t="s">
        <v>4</v>
      </c>
      <c r="D18" s="10" t="s">
        <v>15</v>
      </c>
      <c r="E18" s="10"/>
      <c r="F18" s="10"/>
      <c r="G18" s="70" t="s">
        <v>149</v>
      </c>
      <c r="H18" s="67"/>
      <c r="I18" s="67"/>
      <c r="J18" s="67"/>
      <c r="K18" s="67"/>
      <c r="L18" s="67"/>
      <c r="M18" s="67"/>
      <c r="N18" s="67"/>
      <c r="O18" s="68"/>
      <c r="P18" s="23"/>
      <c r="Q18" s="5"/>
      <c r="R18" s="5"/>
    </row>
    <row r="19" spans="1:18" ht="15" customHeight="1">
      <c r="A19" s="22"/>
      <c r="B19" s="9"/>
      <c r="C19" s="6" t="s">
        <v>4</v>
      </c>
      <c r="D19" s="10" t="s">
        <v>16</v>
      </c>
      <c r="E19" s="10"/>
      <c r="F19" s="10"/>
      <c r="G19" s="70" t="s">
        <v>146</v>
      </c>
      <c r="H19" s="67"/>
      <c r="I19" s="67"/>
      <c r="J19" s="67"/>
      <c r="K19" s="67"/>
      <c r="L19" s="67"/>
      <c r="M19" s="67"/>
      <c r="N19" s="67"/>
      <c r="O19" s="68"/>
      <c r="P19" s="23"/>
      <c r="Q19" s="5"/>
      <c r="R19" s="5"/>
    </row>
    <row r="20" spans="1:18" ht="27.75" customHeight="1">
      <c r="A20" s="22"/>
      <c r="B20" s="9"/>
      <c r="C20" s="9"/>
      <c r="D20" s="10" t="s">
        <v>17</v>
      </c>
      <c r="E20" s="10"/>
      <c r="F20" s="10"/>
      <c r="G20" s="69"/>
      <c r="H20" s="67"/>
      <c r="I20" s="67"/>
      <c r="J20" s="67"/>
      <c r="K20" s="67"/>
      <c r="L20" s="67"/>
      <c r="M20" s="67"/>
      <c r="N20" s="67"/>
      <c r="O20" s="68"/>
      <c r="P20" s="23"/>
      <c r="Q20" s="5"/>
      <c r="R20" s="5"/>
    </row>
    <row r="21" spans="1:18" ht="18" customHeight="1">
      <c r="A21" s="22"/>
      <c r="B21" s="9"/>
      <c r="C21" s="9"/>
      <c r="D21" s="10" t="s">
        <v>0</v>
      </c>
      <c r="E21" s="10"/>
      <c r="F21" s="10"/>
      <c r="G21" s="69" t="s">
        <v>93</v>
      </c>
      <c r="H21" s="67"/>
      <c r="I21" s="67"/>
      <c r="J21" s="67"/>
      <c r="K21" s="67"/>
      <c r="L21" s="67"/>
      <c r="M21" s="67"/>
      <c r="N21" s="67"/>
      <c r="O21" s="68"/>
      <c r="P21" s="23"/>
      <c r="Q21" s="5"/>
      <c r="R21" s="5"/>
    </row>
    <row r="22" spans="1:18" ht="111" customHeight="1">
      <c r="A22" s="29"/>
      <c r="B22" s="32"/>
      <c r="C22" s="32"/>
      <c r="D22" s="10" t="s">
        <v>18</v>
      </c>
      <c r="E22" s="10"/>
      <c r="F22" s="10"/>
      <c r="G22" s="87" t="s">
        <v>147</v>
      </c>
      <c r="H22" s="88"/>
      <c r="I22" s="88"/>
      <c r="J22" s="88"/>
      <c r="K22" s="88"/>
      <c r="L22" s="88"/>
      <c r="M22" s="88"/>
      <c r="N22" s="88"/>
      <c r="O22" s="89"/>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81" t="s">
        <v>19</v>
      </c>
      <c r="C24" s="77"/>
      <c r="D24" s="77"/>
      <c r="E24" s="77"/>
      <c r="F24" s="77"/>
      <c r="G24" s="77"/>
      <c r="H24" s="77"/>
      <c r="I24" s="77"/>
      <c r="J24" s="77"/>
      <c r="K24" s="77"/>
      <c r="L24" s="77"/>
      <c r="M24" s="77"/>
      <c r="N24" s="77"/>
      <c r="O24" s="77"/>
      <c r="P24" s="23"/>
      <c r="Q24" s="5"/>
      <c r="R24" s="5"/>
    </row>
    <row r="25" spans="1:18" ht="15" customHeight="1">
      <c r="A25" s="22"/>
      <c r="B25" s="9"/>
      <c r="C25" s="6" t="s">
        <v>4</v>
      </c>
      <c r="D25" s="10" t="s">
        <v>20</v>
      </c>
      <c r="E25" s="10"/>
      <c r="F25" s="10"/>
      <c r="G25" s="78" t="s">
        <v>145</v>
      </c>
      <c r="H25" s="74"/>
      <c r="I25" s="74"/>
      <c r="J25" s="74"/>
      <c r="K25" s="74"/>
      <c r="L25" s="74"/>
      <c r="M25" s="74"/>
      <c r="N25" s="74"/>
      <c r="O25" s="75"/>
      <c r="P25" s="23"/>
      <c r="Q25" s="5"/>
      <c r="R25" s="5"/>
    </row>
    <row r="26" spans="1:18" ht="15" customHeight="1">
      <c r="A26" s="22"/>
      <c r="B26" s="9"/>
      <c r="C26" s="6" t="s">
        <v>4</v>
      </c>
      <c r="D26" s="10" t="s">
        <v>21</v>
      </c>
      <c r="E26" s="10"/>
      <c r="F26" s="10"/>
      <c r="G26" s="69"/>
      <c r="H26" s="67"/>
      <c r="I26" s="67"/>
      <c r="J26" s="67"/>
      <c r="K26" s="67"/>
      <c r="L26" s="67"/>
      <c r="M26" s="67"/>
      <c r="N26" s="67"/>
      <c r="O26" s="68"/>
      <c r="P26" s="23"/>
      <c r="Q26" s="5"/>
      <c r="R26" s="5"/>
    </row>
    <row r="27" spans="1:18" ht="23.25" customHeight="1">
      <c r="A27" s="22"/>
      <c r="B27" s="9"/>
      <c r="C27" s="6" t="s">
        <v>4</v>
      </c>
      <c r="D27" s="10" t="s">
        <v>22</v>
      </c>
      <c r="E27" s="10"/>
      <c r="F27" s="10"/>
      <c r="G27" s="70" t="s">
        <v>53</v>
      </c>
      <c r="H27" s="71"/>
      <c r="I27" s="71"/>
      <c r="J27" s="71"/>
      <c r="K27" s="71"/>
      <c r="L27" s="71"/>
      <c r="M27" s="71"/>
      <c r="N27" s="71"/>
      <c r="O27" s="72"/>
      <c r="P27" s="23"/>
      <c r="Q27" s="5"/>
      <c r="R27" s="5"/>
    </row>
    <row r="28" spans="1:18" ht="21.75" customHeight="1">
      <c r="A28" s="22"/>
      <c r="B28" s="9"/>
      <c r="C28" s="8"/>
      <c r="D28" s="10" t="s">
        <v>23</v>
      </c>
      <c r="E28" s="10"/>
      <c r="F28" s="10"/>
      <c r="G28" s="62"/>
      <c r="H28" s="63"/>
      <c r="I28" s="63"/>
      <c r="J28" s="63"/>
      <c r="K28" s="63"/>
      <c r="L28" s="63"/>
      <c r="M28" s="63"/>
      <c r="N28" s="63"/>
      <c r="O28" s="64"/>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81" t="s">
        <v>24</v>
      </c>
      <c r="C30" s="77"/>
      <c r="D30" s="77"/>
      <c r="E30" s="77"/>
      <c r="F30" s="77"/>
      <c r="G30" s="77"/>
      <c r="H30" s="77"/>
      <c r="I30" s="77"/>
      <c r="J30" s="77"/>
      <c r="K30" s="77"/>
      <c r="L30" s="77"/>
      <c r="M30" s="77"/>
      <c r="N30" s="77"/>
      <c r="O30" s="77"/>
      <c r="P30" s="23"/>
      <c r="Q30" s="5"/>
      <c r="R30" s="5"/>
    </row>
    <row r="31" spans="1:18" ht="15" customHeight="1">
      <c r="A31" s="22"/>
      <c r="B31" s="9"/>
      <c r="C31" s="6" t="s">
        <v>4</v>
      </c>
      <c r="D31" s="10" t="s">
        <v>25</v>
      </c>
      <c r="E31" s="10"/>
      <c r="F31" s="10"/>
      <c r="G31" s="78" t="s">
        <v>52</v>
      </c>
      <c r="H31" s="79"/>
      <c r="I31" s="79"/>
      <c r="J31" s="79"/>
      <c r="K31" s="79"/>
      <c r="L31" s="79"/>
      <c r="M31" s="79"/>
      <c r="N31" s="79"/>
      <c r="O31" s="80"/>
      <c r="P31" s="23"/>
      <c r="Q31" s="5"/>
      <c r="R31" s="5"/>
    </row>
    <row r="32" spans="1:18" ht="15" customHeight="1">
      <c r="A32" s="22"/>
      <c r="B32" s="9"/>
      <c r="C32" s="8"/>
      <c r="D32" s="10" t="s">
        <v>26</v>
      </c>
      <c r="E32" s="10"/>
      <c r="F32" s="10"/>
      <c r="G32" s="61" t="s">
        <v>144</v>
      </c>
      <c r="H32" s="59"/>
      <c r="I32" s="59"/>
      <c r="J32" s="59"/>
      <c r="K32" s="59"/>
      <c r="L32" s="59"/>
      <c r="M32" s="59"/>
      <c r="N32" s="59"/>
      <c r="O32" s="60"/>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81" t="s">
        <v>27</v>
      </c>
      <c r="C34" s="77"/>
      <c r="D34" s="77"/>
      <c r="E34" s="77"/>
      <c r="F34" s="77"/>
      <c r="G34" s="77"/>
      <c r="H34" s="77"/>
      <c r="I34" s="77"/>
      <c r="J34" s="77"/>
      <c r="K34" s="77"/>
      <c r="L34" s="77"/>
      <c r="M34" s="77"/>
      <c r="N34" s="77"/>
      <c r="O34" s="77"/>
      <c r="P34" s="23"/>
      <c r="Q34" s="5"/>
      <c r="R34" s="5"/>
    </row>
    <row r="35" spans="1:18" ht="15" customHeight="1">
      <c r="A35" s="22"/>
      <c r="B35" s="82" t="s">
        <v>28</v>
      </c>
      <c r="C35" s="83"/>
      <c r="D35" s="83"/>
      <c r="E35" s="83"/>
      <c r="F35" s="83"/>
      <c r="G35" s="83"/>
      <c r="H35" s="83"/>
      <c r="I35" s="83"/>
      <c r="J35" s="83"/>
      <c r="K35" s="83"/>
      <c r="L35" s="83"/>
      <c r="M35" s="83"/>
      <c r="N35" s="83"/>
      <c r="O35" s="83"/>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76" t="s">
        <v>29</v>
      </c>
      <c r="D37" s="77"/>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76" t="s">
        <v>31</v>
      </c>
      <c r="D39" s="77"/>
      <c r="E39" s="77"/>
      <c r="F39" s="77"/>
      <c r="G39" s="77"/>
      <c r="H39" s="77"/>
      <c r="I39" s="77"/>
      <c r="J39" s="77"/>
      <c r="K39" s="77"/>
      <c r="L39" s="77"/>
      <c r="M39" s="13" t="s">
        <v>32</v>
      </c>
      <c r="N39" s="11"/>
      <c r="O39" s="11"/>
      <c r="P39" s="23"/>
      <c r="Q39" s="5"/>
      <c r="R39" s="5"/>
    </row>
    <row r="40" spans="1:18" ht="15" customHeight="1">
      <c r="A40" s="22"/>
      <c r="B40" s="9"/>
      <c r="C40" s="6" t="s">
        <v>4</v>
      </c>
      <c r="D40" s="76" t="s">
        <v>33</v>
      </c>
      <c r="E40" s="77"/>
      <c r="F40" s="77"/>
      <c r="G40" s="77"/>
      <c r="H40" s="77"/>
      <c r="I40" s="77"/>
      <c r="J40" s="77"/>
      <c r="K40" s="77"/>
      <c r="L40" s="77"/>
      <c r="M40" s="14" t="s">
        <v>51</v>
      </c>
      <c r="N40" s="10"/>
      <c r="O40" s="10"/>
      <c r="P40" s="23"/>
      <c r="Q40" s="5"/>
      <c r="R40" s="5"/>
    </row>
    <row r="41" spans="1:18" ht="15" customHeight="1">
      <c r="A41" s="22"/>
      <c r="B41" s="9"/>
      <c r="C41" s="6" t="s">
        <v>4</v>
      </c>
      <c r="D41" s="76" t="s">
        <v>34</v>
      </c>
      <c r="E41" s="77"/>
      <c r="F41" s="77"/>
      <c r="G41" s="77"/>
      <c r="H41" s="77"/>
      <c r="I41" s="77"/>
      <c r="J41" s="77"/>
      <c r="K41" s="77"/>
      <c r="L41" s="77"/>
      <c r="M41" s="15" t="s">
        <v>51</v>
      </c>
      <c r="N41" s="10"/>
      <c r="O41" s="10"/>
      <c r="P41" s="23"/>
      <c r="Q41" s="5"/>
      <c r="R41" s="5"/>
    </row>
    <row r="42" spans="1:18" ht="15" customHeight="1">
      <c r="A42" s="22"/>
      <c r="B42" s="9"/>
      <c r="C42" s="6" t="s">
        <v>4</v>
      </c>
      <c r="D42" s="76" t="s">
        <v>35</v>
      </c>
      <c r="E42" s="77"/>
      <c r="F42" s="77"/>
      <c r="G42" s="77"/>
      <c r="H42" s="77"/>
      <c r="I42" s="77"/>
      <c r="J42" s="77"/>
      <c r="K42" s="77"/>
      <c r="L42" s="77"/>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81" t="s">
        <v>36</v>
      </c>
      <c r="C44" s="77"/>
      <c r="D44" s="77"/>
      <c r="E44" s="77"/>
      <c r="F44" s="77"/>
      <c r="G44" s="77"/>
      <c r="H44" s="77"/>
      <c r="I44" s="77"/>
      <c r="J44" s="77"/>
      <c r="K44" s="77"/>
      <c r="L44" s="77"/>
      <c r="M44" s="77"/>
      <c r="N44" s="77"/>
      <c r="O44" s="77"/>
      <c r="P44" s="23"/>
      <c r="Q44" s="5"/>
      <c r="R44" s="5"/>
    </row>
    <row r="45" spans="1:18" ht="15" customHeight="1">
      <c r="A45" s="22"/>
      <c r="B45" s="76" t="s">
        <v>37</v>
      </c>
      <c r="C45" s="65"/>
      <c r="D45" s="65"/>
      <c r="E45" s="65"/>
      <c r="F45" s="65"/>
      <c r="G45" s="65"/>
      <c r="H45" s="65"/>
      <c r="I45" s="65"/>
      <c r="J45" s="65"/>
      <c r="K45" s="65"/>
      <c r="L45" s="65"/>
      <c r="M45" s="65"/>
      <c r="N45" s="65"/>
      <c r="O45" s="65"/>
      <c r="P45" s="23"/>
      <c r="Q45" s="5"/>
      <c r="R45" s="5"/>
    </row>
    <row r="46" spans="1:18" ht="15" customHeight="1">
      <c r="A46" s="22"/>
      <c r="B46" s="9"/>
      <c r="C46" s="6" t="s">
        <v>4</v>
      </c>
      <c r="D46" s="10" t="s">
        <v>38</v>
      </c>
      <c r="E46" s="10"/>
      <c r="F46" s="10"/>
      <c r="G46" s="78" t="s">
        <v>88</v>
      </c>
      <c r="H46" s="79"/>
      <c r="I46" s="79"/>
      <c r="J46" s="79"/>
      <c r="K46" s="79"/>
      <c r="L46" s="79"/>
      <c r="M46" s="79"/>
      <c r="N46" s="79"/>
      <c r="O46" s="80"/>
      <c r="P46" s="23"/>
      <c r="Q46" s="5"/>
      <c r="R46" s="5"/>
    </row>
    <row r="47" spans="1:18" ht="15" customHeight="1">
      <c r="A47" s="22"/>
      <c r="B47" s="9"/>
      <c r="C47" s="6" t="s">
        <v>4</v>
      </c>
      <c r="D47" s="10" t="s">
        <v>39</v>
      </c>
      <c r="E47" s="10"/>
      <c r="F47" s="10"/>
      <c r="G47" s="70" t="s">
        <v>84</v>
      </c>
      <c r="H47" s="71"/>
      <c r="I47" s="71"/>
      <c r="J47" s="71"/>
      <c r="K47" s="71"/>
      <c r="L47" s="71"/>
      <c r="M47" s="71"/>
      <c r="N47" s="71"/>
      <c r="O47" s="72"/>
      <c r="P47" s="23"/>
      <c r="Q47" s="5"/>
      <c r="R47" s="5"/>
    </row>
    <row r="48" spans="1:18" ht="16.5" customHeight="1">
      <c r="A48" s="22"/>
      <c r="B48" s="9"/>
      <c r="C48" s="6" t="s">
        <v>4</v>
      </c>
      <c r="D48" s="10" t="s">
        <v>10</v>
      </c>
      <c r="E48" s="10"/>
      <c r="F48" s="10"/>
      <c r="G48" s="66" t="s">
        <v>85</v>
      </c>
      <c r="H48" s="71"/>
      <c r="I48" s="71"/>
      <c r="J48" s="71"/>
      <c r="K48" s="71"/>
      <c r="L48" s="71"/>
      <c r="M48" s="71"/>
      <c r="N48" s="71"/>
      <c r="O48" s="72"/>
      <c r="P48" s="23"/>
      <c r="Q48" s="5"/>
      <c r="R48" s="5"/>
    </row>
    <row r="49" spans="1:18" ht="15" customHeight="1">
      <c r="A49" s="22"/>
      <c r="B49" s="9"/>
      <c r="C49" s="6" t="s">
        <v>4</v>
      </c>
      <c r="D49" s="10" t="s">
        <v>40</v>
      </c>
      <c r="E49" s="10"/>
      <c r="F49" s="10"/>
      <c r="G49" s="70" t="s">
        <v>86</v>
      </c>
      <c r="H49" s="71"/>
      <c r="I49" s="71"/>
      <c r="J49" s="71"/>
      <c r="K49" s="71"/>
      <c r="L49" s="71"/>
      <c r="M49" s="71"/>
      <c r="N49" s="71"/>
      <c r="O49" s="72"/>
      <c r="P49" s="23"/>
      <c r="Q49" s="5"/>
      <c r="R49" s="5"/>
    </row>
    <row r="50" spans="1:18" ht="15.75" customHeight="1">
      <c r="A50" s="22"/>
      <c r="B50" s="9"/>
      <c r="C50" s="6" t="s">
        <v>4</v>
      </c>
      <c r="D50" s="10" t="s">
        <v>41</v>
      </c>
      <c r="E50" s="10"/>
      <c r="F50" s="10"/>
      <c r="G50" s="66" t="s">
        <v>89</v>
      </c>
      <c r="H50" s="71"/>
      <c r="I50" s="71"/>
      <c r="J50" s="71"/>
      <c r="K50" s="71"/>
      <c r="L50" s="71"/>
      <c r="M50" s="71"/>
      <c r="N50" s="71"/>
      <c r="O50" s="72"/>
      <c r="P50" s="23"/>
      <c r="Q50" s="5"/>
      <c r="R50" s="5"/>
    </row>
    <row r="51" spans="1:18" ht="24.75" customHeight="1">
      <c r="A51" s="22"/>
      <c r="B51" s="24" t="s">
        <v>42</v>
      </c>
      <c r="C51" s="6" t="s">
        <v>4</v>
      </c>
      <c r="D51" s="10" t="s">
        <v>43</v>
      </c>
      <c r="E51" s="10"/>
      <c r="F51" s="10"/>
      <c r="G51" s="70" t="s">
        <v>87</v>
      </c>
      <c r="H51" s="71"/>
      <c r="I51" s="71"/>
      <c r="J51" s="71"/>
      <c r="K51" s="71"/>
      <c r="L51" s="71"/>
      <c r="M51" s="71"/>
      <c r="N51" s="71"/>
      <c r="O51" s="72"/>
      <c r="P51" s="23"/>
      <c r="Q51" s="5"/>
      <c r="R51" s="5"/>
    </row>
    <row r="52" spans="1:18" ht="15" customHeight="1">
      <c r="A52" s="22"/>
      <c r="B52" s="24" t="s">
        <v>42</v>
      </c>
      <c r="C52" s="6" t="s">
        <v>4</v>
      </c>
      <c r="D52" s="10" t="s">
        <v>44</v>
      </c>
      <c r="E52" s="10"/>
      <c r="F52" s="10"/>
      <c r="G52" s="69"/>
      <c r="H52" s="67"/>
      <c r="I52" s="67"/>
      <c r="J52" s="67"/>
      <c r="K52" s="67"/>
      <c r="L52" s="67"/>
      <c r="M52" s="67"/>
      <c r="N52" s="67"/>
      <c r="O52" s="68"/>
      <c r="P52" s="23"/>
      <c r="Q52" s="5"/>
      <c r="R52" s="5"/>
    </row>
    <row r="53" spans="1:18" ht="15" customHeight="1">
      <c r="A53" s="22"/>
      <c r="B53" s="9"/>
      <c r="C53" s="8"/>
      <c r="D53" s="10" t="s">
        <v>45</v>
      </c>
      <c r="E53" s="10"/>
      <c r="F53" s="10"/>
      <c r="G53" s="62"/>
      <c r="H53" s="63"/>
      <c r="I53" s="63"/>
      <c r="J53" s="63"/>
      <c r="K53" s="63"/>
      <c r="L53" s="63"/>
      <c r="M53" s="63"/>
      <c r="N53" s="63"/>
      <c r="O53" s="64"/>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17.25" customHeight="1">
      <c r="A55" s="22"/>
      <c r="B55" s="9"/>
      <c r="C55" s="6" t="s">
        <v>4</v>
      </c>
      <c r="D55" s="10" t="s">
        <v>38</v>
      </c>
      <c r="E55" s="10"/>
      <c r="F55" s="10"/>
      <c r="G55" s="78" t="s">
        <v>82</v>
      </c>
      <c r="H55" s="79"/>
      <c r="I55" s="79"/>
      <c r="J55" s="79"/>
      <c r="K55" s="79"/>
      <c r="L55" s="79"/>
      <c r="M55" s="79"/>
      <c r="N55" s="79"/>
      <c r="O55" s="80"/>
      <c r="P55" s="23"/>
      <c r="Q55" s="5"/>
      <c r="R55" s="5"/>
    </row>
    <row r="56" spans="1:18" ht="15" customHeight="1">
      <c r="A56" s="22"/>
      <c r="B56" s="9"/>
      <c r="C56" s="6" t="s">
        <v>4</v>
      </c>
      <c r="D56" s="10" t="s">
        <v>39</v>
      </c>
      <c r="E56" s="10"/>
      <c r="F56" s="10"/>
      <c r="G56" s="70" t="s">
        <v>84</v>
      </c>
      <c r="H56" s="71"/>
      <c r="I56" s="71"/>
      <c r="J56" s="71"/>
      <c r="K56" s="71"/>
      <c r="L56" s="71"/>
      <c r="M56" s="71"/>
      <c r="N56" s="71"/>
      <c r="O56" s="72"/>
      <c r="P56" s="23"/>
      <c r="Q56" s="5"/>
      <c r="R56" s="5"/>
    </row>
    <row r="57" spans="1:18" ht="15" customHeight="1">
      <c r="A57" s="22"/>
      <c r="B57" s="9"/>
      <c r="C57" s="6" t="s">
        <v>4</v>
      </c>
      <c r="D57" s="10" t="s">
        <v>10</v>
      </c>
      <c r="E57" s="10"/>
      <c r="F57" s="10"/>
      <c r="G57" s="66" t="s">
        <v>85</v>
      </c>
      <c r="H57" s="71"/>
      <c r="I57" s="71"/>
      <c r="J57" s="71"/>
      <c r="K57" s="71"/>
      <c r="L57" s="71"/>
      <c r="M57" s="71"/>
      <c r="N57" s="71"/>
      <c r="O57" s="72"/>
      <c r="P57" s="23"/>
      <c r="Q57" s="5"/>
      <c r="R57" s="5"/>
    </row>
    <row r="58" spans="1:18" ht="15" customHeight="1">
      <c r="A58" s="22"/>
      <c r="B58" s="9"/>
      <c r="C58" s="6" t="s">
        <v>4</v>
      </c>
      <c r="D58" s="10" t="s">
        <v>40</v>
      </c>
      <c r="E58" s="10"/>
      <c r="F58" s="10"/>
      <c r="G58" s="70" t="s">
        <v>86</v>
      </c>
      <c r="H58" s="71"/>
      <c r="I58" s="71"/>
      <c r="J58" s="71"/>
      <c r="K58" s="71"/>
      <c r="L58" s="71"/>
      <c r="M58" s="71"/>
      <c r="N58" s="71"/>
      <c r="O58" s="72"/>
      <c r="P58" s="23"/>
      <c r="Q58" s="5"/>
      <c r="R58" s="5"/>
    </row>
    <row r="59" spans="1:18" ht="15" customHeight="1">
      <c r="A59" s="22"/>
      <c r="B59" s="9"/>
      <c r="C59" s="6" t="s">
        <v>4</v>
      </c>
      <c r="D59" s="10" t="s">
        <v>41</v>
      </c>
      <c r="E59" s="10"/>
      <c r="F59" s="10"/>
      <c r="G59" s="66" t="s">
        <v>91</v>
      </c>
      <c r="H59" s="71"/>
      <c r="I59" s="71"/>
      <c r="J59" s="71"/>
      <c r="K59" s="71"/>
      <c r="L59" s="71"/>
      <c r="M59" s="71"/>
      <c r="N59" s="71"/>
      <c r="O59" s="72"/>
      <c r="P59" s="23"/>
      <c r="Q59" s="5"/>
      <c r="R59" s="5"/>
    </row>
    <row r="60" spans="1:18" ht="25.5" customHeight="1">
      <c r="A60" s="22"/>
      <c r="B60" s="24" t="s">
        <v>42</v>
      </c>
      <c r="C60" s="6" t="s">
        <v>4</v>
      </c>
      <c r="D60" s="10" t="s">
        <v>43</v>
      </c>
      <c r="E60" s="10"/>
      <c r="F60" s="10"/>
      <c r="G60" s="70" t="s">
        <v>90</v>
      </c>
      <c r="H60" s="71"/>
      <c r="I60" s="71"/>
      <c r="J60" s="71"/>
      <c r="K60" s="71"/>
      <c r="L60" s="71"/>
      <c r="M60" s="71"/>
      <c r="N60" s="71"/>
      <c r="O60" s="72"/>
      <c r="P60" s="23"/>
      <c r="Q60" s="5"/>
      <c r="R60" s="5"/>
    </row>
    <row r="61" spans="1:18" ht="15" customHeight="1">
      <c r="A61" s="22"/>
      <c r="B61" s="24" t="s">
        <v>42</v>
      </c>
      <c r="C61" s="6" t="s">
        <v>4</v>
      </c>
      <c r="D61" s="10" t="s">
        <v>44</v>
      </c>
      <c r="E61" s="10"/>
      <c r="F61" s="10"/>
      <c r="G61" s="69"/>
      <c r="H61" s="67"/>
      <c r="I61" s="67"/>
      <c r="J61" s="67"/>
      <c r="K61" s="67"/>
      <c r="L61" s="67"/>
      <c r="M61" s="67"/>
      <c r="N61" s="67"/>
      <c r="O61" s="68"/>
      <c r="P61" s="23"/>
      <c r="Q61" s="5"/>
      <c r="R61" s="5"/>
    </row>
    <row r="62" spans="1:18" ht="15" customHeight="1">
      <c r="A62" s="22"/>
      <c r="B62" s="9"/>
      <c r="C62" s="8"/>
      <c r="D62" s="10" t="s">
        <v>45</v>
      </c>
      <c r="E62" s="10"/>
      <c r="F62" s="10"/>
      <c r="G62" s="62"/>
      <c r="H62" s="63"/>
      <c r="I62" s="63"/>
      <c r="J62" s="63"/>
      <c r="K62" s="63"/>
      <c r="L62" s="63"/>
      <c r="M62" s="63"/>
      <c r="N62" s="63"/>
      <c r="O62" s="64"/>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73"/>
      <c r="H64" s="74"/>
      <c r="I64" s="74"/>
      <c r="J64" s="74"/>
      <c r="K64" s="74"/>
      <c r="L64" s="74"/>
      <c r="M64" s="74"/>
      <c r="N64" s="74"/>
      <c r="O64" s="75"/>
      <c r="P64" s="23"/>
      <c r="Q64" s="5"/>
      <c r="R64" s="5"/>
    </row>
    <row r="65" spans="1:18" ht="15" customHeight="1">
      <c r="A65" s="22"/>
      <c r="B65" s="9"/>
      <c r="C65" s="6" t="s">
        <v>4</v>
      </c>
      <c r="D65" s="10" t="s">
        <v>39</v>
      </c>
      <c r="E65" s="10"/>
      <c r="F65" s="10"/>
      <c r="G65" s="70" t="s">
        <v>139</v>
      </c>
      <c r="H65" s="67"/>
      <c r="I65" s="67"/>
      <c r="J65" s="67"/>
      <c r="K65" s="67"/>
      <c r="L65" s="67"/>
      <c r="M65" s="67"/>
      <c r="N65" s="67"/>
      <c r="O65" s="68"/>
      <c r="P65" s="23"/>
      <c r="Q65" s="5"/>
      <c r="R65" s="5"/>
    </row>
    <row r="66" spans="1:18" ht="15" customHeight="1">
      <c r="A66" s="22"/>
      <c r="B66" s="9"/>
      <c r="C66" s="6" t="s">
        <v>4</v>
      </c>
      <c r="D66" s="10" t="s">
        <v>10</v>
      </c>
      <c r="E66" s="10"/>
      <c r="F66" s="10"/>
      <c r="G66" s="66"/>
      <c r="H66" s="67"/>
      <c r="I66" s="67"/>
      <c r="J66" s="67"/>
      <c r="K66" s="67"/>
      <c r="L66" s="67"/>
      <c r="M66" s="67"/>
      <c r="N66" s="67"/>
      <c r="O66" s="68"/>
      <c r="P66" s="23"/>
      <c r="Q66" s="5"/>
      <c r="R66" s="5"/>
    </row>
    <row r="67" spans="1:18" ht="15" customHeight="1">
      <c r="A67" s="22"/>
      <c r="B67" s="9"/>
      <c r="C67" s="6" t="s">
        <v>4</v>
      </c>
      <c r="D67" s="10" t="s">
        <v>40</v>
      </c>
      <c r="E67" s="10"/>
      <c r="F67" s="10"/>
      <c r="G67" s="69"/>
      <c r="H67" s="67"/>
      <c r="I67" s="67"/>
      <c r="J67" s="67"/>
      <c r="K67" s="67"/>
      <c r="L67" s="67"/>
      <c r="M67" s="67"/>
      <c r="N67" s="67"/>
      <c r="O67" s="68"/>
      <c r="P67" s="23"/>
      <c r="Q67" s="5"/>
      <c r="R67" s="5"/>
    </row>
    <row r="68" spans="1:18" ht="15" customHeight="1">
      <c r="A68" s="22"/>
      <c r="B68" s="9"/>
      <c r="C68" s="6" t="s">
        <v>4</v>
      </c>
      <c r="D68" s="10" t="s">
        <v>41</v>
      </c>
      <c r="E68" s="10"/>
      <c r="F68" s="10"/>
      <c r="G68" s="66"/>
      <c r="H68" s="67"/>
      <c r="I68" s="67"/>
      <c r="J68" s="67"/>
      <c r="K68" s="67"/>
      <c r="L68" s="67"/>
      <c r="M68" s="67"/>
      <c r="N68" s="67"/>
      <c r="O68" s="68"/>
      <c r="P68" s="23"/>
      <c r="Q68" s="5"/>
      <c r="R68" s="5"/>
    </row>
    <row r="69" spans="1:18" ht="15" customHeight="1">
      <c r="A69" s="22"/>
      <c r="B69" s="24" t="s">
        <v>42</v>
      </c>
      <c r="C69" s="6" t="s">
        <v>4</v>
      </c>
      <c r="D69" s="10" t="s">
        <v>43</v>
      </c>
      <c r="E69" s="10"/>
      <c r="F69" s="10"/>
      <c r="G69" s="69"/>
      <c r="H69" s="67"/>
      <c r="I69" s="67"/>
      <c r="J69" s="67"/>
      <c r="K69" s="67"/>
      <c r="L69" s="67"/>
      <c r="M69" s="67"/>
      <c r="N69" s="67"/>
      <c r="O69" s="68"/>
      <c r="P69" s="23"/>
      <c r="Q69" s="5"/>
      <c r="R69" s="5"/>
    </row>
    <row r="70" spans="1:18" ht="15" customHeight="1">
      <c r="A70" s="22"/>
      <c r="B70" s="24" t="s">
        <v>42</v>
      </c>
      <c r="C70" s="6" t="s">
        <v>4</v>
      </c>
      <c r="D70" s="10" t="s">
        <v>44</v>
      </c>
      <c r="E70" s="10"/>
      <c r="F70" s="10"/>
      <c r="G70" s="69"/>
      <c r="H70" s="67"/>
      <c r="I70" s="67"/>
      <c r="J70" s="67"/>
      <c r="K70" s="67"/>
      <c r="L70" s="67"/>
      <c r="M70" s="67"/>
      <c r="N70" s="67"/>
      <c r="O70" s="68"/>
      <c r="P70" s="23"/>
      <c r="Q70" s="5"/>
      <c r="R70" s="5"/>
    </row>
    <row r="71" spans="1:18" ht="15" customHeight="1">
      <c r="A71" s="22"/>
      <c r="B71" s="9"/>
      <c r="C71" s="8"/>
      <c r="D71" s="10" t="s">
        <v>45</v>
      </c>
      <c r="E71" s="10"/>
      <c r="F71" s="10"/>
      <c r="G71" s="62"/>
      <c r="H71" s="63"/>
      <c r="I71" s="63"/>
      <c r="J71" s="63"/>
      <c r="K71" s="63"/>
      <c r="L71" s="63"/>
      <c r="M71" s="63"/>
      <c r="N71" s="63"/>
      <c r="O71" s="64"/>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65" t="s">
        <v>47</v>
      </c>
      <c r="H73" s="65"/>
      <c r="I73" s="65"/>
      <c r="J73" s="65"/>
      <c r="K73" s="65"/>
      <c r="L73" s="65"/>
      <c r="M73" s="65"/>
      <c r="N73" s="65"/>
      <c r="O73" s="65"/>
      <c r="P73" s="23"/>
      <c r="Q73" s="5"/>
      <c r="R73" s="5"/>
    </row>
    <row r="74" spans="1:18" ht="15" customHeight="1">
      <c r="A74" s="22"/>
      <c r="B74" s="9"/>
      <c r="C74" s="9"/>
      <c r="D74" s="18" t="s">
        <v>48</v>
      </c>
      <c r="E74" s="17"/>
      <c r="F74" s="17"/>
      <c r="G74" s="65" t="s">
        <v>49</v>
      </c>
      <c r="H74" s="65"/>
      <c r="I74" s="65"/>
      <c r="J74" s="65"/>
      <c r="K74" s="65"/>
      <c r="L74" s="65"/>
      <c r="M74" s="65"/>
      <c r="N74" s="65"/>
      <c r="O74" s="65"/>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4">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4:O64"/>
    <mergeCell ref="G65:O65"/>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7" r:id="rId2" display="http://epp.eurostat.ec.europa.eu/portal/page/portal/eurostat/home/"/>
    <hyperlink ref="G59" r:id="rId3" display="http://appsso.eurostat.ec.europa.eu/nui/show.do?dataset=env_wasmun&amp;lang=en"/>
    <hyperlink ref="G50" r:id="rId4" display="http://appsso.eurostat.ec.europa.eu/nui/show.do?dataset=env_waspac&amp;lang=en"/>
  </hyperlinks>
  <printOptions/>
  <pageMargins left="0.7" right="0.7" top="0.75" bottom="0.75" header="0.3" footer="0.3"/>
  <pageSetup orientation="portrait" paperSize="9"/>
  <legacyDrawing r:id="rId6"/>
</worksheet>
</file>

<file path=xl/worksheets/sheet7.xml><?xml version="1.0" encoding="utf-8"?>
<worksheet xmlns="http://schemas.openxmlformats.org/spreadsheetml/2006/main" xmlns:r="http://schemas.openxmlformats.org/officeDocument/2006/relationships">
  <dimension ref="A1:BZ32"/>
  <sheetViews>
    <sheetView zoomScalePageLayoutView="0" workbookViewId="0" topLeftCell="A1">
      <selection activeCell="M30" sqref="M30"/>
    </sheetView>
  </sheetViews>
  <sheetFormatPr defaultColWidth="9.140625" defaultRowHeight="12.75"/>
  <cols>
    <col min="1" max="1" width="38.57421875" style="0" customWidth="1"/>
    <col min="2" max="4" width="16.00390625" style="39" customWidth="1"/>
    <col min="5" max="5" width="14.421875" style="39" customWidth="1"/>
    <col min="6" max="6" width="15.57421875" style="39" customWidth="1"/>
    <col min="7" max="7" width="14.57421875" style="39" customWidth="1"/>
    <col min="8" max="23" width="14.00390625" style="39" bestFit="1" customWidth="1"/>
    <col min="24" max="16384" width="9.140625" style="39" customWidth="1"/>
  </cols>
  <sheetData>
    <row r="1" spans="1:78" s="40" customFormat="1" ht="17.25" customHeight="1">
      <c r="A1" s="43" t="s">
        <v>83</v>
      </c>
      <c r="B1" s="44" t="s">
        <v>79</v>
      </c>
      <c r="C1" s="44" t="s">
        <v>80</v>
      </c>
      <c r="D1" s="44" t="s">
        <v>55</v>
      </c>
      <c r="E1" s="44" t="s">
        <v>56</v>
      </c>
      <c r="F1" s="44" t="s">
        <v>57</v>
      </c>
      <c r="G1" s="44" t="s">
        <v>58</v>
      </c>
      <c r="H1" s="44" t="s">
        <v>59</v>
      </c>
      <c r="I1" s="44" t="s">
        <v>60</v>
      </c>
      <c r="J1" s="44" t="s">
        <v>61</v>
      </c>
      <c r="K1" s="44" t="s">
        <v>62</v>
      </c>
      <c r="L1" s="44" t="s">
        <v>63</v>
      </c>
      <c r="M1" s="44" t="s">
        <v>64</v>
      </c>
      <c r="N1" s="44" t="s">
        <v>65</v>
      </c>
      <c r="O1" s="44" t="s">
        <v>72</v>
      </c>
      <c r="P1" s="44" t="s">
        <v>73</v>
      </c>
      <c r="Q1" s="44" t="s">
        <v>81</v>
      </c>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1:78" s="36" customFormat="1" ht="12.75">
      <c r="A2" s="43" t="s">
        <v>134</v>
      </c>
      <c r="B2" s="50"/>
      <c r="C2" s="50"/>
      <c r="D2" s="50"/>
      <c r="E2" s="50">
        <v>52.329846493629795</v>
      </c>
      <c r="F2" s="50">
        <v>54.97484455084051</v>
      </c>
      <c r="G2" s="50">
        <v>57.05666749557242</v>
      </c>
      <c r="H2" s="50">
        <v>56.226377517604156</v>
      </c>
      <c r="I2" s="50">
        <v>57.960230336066424</v>
      </c>
      <c r="J2" s="50">
        <v>59.625174439512705</v>
      </c>
      <c r="K2" s="50">
        <v>60.91637372373619</v>
      </c>
      <c r="L2" s="50">
        <v>62.810621533101106</v>
      </c>
      <c r="M2" s="50">
        <v>63.79737318986187</v>
      </c>
      <c r="N2" s="50">
        <f>'Pack.waste rec. EU15 Drill down'!L2/'Pack.waste gen. EU15 Drill down'!L2*100</f>
        <v>66.42985691100878</v>
      </c>
      <c r="O2" s="50">
        <f>'Pack.waste rec. EU15 Drill down'!M2/'Pack.waste gen. EU15 Drill down'!M2*100</f>
        <v>68.77160108973447</v>
      </c>
      <c r="P2" s="50">
        <f>'Pack.waste rec. EU15 Drill down'!N2/'Pack.waste gen. EU15 Drill down'!N2*100</f>
        <v>70.15356924046411</v>
      </c>
      <c r="Q2" s="5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row>
    <row r="3" spans="1:17" ht="12.75">
      <c r="A3" s="43" t="s">
        <v>135</v>
      </c>
      <c r="B3" s="50"/>
      <c r="C3" s="50"/>
      <c r="D3" s="50"/>
      <c r="E3" s="50">
        <v>17.94337057786497</v>
      </c>
      <c r="F3" s="50">
        <v>20.56018358853041</v>
      </c>
      <c r="G3" s="50">
        <v>21.57216014174036</v>
      </c>
      <c r="H3" s="50">
        <v>22.867795967520888</v>
      </c>
      <c r="I3" s="50">
        <v>24.234216566379203</v>
      </c>
      <c r="J3" s="50">
        <v>25.189573038616754</v>
      </c>
      <c r="K3" s="50">
        <v>25.03232112539494</v>
      </c>
      <c r="L3" s="50">
        <v>25.48066961094647</v>
      </c>
      <c r="M3" s="50">
        <v>26.748005616872174</v>
      </c>
      <c r="N3" s="50">
        <f>'Pack.waste rec. EU15 Drill down'!L3/'Pack.waste gen. EU15 Drill down'!L3*100</f>
        <v>28.2093732112311</v>
      </c>
      <c r="O3" s="50">
        <f>'Pack.waste rec. EU15 Drill down'!M3/'Pack.waste gen. EU15 Drill down'!M3*100</f>
        <v>30.732221136964633</v>
      </c>
      <c r="P3" s="50">
        <f>'Pack.waste rec. EU15 Drill down'!N3/'Pack.waste gen. EU15 Drill down'!N3*100</f>
        <v>32.38101907820078</v>
      </c>
      <c r="Q3" s="50"/>
    </row>
    <row r="4" spans="1:17" ht="12.75">
      <c r="A4" s="43" t="s">
        <v>136</v>
      </c>
      <c r="B4" s="50"/>
      <c r="C4" s="50"/>
      <c r="D4" s="50"/>
      <c r="E4" s="50">
        <v>61.33150928098387</v>
      </c>
      <c r="F4" s="50">
        <v>61.699195201526116</v>
      </c>
      <c r="G4" s="50">
        <v>63.77463566973303</v>
      </c>
      <c r="H4" s="50">
        <v>66.71103326536036</v>
      </c>
      <c r="I4" s="50">
        <v>68.25070692105854</v>
      </c>
      <c r="J4" s="50">
        <v>68.6666450843242</v>
      </c>
      <c r="K4" s="50">
        <v>72.07697452797814</v>
      </c>
      <c r="L4" s="50">
        <v>75.14669452672388</v>
      </c>
      <c r="M4" s="50">
        <v>76.55990910423527</v>
      </c>
      <c r="N4" s="50">
        <f>'Pack.waste rec. EU15 Drill down'!L4/'Pack.waste gen. EU15 Drill down'!L4*100</f>
        <v>78.84749374804252</v>
      </c>
      <c r="O4" s="50">
        <f>'Pack.waste rec. EU15 Drill down'!M4/'Pack.waste gen. EU15 Drill down'!M4*100</f>
        <v>81.72554782225271</v>
      </c>
      <c r="P4" s="50">
        <f>'Pack.waste rec. EU15 Drill down'!N4/'Pack.waste gen. EU15 Drill down'!N4*100</f>
        <v>84.7213354079621</v>
      </c>
      <c r="Q4" s="50"/>
    </row>
    <row r="5" spans="1:17" ht="12.75">
      <c r="A5" s="43" t="s">
        <v>137</v>
      </c>
      <c r="B5" s="50"/>
      <c r="C5" s="50"/>
      <c r="D5" s="50"/>
      <c r="E5" s="50">
        <v>43.05828630401636</v>
      </c>
      <c r="F5" s="50">
        <v>47.395278525602784</v>
      </c>
      <c r="G5" s="50">
        <v>52.896381216836396</v>
      </c>
      <c r="H5" s="50">
        <v>53.63942306135074</v>
      </c>
      <c r="I5" s="50">
        <v>56.72341401132549</v>
      </c>
      <c r="J5" s="50">
        <v>58.81298137928669</v>
      </c>
      <c r="K5" s="50">
        <v>59.20236118482389</v>
      </c>
      <c r="L5" s="50">
        <v>63.63737613783735</v>
      </c>
      <c r="M5" s="50">
        <v>67.88973876023879</v>
      </c>
      <c r="N5" s="50">
        <f>'Pack.waste rec. EU15 Drill down'!L5/'Pack.waste gen. EU15 Drill down'!L5*100</f>
        <v>68.86407774377416</v>
      </c>
      <c r="O5" s="50">
        <f>'Pack.waste rec. EU15 Drill down'!M5/'Pack.waste gen. EU15 Drill down'!M5*100</f>
        <v>70.39431372849376</v>
      </c>
      <c r="P5" s="50">
        <f>'Pack.waste rec. EU15 Drill down'!N5/'Pack.waste gen. EU15 Drill down'!N5*100</f>
        <v>71.42614074269238</v>
      </c>
      <c r="Q5" s="50"/>
    </row>
    <row r="6" spans="1:17" ht="12.75">
      <c r="A6" s="43" t="s">
        <v>138</v>
      </c>
      <c r="B6" s="50"/>
      <c r="C6" s="50"/>
      <c r="D6" s="50"/>
      <c r="E6" s="50"/>
      <c r="F6" s="50"/>
      <c r="G6" s="50"/>
      <c r="H6" s="50"/>
      <c r="I6" s="50"/>
      <c r="J6" s="50">
        <v>39.929948683150336</v>
      </c>
      <c r="K6" s="50">
        <v>40.275405121873</v>
      </c>
      <c r="L6" s="50">
        <v>38.41659592004095</v>
      </c>
      <c r="M6" s="50">
        <v>40.80235837759352</v>
      </c>
      <c r="N6" s="50">
        <f>'Pack.waste rec. EU15 Drill down'!L6/'Pack.waste gen. EU15 Drill down'!L6*100</f>
        <v>42.332038878250565</v>
      </c>
      <c r="O6" s="50">
        <f>'Pack.waste rec. EU15 Drill down'!M6/'Pack.waste gen. EU15 Drill down'!M6*100</f>
        <v>40.5165898541592</v>
      </c>
      <c r="P6" s="50">
        <f>'Pack.waste rec. EU15 Drill down'!N6/'Pack.waste gen. EU15 Drill down'!N6*100</f>
        <v>39.9263428585123</v>
      </c>
      <c r="Q6" s="50"/>
    </row>
    <row r="7" spans="1:17" ht="12.75">
      <c r="A7" s="43" t="s">
        <v>71</v>
      </c>
      <c r="B7" s="50"/>
      <c r="C7" s="50"/>
      <c r="D7" s="50"/>
      <c r="E7" s="50">
        <v>47.27746328382227</v>
      </c>
      <c r="F7" s="50">
        <v>49.526753564460776</v>
      </c>
      <c r="G7" s="50">
        <v>50.7695868044284</v>
      </c>
      <c r="H7" s="50">
        <v>52.886975109990296</v>
      </c>
      <c r="I7" s="50">
        <v>54.286987228714324</v>
      </c>
      <c r="J7" s="50">
        <v>54.068700461840216</v>
      </c>
      <c r="K7" s="50">
        <v>55.62700282509766</v>
      </c>
      <c r="L7" s="50">
        <v>56.993670431979616</v>
      </c>
      <c r="M7" s="50">
        <v>58.584192791225</v>
      </c>
      <c r="N7" s="50">
        <f>'Pack.waste rec. EU15 Drill down'!L7/'Pack.waste gen. EU15 Drill down'!L7*100</f>
        <v>60.50568618450855</v>
      </c>
      <c r="O7" s="50">
        <f>'Pack.waste rec. EU15 Drill down'!M7/'Pack.waste gen. EU15 Drill down'!M7*100</f>
        <v>62.318728063473685</v>
      </c>
      <c r="P7" s="50">
        <f>'Pack.waste rec. EU15 Drill down'!N7/'Pack.waste gen. EU15 Drill down'!N7*100</f>
        <v>64.34997512828097</v>
      </c>
      <c r="Q7" s="50"/>
    </row>
    <row r="8" ht="12.75">
      <c r="A8" s="39"/>
    </row>
    <row r="9" spans="1:17" ht="12.75">
      <c r="A9" s="43" t="s">
        <v>82</v>
      </c>
      <c r="B9" s="50">
        <v>18.392461138380867</v>
      </c>
      <c r="C9" s="50">
        <v>19.398566692065323</v>
      </c>
      <c r="D9" s="50">
        <v>21.56</v>
      </c>
      <c r="E9" s="50">
        <v>23.08</v>
      </c>
      <c r="F9" s="50">
        <v>27.8</v>
      </c>
      <c r="G9" s="50">
        <v>29.75</v>
      </c>
      <c r="H9" s="50">
        <v>31.14</v>
      </c>
      <c r="I9" s="50">
        <v>35</v>
      </c>
      <c r="J9" s="50">
        <v>37.1</v>
      </c>
      <c r="K9" s="50">
        <v>38.26</v>
      </c>
      <c r="L9" s="50">
        <v>40.55</v>
      </c>
      <c r="M9" s="50">
        <v>41.97</v>
      </c>
      <c r="N9" s="50">
        <v>43.7</v>
      </c>
      <c r="O9" s="50">
        <v>42.69</v>
      </c>
      <c r="P9" s="50">
        <v>42.74</v>
      </c>
      <c r="Q9" s="50">
        <v>42.45989651610393</v>
      </c>
    </row>
    <row r="10" ht="12.75">
      <c r="A10" s="39"/>
    </row>
    <row r="11" ht="12.75">
      <c r="A11" s="39"/>
    </row>
    <row r="12" ht="12.75">
      <c r="A12" s="39"/>
    </row>
    <row r="13" ht="12.75">
      <c r="A13" s="39"/>
    </row>
    <row r="14" ht="12.75">
      <c r="A14" s="39"/>
    </row>
    <row r="15" ht="12.75">
      <c r="A15" s="39"/>
    </row>
    <row r="16" ht="12.75">
      <c r="A16" s="39"/>
    </row>
    <row r="17" ht="12.75">
      <c r="A17" s="39"/>
    </row>
    <row r="18" ht="12.75">
      <c r="A18" s="39"/>
    </row>
    <row r="19" ht="12.75">
      <c r="A19" s="39"/>
    </row>
    <row r="20" ht="12.75">
      <c r="A20" s="39"/>
    </row>
    <row r="21" ht="12.75">
      <c r="A21" s="39"/>
    </row>
    <row r="22" ht="12.75">
      <c r="A22" s="39"/>
    </row>
    <row r="23" ht="12.75">
      <c r="A23" s="39"/>
    </row>
    <row r="24" ht="12.75">
      <c r="A24" s="39"/>
    </row>
    <row r="25" ht="12.75">
      <c r="A25" s="39"/>
    </row>
    <row r="26" ht="12.75">
      <c r="A26" s="39"/>
    </row>
    <row r="27" ht="12.75">
      <c r="A27" s="39"/>
    </row>
    <row r="28" ht="12.75">
      <c r="A28" s="39"/>
    </row>
    <row r="29" ht="12.75">
      <c r="A29" s="39"/>
    </row>
    <row r="30" ht="12.75">
      <c r="A30" s="39"/>
    </row>
    <row r="31" spans="1:15" ht="12.75">
      <c r="A31" s="3"/>
      <c r="B31" s="37"/>
      <c r="C31" s="37"/>
      <c r="D31" s="37"/>
      <c r="E31" s="37"/>
      <c r="F31" s="37"/>
      <c r="G31" s="37"/>
      <c r="H31" s="38"/>
      <c r="I31" s="38"/>
      <c r="J31" s="38"/>
      <c r="K31" s="38"/>
      <c r="L31" s="38"/>
      <c r="M31" s="38"/>
      <c r="N31" s="38"/>
      <c r="O31" s="38"/>
    </row>
    <row r="32" spans="1:15" ht="12.75">
      <c r="A32" s="3"/>
      <c r="B32" s="37"/>
      <c r="C32" s="37"/>
      <c r="D32" s="37"/>
      <c r="E32" s="37"/>
      <c r="F32" s="37"/>
      <c r="G32" s="37"/>
      <c r="H32" s="38"/>
      <c r="I32" s="38"/>
      <c r="J32" s="38"/>
      <c r="K32" s="38"/>
      <c r="L32" s="38"/>
      <c r="M32" s="38"/>
      <c r="N32" s="38"/>
      <c r="O32" s="38"/>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O8:O10"/>
  <sheetViews>
    <sheetView tabSelected="1" zoomScalePageLayoutView="0" workbookViewId="0" topLeftCell="A10">
      <selection activeCell="Y24" sqref="Y24"/>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2012-05-20T08:27:32Z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212725209</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