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ure 5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F35" i="1" l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D31" i="1"/>
  <c r="AE14" i="1"/>
  <c r="AE35" i="1" s="1"/>
  <c r="AD14" i="1"/>
  <c r="AD35" i="1" s="1"/>
  <c r="AC14" i="1"/>
  <c r="AC35" i="1" s="1"/>
</calcChain>
</file>

<file path=xl/comments1.xml><?xml version="1.0" encoding="utf-8"?>
<comments xmlns="http://schemas.openxmlformats.org/spreadsheetml/2006/main">
  <authors>
    <author>bakas</author>
  </authors>
  <commentList>
    <comment ref="AD14" authorId="0">
      <text>
        <r>
          <rPr>
            <b/>
            <sz val="8"/>
            <color indexed="81"/>
            <rFont val="Tahoma"/>
          </rPr>
          <t>bakas:</t>
        </r>
        <r>
          <rPr>
            <sz val="8"/>
            <color indexed="81"/>
            <rFont val="Tahoma"/>
          </rPr>
          <t xml:space="preserve">
Mistake</t>
        </r>
      </text>
    </comment>
    <comment ref="AE14" authorId="0">
      <text>
        <r>
          <rPr>
            <b/>
            <sz val="8"/>
            <color indexed="81"/>
            <rFont val="Tahoma"/>
          </rPr>
          <t>bakas:</t>
        </r>
        <r>
          <rPr>
            <sz val="8"/>
            <color indexed="81"/>
            <rFont val="Tahoma"/>
          </rPr>
          <t xml:space="preserve">
Mistake. Total recycling / total generation</t>
        </r>
      </text>
    </comment>
  </commentList>
</comments>
</file>

<file path=xl/sharedStrings.xml><?xml version="1.0" encoding="utf-8"?>
<sst xmlns="http://schemas.openxmlformats.org/spreadsheetml/2006/main" count="96" uniqueCount="34">
  <si>
    <t>Austria</t>
  </si>
  <si>
    <t>Belgium</t>
  </si>
  <si>
    <t>Denmark</t>
  </si>
  <si>
    <t>Finland</t>
  </si>
  <si>
    <t>France</t>
  </si>
  <si>
    <t>Germany</t>
  </si>
  <si>
    <t>Greece</t>
  </si>
  <si>
    <t>Ireland</t>
  </si>
  <si>
    <t>Italy</t>
  </si>
  <si>
    <t>Luxembourg</t>
  </si>
  <si>
    <t>Netherlands</t>
  </si>
  <si>
    <t>Portugal</t>
  </si>
  <si>
    <t>Spain</t>
  </si>
  <si>
    <t>Sweden</t>
  </si>
  <si>
    <t>United Kingdom</t>
  </si>
  <si>
    <t>Bulgaria</t>
  </si>
  <si>
    <t>Cyprus</t>
  </si>
  <si>
    <t>Czech Republic</t>
  </si>
  <si>
    <t>Estonia</t>
  </si>
  <si>
    <t>Hungary</t>
  </si>
  <si>
    <t>Latvia</t>
  </si>
  <si>
    <t>Lithuania</t>
  </si>
  <si>
    <t>Malta</t>
  </si>
  <si>
    <t>Poland</t>
  </si>
  <si>
    <t>Romania</t>
  </si>
  <si>
    <t>Slovakia</t>
  </si>
  <si>
    <t>Slovenia</t>
  </si>
  <si>
    <t>EU15</t>
  </si>
  <si>
    <t>EU12</t>
  </si>
  <si>
    <t>EU-27</t>
  </si>
  <si>
    <t>Norway</t>
  </si>
  <si>
    <t>n.a.</t>
  </si>
  <si>
    <t>RECYCLING</t>
  </si>
  <si>
    <t>Fig. 5: Recycling of packaging waste by country,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</si>
</sst>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0"/>
      <name val="Arial"/>
      <charset val="204"/>
    </font>
    <font>
      <sz val="10"/>
      <name val="Arial"/>
      <family val="2"/>
    </font>
    <font>
      <sz val="11"/>
      <name val="Arial"/>
      <charset val="23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</cellXfs>
  <cellStyles count="24">
    <cellStyle name="Format 1" xfId="2"/>
    <cellStyle name="Format 1 2" xfId="3"/>
    <cellStyle name="Format 1 3" xfId="4"/>
    <cellStyle name="Komma 2" xfId="5"/>
    <cellStyle name="Komma 2 2" xfId="6"/>
    <cellStyle name="Komma 2 3" xfId="7"/>
    <cellStyle name="Komma 3" xfId="8"/>
    <cellStyle name="Komma 4" xfId="9"/>
    <cellStyle name="Normal" xfId="0" builtinId="0"/>
    <cellStyle name="Normal 2" xfId="10"/>
    <cellStyle name="Normal 2 2" xfId="11"/>
    <cellStyle name="Normal 2 3" xfId="12"/>
    <cellStyle name="Normal 3" xfId="13"/>
    <cellStyle name="Normal 3 2" xfId="14"/>
    <cellStyle name="Normal 3 3" xfId="15"/>
    <cellStyle name="Normal 4" xfId="16"/>
    <cellStyle name="Normal 5" xfId="17"/>
    <cellStyle name="Normal 6" xfId="18"/>
    <cellStyle name="Percent" xfId="1" builtinId="5"/>
    <cellStyle name="Procent 2" xfId="19"/>
    <cellStyle name="Procent 2 2" xfId="20"/>
    <cellStyle name="Procent 2 3" xfId="21"/>
    <cellStyle name="Procent 3" xfId="22"/>
    <cellStyle name="Procent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5613518727377E-2"/>
          <c:y val="0.20123839009287925"/>
          <c:w val="0.89316332503184781"/>
          <c:h val="0.53869969040247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5'!$A$35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5'!$B$33:$AF$33</c:f>
              <c:strCache>
                <c:ptCount val="31"/>
                <c:pt idx="0">
                  <c:v>Austria</c:v>
                </c:pt>
                <c:pt idx="1">
                  <c:v>Belgium</c:v>
                </c:pt>
                <c:pt idx="2">
                  <c:v>Denmark</c:v>
                </c:pt>
                <c:pt idx="3">
                  <c:v>Finland</c:v>
                </c:pt>
                <c:pt idx="4">
                  <c:v>France</c:v>
                </c:pt>
                <c:pt idx="5">
                  <c:v>Germany</c:v>
                </c:pt>
                <c:pt idx="6">
                  <c:v>Greece</c:v>
                </c:pt>
                <c:pt idx="7">
                  <c:v>Ireland</c:v>
                </c:pt>
                <c:pt idx="8">
                  <c:v>Italy</c:v>
                </c:pt>
                <c:pt idx="9">
                  <c:v>Luxembourg</c:v>
                </c:pt>
                <c:pt idx="10">
                  <c:v>Netherlands</c:v>
                </c:pt>
                <c:pt idx="11">
                  <c:v>Portugal</c:v>
                </c:pt>
                <c:pt idx="12">
                  <c:v>Spain</c:v>
                </c:pt>
                <c:pt idx="13">
                  <c:v>Sweden</c:v>
                </c:pt>
                <c:pt idx="14">
                  <c:v>United Kingdom</c:v>
                </c:pt>
                <c:pt idx="15">
                  <c:v>Bulgaria</c:v>
                </c:pt>
                <c:pt idx="16">
                  <c:v>Cyprus</c:v>
                </c:pt>
                <c:pt idx="17">
                  <c:v>Czech Republic</c:v>
                </c:pt>
                <c:pt idx="18">
                  <c:v>Estonia</c:v>
                </c:pt>
                <c:pt idx="19">
                  <c:v>Hungary</c:v>
                </c:pt>
                <c:pt idx="20">
                  <c:v>Latvia</c:v>
                </c:pt>
                <c:pt idx="21">
                  <c:v>Lithuania</c:v>
                </c:pt>
                <c:pt idx="22">
                  <c:v>Malta</c:v>
                </c:pt>
                <c:pt idx="23">
                  <c:v>Poland</c:v>
                </c:pt>
                <c:pt idx="24">
                  <c:v>Romania</c:v>
                </c:pt>
                <c:pt idx="25">
                  <c:v>Slovakia</c:v>
                </c:pt>
                <c:pt idx="26">
                  <c:v>Slovenia</c:v>
                </c:pt>
                <c:pt idx="27">
                  <c:v>EU15</c:v>
                </c:pt>
                <c:pt idx="28">
                  <c:v>EU12</c:v>
                </c:pt>
                <c:pt idx="29">
                  <c:v>EU-27</c:v>
                </c:pt>
                <c:pt idx="30">
                  <c:v>Norway</c:v>
                </c:pt>
              </c:strCache>
            </c:strRef>
          </c:cat>
          <c:val>
            <c:numRef>
              <c:f>'Figure 5'!$B$35:$AF$35</c:f>
              <c:numCache>
                <c:formatCode>0%</c:formatCode>
                <c:ptCount val="31"/>
                <c:pt idx="0">
                  <c:v>0.67911101620663417</c:v>
                </c:pt>
                <c:pt idx="1">
                  <c:v>0.78851535644343473</c:v>
                </c:pt>
                <c:pt idx="2">
                  <c:v>0.59723928012450178</c:v>
                </c:pt>
                <c:pt idx="3">
                  <c:v>0.56735668857974964</c:v>
                </c:pt>
                <c:pt idx="4">
                  <c:v>0.55193058372177051</c:v>
                </c:pt>
                <c:pt idx="5">
                  <c:v>0.70512564818508172</c:v>
                </c:pt>
                <c:pt idx="6">
                  <c:v>0.43825047619047619</c:v>
                </c:pt>
                <c:pt idx="7">
                  <c:v>0.61718085743587348</c:v>
                </c:pt>
                <c:pt idx="8">
                  <c:v>0.59631029665543589</c:v>
                </c:pt>
                <c:pt idx="9">
                  <c:v>0.63615073042443326</c:v>
                </c:pt>
                <c:pt idx="10">
                  <c:v>0.72374100719424461</c:v>
                </c:pt>
                <c:pt idx="11">
                  <c:v>0.60968014661184222</c:v>
                </c:pt>
                <c:pt idx="12">
                  <c:v>0.59066779263820957</c:v>
                </c:pt>
                <c:pt idx="13">
                  <c:v>0.58466737765272492</c:v>
                </c:pt>
                <c:pt idx="14">
                  <c:v>0.61520255117978073</c:v>
                </c:pt>
                <c:pt idx="15">
                  <c:v>0.50315345722151628</c:v>
                </c:pt>
                <c:pt idx="16">
                  <c:v>0.34005213454370842</c:v>
                </c:pt>
                <c:pt idx="17">
                  <c:v>0.67104129074663144</c:v>
                </c:pt>
                <c:pt idx="18">
                  <c:v>0.43506317899939384</c:v>
                </c:pt>
                <c:pt idx="19">
                  <c:v>0.50804216687570924</c:v>
                </c:pt>
                <c:pt idx="20">
                  <c:v>0.46769066391849445</c:v>
                </c:pt>
                <c:pt idx="21">
                  <c:v>0.51662647678844953</c:v>
                </c:pt>
                <c:pt idx="22">
                  <c:v>0</c:v>
                </c:pt>
                <c:pt idx="23">
                  <c:v>0.42909603769970939</c:v>
                </c:pt>
                <c:pt idx="24">
                  <c:v>0.33509865892201246</c:v>
                </c:pt>
                <c:pt idx="25">
                  <c:v>0.47749480649380627</c:v>
                </c:pt>
                <c:pt idx="26">
                  <c:v>0.52431314211333735</c:v>
                </c:pt>
                <c:pt idx="27">
                  <c:v>0.62336056364574088</c:v>
                </c:pt>
                <c:pt idx="28">
                  <c:v>0.46159241366741816</c:v>
                </c:pt>
                <c:pt idx="29">
                  <c:v>0.6050679845800081</c:v>
                </c:pt>
                <c:pt idx="30">
                  <c:v>0.54658810981029538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01472"/>
        <c:axId val="122603008"/>
      </c:barChart>
      <c:lineChart>
        <c:grouping val="standard"/>
        <c:varyColors val="0"/>
        <c:ser>
          <c:idx val="1"/>
          <c:order val="1"/>
          <c:tx>
            <c:v>2008 minimum target</c:v>
          </c:tx>
          <c:marker>
            <c:symbol val="none"/>
          </c:marker>
          <c:val>
            <c:numRef>
              <c:f>'Figure 5'!$B$36:$AG$36</c:f>
              <c:numCache>
                <c:formatCode>0%</c:formatCode>
                <c:ptCount val="32"/>
                <c:pt idx="0">
                  <c:v>0.55000000000000004</c:v>
                </c:pt>
                <c:pt idx="1">
                  <c:v>0.55000000000000004</c:v>
                </c:pt>
                <c:pt idx="2">
                  <c:v>0.55000000000000004</c:v>
                </c:pt>
                <c:pt idx="3">
                  <c:v>0.55000000000000004</c:v>
                </c:pt>
                <c:pt idx="4">
                  <c:v>0.55000000000000004</c:v>
                </c:pt>
                <c:pt idx="5">
                  <c:v>0.55000000000000004</c:v>
                </c:pt>
                <c:pt idx="6">
                  <c:v>0.55000000000000004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0.55000000000000004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0.55000000000000004</c:v>
                </c:pt>
                <c:pt idx="13">
                  <c:v>0.55000000000000004</c:v>
                </c:pt>
                <c:pt idx="14">
                  <c:v>0.55000000000000004</c:v>
                </c:pt>
                <c:pt idx="15">
                  <c:v>0.55000000000000004</c:v>
                </c:pt>
                <c:pt idx="16">
                  <c:v>0.55000000000000004</c:v>
                </c:pt>
                <c:pt idx="17">
                  <c:v>0.55000000000000004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0.55000000000000004</c:v>
                </c:pt>
                <c:pt idx="22">
                  <c:v>0.55000000000000004</c:v>
                </c:pt>
                <c:pt idx="23">
                  <c:v>0.55000000000000004</c:v>
                </c:pt>
                <c:pt idx="24">
                  <c:v>0.55000000000000004</c:v>
                </c:pt>
                <c:pt idx="25">
                  <c:v>0.55000000000000004</c:v>
                </c:pt>
                <c:pt idx="26">
                  <c:v>0.55000000000000004</c:v>
                </c:pt>
                <c:pt idx="27">
                  <c:v>0.55000000000000004</c:v>
                </c:pt>
                <c:pt idx="28">
                  <c:v>0.55000000000000004</c:v>
                </c:pt>
                <c:pt idx="29">
                  <c:v>0.55000000000000004</c:v>
                </c:pt>
                <c:pt idx="30">
                  <c:v>0.55000000000000004</c:v>
                </c:pt>
                <c:pt idx="31">
                  <c:v>0.55000000000000004</c:v>
                </c:pt>
              </c:numCache>
            </c:numRef>
          </c:val>
          <c:smooth val="0"/>
        </c:ser>
        <c:ser>
          <c:idx val="2"/>
          <c:order val="2"/>
          <c:tx>
            <c:v>2001 minimum target</c:v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val>
            <c:numRef>
              <c:f>'Figure 5'!$B$37:$AG$37</c:f>
              <c:numCache>
                <c:formatCode>0%</c:formatCode>
                <c:ptCount val="32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0.25</c:v>
                </c:pt>
                <c:pt idx="23">
                  <c:v>0.25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01472"/>
        <c:axId val="122603008"/>
      </c:lineChart>
      <c:catAx>
        <c:axId val="12260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603008"/>
        <c:crosses val="autoZero"/>
        <c:auto val="1"/>
        <c:lblAlgn val="ctr"/>
        <c:lblOffset val="100"/>
        <c:tickMarkSkip val="1"/>
        <c:noMultiLvlLbl val="0"/>
      </c:catAx>
      <c:valAx>
        <c:axId val="12260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601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87286419732685572"/>
          <c:y val="9.5975232198142413E-2"/>
          <c:w val="5.8119545130310923E-2"/>
          <c:h val="7.4992808561468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39</xdr:row>
      <xdr:rowOff>38100</xdr:rowOff>
    </xdr:from>
    <xdr:to>
      <xdr:col>13</xdr:col>
      <xdr:colOff>381000</xdr:colOff>
      <xdr:row>58</xdr:row>
      <xdr:rowOff>38100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0.66278</cdr:x>
      <cdr:y>0.26547</cdr:y>
    </cdr:from>
    <cdr:to>
      <cdr:x>0.79834</cdr:x>
      <cdr:y>0.40842</cdr:y>
    </cdr:to>
    <cdr:sp macro="" textlink="">
      <cdr:nvSpPr>
        <cdr:cNvPr id="141313" name="Tekstboks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718" y="822439"/>
          <a:ext cx="1231849" cy="441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Minimum target 2008 - 55 %</a:t>
          </a:r>
        </a:p>
      </cdr:txBody>
    </cdr:sp>
  </cdr:relSizeAnchor>
  <cdr:relSizeAnchor xmlns:cdr="http://schemas.openxmlformats.org/drawingml/2006/chartDrawing">
    <cdr:from>
      <cdr:x>0.85919</cdr:x>
      <cdr:y>0.46535</cdr:y>
    </cdr:from>
    <cdr:to>
      <cdr:x>0.99525</cdr:x>
      <cdr:y>0.6083</cdr:y>
    </cdr:to>
    <cdr:sp macro="" textlink="">
      <cdr:nvSpPr>
        <cdr:cNvPr id="141314" name="Tekstboks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0551" y="1439302"/>
          <a:ext cx="1236345" cy="441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Minimum target 2001 - 25 %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1/4.0.2/Indicators/CSI/CSI017/EEA%20CSI%20017%20Packaging%20waste%201997%202008_data%20and%20figure_%20August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</sheetNames>
    <sheetDataSet>
      <sheetData sheetId="0">
        <row r="32">
          <cell r="AC32">
            <v>72401789</v>
          </cell>
          <cell r="AD32">
            <v>9062592.4000000004</v>
          </cell>
          <cell r="AE32">
            <v>81512572.400000006</v>
          </cell>
        </row>
      </sheetData>
      <sheetData sheetId="1"/>
      <sheetData sheetId="2"/>
      <sheetData sheetId="3"/>
      <sheetData sheetId="4">
        <row r="33">
          <cell r="B33" t="str">
            <v>Austria</v>
          </cell>
          <cell r="C33" t="str">
            <v>Belgium</v>
          </cell>
          <cell r="D33" t="str">
            <v>Denmark</v>
          </cell>
          <cell r="E33" t="str">
            <v>Finland</v>
          </cell>
          <cell r="F33" t="str">
            <v>France</v>
          </cell>
          <cell r="G33" t="str">
            <v>Germany</v>
          </cell>
          <cell r="H33" t="str">
            <v>Greece</v>
          </cell>
          <cell r="I33" t="str">
            <v>Ireland</v>
          </cell>
          <cell r="J33" t="str">
            <v>Italy</v>
          </cell>
          <cell r="K33" t="str">
            <v>Luxembourg</v>
          </cell>
          <cell r="L33" t="str">
            <v>Netherlands</v>
          </cell>
          <cell r="M33" t="str">
            <v>Portugal</v>
          </cell>
          <cell r="N33" t="str">
            <v>Spain</v>
          </cell>
          <cell r="O33" t="str">
            <v>Sweden</v>
          </cell>
          <cell r="P33" t="str">
            <v>United Kingdom</v>
          </cell>
          <cell r="Q33" t="str">
            <v>Bulgaria</v>
          </cell>
          <cell r="R33" t="str">
            <v>Cyprus</v>
          </cell>
          <cell r="S33" t="str">
            <v>Czech Republic</v>
          </cell>
          <cell r="T33" t="str">
            <v>Estonia</v>
          </cell>
          <cell r="U33" t="str">
            <v>Hungary</v>
          </cell>
          <cell r="V33" t="str">
            <v>Latvia</v>
          </cell>
          <cell r="W33" t="str">
            <v>Lithuania</v>
          </cell>
          <cell r="X33" t="str">
            <v>Malta</v>
          </cell>
          <cell r="Y33" t="str">
            <v>Poland</v>
          </cell>
          <cell r="Z33" t="str">
            <v>Romania</v>
          </cell>
          <cell r="AA33" t="str">
            <v>Slovakia</v>
          </cell>
          <cell r="AB33" t="str">
            <v>Slovenia</v>
          </cell>
          <cell r="AC33" t="str">
            <v>EU15</v>
          </cell>
          <cell r="AD33" t="str">
            <v>EU12</v>
          </cell>
          <cell r="AE33" t="str">
            <v>EU-27</v>
          </cell>
          <cell r="AF33" t="str">
            <v>Norway</v>
          </cell>
        </row>
        <row r="35">
          <cell r="A35">
            <v>2008</v>
          </cell>
          <cell r="B35">
            <v>0.67911101620663417</v>
          </cell>
          <cell r="C35">
            <v>0.78851535644343473</v>
          </cell>
          <cell r="D35">
            <v>0.59723928012450178</v>
          </cell>
          <cell r="E35">
            <v>0.56735668857974964</v>
          </cell>
          <cell r="F35">
            <v>0.55193058372177051</v>
          </cell>
          <cell r="G35">
            <v>0.70512564818508172</v>
          </cell>
          <cell r="H35">
            <v>0.43825047619047619</v>
          </cell>
          <cell r="I35">
            <v>0.61718085743587348</v>
          </cell>
          <cell r="J35">
            <v>0.59631029665543589</v>
          </cell>
          <cell r="K35">
            <v>0.63615073042443326</v>
          </cell>
          <cell r="L35">
            <v>0.72374100719424461</v>
          </cell>
          <cell r="M35">
            <v>0.60968014661184222</v>
          </cell>
          <cell r="N35">
            <v>0.59066779263820957</v>
          </cell>
          <cell r="O35">
            <v>0.58466737765272492</v>
          </cell>
          <cell r="P35">
            <v>0.61520255117978073</v>
          </cell>
          <cell r="Q35">
            <v>0.50315345722151628</v>
          </cell>
          <cell r="R35">
            <v>0.34005213454370842</v>
          </cell>
          <cell r="S35">
            <v>0.67104129074663144</v>
          </cell>
          <cell r="T35">
            <v>0.43506317899939384</v>
          </cell>
          <cell r="U35">
            <v>0.50804216687570924</v>
          </cell>
          <cell r="V35">
            <v>0.46769066391849445</v>
          </cell>
          <cell r="W35">
            <v>0.51662647678844953</v>
          </cell>
          <cell r="X35">
            <v>0</v>
          </cell>
          <cell r="Y35">
            <v>0.42909603769970939</v>
          </cell>
          <cell r="Z35">
            <v>0.33509865892201246</v>
          </cell>
          <cell r="AA35">
            <v>0.47749480649380627</v>
          </cell>
          <cell r="AB35">
            <v>0.52431314211333735</v>
          </cell>
          <cell r="AC35">
            <v>0.62336056364574088</v>
          </cell>
          <cell r="AD35">
            <v>0.46159241366741816</v>
          </cell>
          <cell r="AE35">
            <v>0.6050679845800081</v>
          </cell>
          <cell r="AF35">
            <v>0.54658810981029538</v>
          </cell>
        </row>
        <row r="36">
          <cell r="B36">
            <v>0.55000000000000004</v>
          </cell>
          <cell r="C36">
            <v>0.55000000000000004</v>
          </cell>
          <cell r="D36">
            <v>0.55000000000000004</v>
          </cell>
          <cell r="E36">
            <v>0.55000000000000004</v>
          </cell>
          <cell r="F36">
            <v>0.55000000000000004</v>
          </cell>
          <cell r="G36">
            <v>0.55000000000000004</v>
          </cell>
          <cell r="H36">
            <v>0.55000000000000004</v>
          </cell>
          <cell r="I36">
            <v>0.55000000000000004</v>
          </cell>
          <cell r="J36">
            <v>0.55000000000000004</v>
          </cell>
          <cell r="K36">
            <v>0.55000000000000004</v>
          </cell>
          <cell r="L36">
            <v>0.55000000000000004</v>
          </cell>
          <cell r="M36">
            <v>0.55000000000000004</v>
          </cell>
          <cell r="N36">
            <v>0.55000000000000004</v>
          </cell>
          <cell r="O36">
            <v>0.55000000000000004</v>
          </cell>
          <cell r="P36">
            <v>0.55000000000000004</v>
          </cell>
          <cell r="Q36">
            <v>0.55000000000000004</v>
          </cell>
          <cell r="R36">
            <v>0.55000000000000004</v>
          </cell>
          <cell r="S36">
            <v>0.55000000000000004</v>
          </cell>
          <cell r="T36">
            <v>0.55000000000000004</v>
          </cell>
          <cell r="U36">
            <v>0.55000000000000004</v>
          </cell>
          <cell r="V36">
            <v>0.55000000000000004</v>
          </cell>
          <cell r="W36">
            <v>0.55000000000000004</v>
          </cell>
          <cell r="X36">
            <v>0.55000000000000004</v>
          </cell>
          <cell r="Y36">
            <v>0.55000000000000004</v>
          </cell>
          <cell r="Z36">
            <v>0.55000000000000004</v>
          </cell>
          <cell r="AA36">
            <v>0.55000000000000004</v>
          </cell>
          <cell r="AB36">
            <v>0.55000000000000004</v>
          </cell>
          <cell r="AC36">
            <v>0.55000000000000004</v>
          </cell>
          <cell r="AD36">
            <v>0.55000000000000004</v>
          </cell>
          <cell r="AE36">
            <v>0.55000000000000004</v>
          </cell>
          <cell r="AF36">
            <v>0.55000000000000004</v>
          </cell>
          <cell r="AG36">
            <v>0.55000000000000004</v>
          </cell>
        </row>
        <row r="37">
          <cell r="B37">
            <v>0.25</v>
          </cell>
          <cell r="C37">
            <v>0.25</v>
          </cell>
          <cell r="D37">
            <v>0.25</v>
          </cell>
          <cell r="E37">
            <v>0.25</v>
          </cell>
          <cell r="F37">
            <v>0.25</v>
          </cell>
          <cell r="G37">
            <v>0.25</v>
          </cell>
          <cell r="H37">
            <v>0.25</v>
          </cell>
          <cell r="I37">
            <v>0.25</v>
          </cell>
          <cell r="J37">
            <v>0.25</v>
          </cell>
          <cell r="K37">
            <v>0.25</v>
          </cell>
          <cell r="L37">
            <v>0.25</v>
          </cell>
          <cell r="M37">
            <v>0.25</v>
          </cell>
          <cell r="N37">
            <v>0.25</v>
          </cell>
          <cell r="O37">
            <v>0.25</v>
          </cell>
          <cell r="P37">
            <v>0.25</v>
          </cell>
          <cell r="Q37">
            <v>0.25</v>
          </cell>
          <cell r="R37">
            <v>0.25</v>
          </cell>
          <cell r="S37">
            <v>0.25</v>
          </cell>
          <cell r="T37">
            <v>0.25</v>
          </cell>
          <cell r="U37">
            <v>0.25</v>
          </cell>
          <cell r="V37">
            <v>0.25</v>
          </cell>
          <cell r="W37">
            <v>0.25</v>
          </cell>
          <cell r="X37">
            <v>0.25</v>
          </cell>
          <cell r="Y37">
            <v>0.25</v>
          </cell>
          <cell r="Z37">
            <v>0.25</v>
          </cell>
          <cell r="AA37">
            <v>0.25</v>
          </cell>
          <cell r="AB37">
            <v>0.25</v>
          </cell>
          <cell r="AC37">
            <v>0.25</v>
          </cell>
          <cell r="AD37">
            <v>0.25</v>
          </cell>
          <cell r="AE37">
            <v>0.25</v>
          </cell>
          <cell r="AF37">
            <v>0.25</v>
          </cell>
          <cell r="AG37">
            <v>0.25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39"/>
  <sheetViews>
    <sheetView tabSelected="1" zoomScaleNormal="100" workbookViewId="0">
      <pane ySplit="2" topLeftCell="A18" activePane="bottomLeft" state="frozenSplit"/>
      <selection pane="bottomLeft" activeCell="C61" sqref="C61"/>
    </sheetView>
  </sheetViews>
  <sheetFormatPr defaultRowHeight="12.75" x14ac:dyDescent="0.2"/>
  <cols>
    <col min="2" max="6" width="9.5703125" style="12" bestFit="1" customWidth="1"/>
    <col min="7" max="7" width="12" style="12" customWidth="1"/>
    <col min="8" max="10" width="9.5703125" style="12" bestFit="1" customWidth="1"/>
    <col min="11" max="11" width="13.28515625" style="12" customWidth="1"/>
    <col min="12" max="12" width="12" style="12" customWidth="1"/>
    <col min="13" max="15" width="9.5703125" style="12" bestFit="1" customWidth="1"/>
    <col min="16" max="16" width="14" style="12" customWidth="1"/>
    <col min="17" max="23" width="9.5703125" style="12" bestFit="1" customWidth="1"/>
    <col min="24" max="24" width="9.140625" style="12"/>
    <col min="25" max="28" width="9.5703125" style="12" bestFit="1" customWidth="1"/>
    <col min="29" max="29" width="14" style="12" bestFit="1" customWidth="1"/>
    <col min="30" max="30" width="11.7109375" style="12" bestFit="1" customWidth="1"/>
    <col min="31" max="31" width="12.7109375" style="12" bestFit="1" customWidth="1"/>
    <col min="32" max="32" width="9.5703125" style="12" bestFit="1" customWidth="1"/>
    <col min="33" max="35" width="9.140625" style="12"/>
  </cols>
  <sheetData>
    <row r="2" spans="1:36" x14ac:dyDescent="0.2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/>
      <c r="AH2" s="2"/>
      <c r="AI2" s="2"/>
      <c r="AJ2" s="1"/>
    </row>
    <row r="3" spans="1:36" x14ac:dyDescent="0.2">
      <c r="A3" s="1">
        <v>1997</v>
      </c>
      <c r="B3" s="3">
        <v>0.64460562103354491</v>
      </c>
      <c r="C3" s="3">
        <v>0.62346434628714698</v>
      </c>
      <c r="D3" s="3">
        <v>0.40078099498010566</v>
      </c>
      <c r="E3" s="3">
        <v>0.41668658857279467</v>
      </c>
      <c r="F3" s="3">
        <v>0.3971996386630533</v>
      </c>
      <c r="G3" s="3">
        <v>0.80552618337477855</v>
      </c>
      <c r="H3" s="3">
        <v>0.37028700056274622</v>
      </c>
      <c r="I3" s="3">
        <v>0.15239199132509793</v>
      </c>
      <c r="J3" s="3">
        <v>0.29626403610032531</v>
      </c>
      <c r="K3" s="3">
        <v>0.38445652742196895</v>
      </c>
      <c r="L3" s="3">
        <v>0.55227686703096535</v>
      </c>
      <c r="M3" s="3" t="s">
        <v>31</v>
      </c>
      <c r="N3" s="3">
        <v>0.33520947453592498</v>
      </c>
      <c r="O3" s="3">
        <v>0.57938055014078405</v>
      </c>
      <c r="P3" s="3">
        <v>0.24127677547215551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>
        <v>0.4604895447421144</v>
      </c>
      <c r="AD3" s="3"/>
      <c r="AE3" s="3">
        <v>0.4604895447421144</v>
      </c>
      <c r="AF3" s="3"/>
      <c r="AG3" s="2"/>
      <c r="AH3" s="2"/>
      <c r="AI3" s="2"/>
      <c r="AJ3" s="1"/>
    </row>
    <row r="4" spans="1:36" x14ac:dyDescent="0.2">
      <c r="A4" s="1">
        <v>1998</v>
      </c>
      <c r="B4" s="3">
        <v>0.64878923766816143</v>
      </c>
      <c r="C4" s="3">
        <v>0.63544967609860059</v>
      </c>
      <c r="D4" s="3">
        <v>0.49975833216974747</v>
      </c>
      <c r="E4" s="3">
        <v>0.44612119783070031</v>
      </c>
      <c r="F4" s="3">
        <v>0.41534232454256509</v>
      </c>
      <c r="G4" s="3">
        <v>0.79657492441555122</v>
      </c>
      <c r="H4" s="3">
        <v>0.34637644690488173</v>
      </c>
      <c r="I4" s="3">
        <v>0.14780397487578514</v>
      </c>
      <c r="J4" s="3">
        <v>0.31559468928637285</v>
      </c>
      <c r="K4" s="3">
        <v>0.41836998038608442</v>
      </c>
      <c r="L4" s="3">
        <v>0.62376237623762376</v>
      </c>
      <c r="M4" s="3">
        <v>0.34839930733396746</v>
      </c>
      <c r="N4" s="3">
        <v>0.33556455648761907</v>
      </c>
      <c r="O4" s="3">
        <v>0.74895309882747063</v>
      </c>
      <c r="P4" s="3">
        <v>0.2821506247559547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>
        <v>0.47277463283822269</v>
      </c>
      <c r="AD4" s="3"/>
      <c r="AE4" s="3">
        <v>0.47277463283822269</v>
      </c>
      <c r="AF4" s="3"/>
      <c r="AG4" s="2"/>
      <c r="AH4" s="2"/>
      <c r="AI4" s="2"/>
      <c r="AJ4" s="1"/>
    </row>
    <row r="5" spans="1:36" x14ac:dyDescent="0.2">
      <c r="A5" s="1">
        <v>1999</v>
      </c>
      <c r="B5" s="3">
        <v>0.65610619469026543</v>
      </c>
      <c r="C5" s="3">
        <v>0.59361360914313555</v>
      </c>
      <c r="D5" s="3">
        <v>0.53012962422331256</v>
      </c>
      <c r="E5" s="3">
        <v>0.49548124717577946</v>
      </c>
      <c r="F5" s="3">
        <v>0.42086840570047501</v>
      </c>
      <c r="G5" s="3">
        <v>0.79155386003773898</v>
      </c>
      <c r="H5" s="3">
        <v>0.33606078316773819</v>
      </c>
      <c r="I5" s="3">
        <v>0.17411844247043484</v>
      </c>
      <c r="J5" s="3">
        <v>0.33969969429958641</v>
      </c>
      <c r="K5" s="3">
        <v>0.39779139228897864</v>
      </c>
      <c r="L5" s="3">
        <v>0.63632857693790978</v>
      </c>
      <c r="M5" s="3">
        <v>0.34922455274725639</v>
      </c>
      <c r="N5" s="3">
        <v>0.37865223584887064</v>
      </c>
      <c r="O5" s="3">
        <v>0.65051440329218102</v>
      </c>
      <c r="P5" s="3">
        <v>0.35292216162962636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>
        <v>0.49526753564460774</v>
      </c>
      <c r="AD5" s="3"/>
      <c r="AE5" s="3">
        <v>0.49526753564460774</v>
      </c>
      <c r="AF5" s="3"/>
      <c r="AG5" s="2"/>
      <c r="AH5" s="2"/>
      <c r="AI5" s="2"/>
      <c r="AJ5" s="1"/>
    </row>
    <row r="6" spans="1:36" x14ac:dyDescent="0.2">
      <c r="A6" s="1">
        <v>2000</v>
      </c>
      <c r="B6" s="3">
        <v>0.69350427350427346</v>
      </c>
      <c r="C6" s="3">
        <v>0.62505931336839782</v>
      </c>
      <c r="D6" s="3">
        <v>0.55674338052561545</v>
      </c>
      <c r="E6" s="3">
        <v>0.49762711864406778</v>
      </c>
      <c r="F6" s="3">
        <v>0.42227378190255221</v>
      </c>
      <c r="G6" s="3">
        <v>0.7798109925865182</v>
      </c>
      <c r="H6" s="3">
        <v>0.33290529695024079</v>
      </c>
      <c r="I6" s="3">
        <v>0.18899719189081449</v>
      </c>
      <c r="J6" s="3">
        <v>0.38356225712290254</v>
      </c>
      <c r="K6" s="3">
        <v>0.45213987277449469</v>
      </c>
      <c r="L6" s="3">
        <v>0.58801240096451945</v>
      </c>
      <c r="M6" s="3">
        <v>0.30831261781409147</v>
      </c>
      <c r="N6" s="3">
        <v>0.39761181104203586</v>
      </c>
      <c r="O6" s="3">
        <v>0.57841932841932842</v>
      </c>
      <c r="P6" s="3">
        <v>0.39946988997036048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>
        <v>0.50769586804428402</v>
      </c>
      <c r="AD6" s="3"/>
      <c r="AE6" s="3">
        <v>0.50769586804428402</v>
      </c>
      <c r="AF6" s="3"/>
      <c r="AG6" s="2"/>
      <c r="AH6" s="2"/>
      <c r="AI6" s="2"/>
      <c r="AJ6" s="1"/>
    </row>
    <row r="7" spans="1:36" x14ac:dyDescent="0.2">
      <c r="A7" s="1">
        <v>2001</v>
      </c>
      <c r="B7" s="3">
        <v>0.64254775908448458</v>
      </c>
      <c r="C7" s="3">
        <v>0.71267303669298132</v>
      </c>
      <c r="D7" s="3">
        <v>0.57188971751621531</v>
      </c>
      <c r="E7" s="3">
        <v>0.47210676000875085</v>
      </c>
      <c r="F7" s="3">
        <v>0.44009403372243838</v>
      </c>
      <c r="G7" s="3">
        <v>0.75908588475009653</v>
      </c>
      <c r="H7" s="3">
        <v>0.33381221139045664</v>
      </c>
      <c r="I7" s="3">
        <v>0.26973132436122488</v>
      </c>
      <c r="J7" s="3">
        <v>0.4550879062333511</v>
      </c>
      <c r="K7" s="3">
        <v>0.57274672708962737</v>
      </c>
      <c r="L7" s="3">
        <v>0.55998659517426275</v>
      </c>
      <c r="M7" s="3">
        <v>0.37670625430793719</v>
      </c>
      <c r="N7" s="3">
        <v>0.43587397313406301</v>
      </c>
      <c r="O7" s="3">
        <v>0.63181356506037689</v>
      </c>
      <c r="P7" s="3">
        <v>0.42391490138395299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0.52886975109990297</v>
      </c>
      <c r="AD7" s="3"/>
      <c r="AE7" s="3">
        <v>0.52886975109990297</v>
      </c>
      <c r="AF7" s="3"/>
      <c r="AG7" s="2"/>
      <c r="AH7" s="2"/>
      <c r="AI7" s="2"/>
      <c r="AJ7" s="1"/>
    </row>
    <row r="8" spans="1:36" x14ac:dyDescent="0.2">
      <c r="A8" s="1">
        <v>2002</v>
      </c>
      <c r="B8" s="3">
        <v>0.65949008498583572</v>
      </c>
      <c r="C8" s="3">
        <v>0.70170782445309354</v>
      </c>
      <c r="D8" s="3">
        <v>0.57284561044733606</v>
      </c>
      <c r="E8" s="3">
        <v>0.49235541768225127</v>
      </c>
      <c r="F8" s="3">
        <v>0.45360488798370674</v>
      </c>
      <c r="G8" s="3">
        <v>0.74405074280679251</v>
      </c>
      <c r="H8" s="3">
        <v>0.32632954659696389</v>
      </c>
      <c r="I8" s="3">
        <v>0.34887019448639373</v>
      </c>
      <c r="J8" s="3">
        <v>0.51444532418404154</v>
      </c>
      <c r="K8" s="3">
        <v>0.56786185139843681</v>
      </c>
      <c r="L8" s="3">
        <v>0.57362848893166507</v>
      </c>
      <c r="M8" s="3">
        <v>0.35825472224939514</v>
      </c>
      <c r="N8" s="3">
        <v>0.44301666406759632</v>
      </c>
      <c r="O8" s="3">
        <v>0.6468419038145069</v>
      </c>
      <c r="P8" s="3">
        <v>0.44202518779196859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0.54286987228714323</v>
      </c>
      <c r="AD8" s="3"/>
      <c r="AE8" s="3">
        <v>0.54286987228714323</v>
      </c>
      <c r="AF8" s="3"/>
      <c r="AG8" s="2"/>
      <c r="AH8" s="2"/>
      <c r="AI8" s="2"/>
      <c r="AJ8" s="1"/>
    </row>
    <row r="9" spans="1:36" x14ac:dyDescent="0.2">
      <c r="A9" s="1">
        <v>2003</v>
      </c>
      <c r="B9" s="3">
        <v>0.64153531292134636</v>
      </c>
      <c r="C9" s="3">
        <v>0.73861397359310321</v>
      </c>
      <c r="D9" s="3">
        <v>0.53829640019482139</v>
      </c>
      <c r="E9" s="3">
        <v>0.4081168831168831</v>
      </c>
      <c r="F9" s="3">
        <v>0.47850986222779973</v>
      </c>
      <c r="G9" s="3">
        <v>0.70579601443184314</v>
      </c>
      <c r="H9" s="3">
        <v>0.33136094674556216</v>
      </c>
      <c r="I9" s="3">
        <v>0.5117903844910674</v>
      </c>
      <c r="J9" s="3">
        <v>0.51367287809804074</v>
      </c>
      <c r="K9" s="3">
        <v>0.60088444135447183</v>
      </c>
      <c r="L9" s="3">
        <v>0.56423099587507364</v>
      </c>
      <c r="M9" s="3">
        <v>0.38269759583350815</v>
      </c>
      <c r="N9" s="3">
        <v>0.4312459949880233</v>
      </c>
      <c r="O9" s="3">
        <v>0.60023005421260422</v>
      </c>
      <c r="P9" s="3">
        <v>0.46771701729660831</v>
      </c>
      <c r="Q9" s="3"/>
      <c r="R9" s="3"/>
      <c r="S9" s="3">
        <v>0.51403580880862254</v>
      </c>
      <c r="T9" s="3"/>
      <c r="U9" s="3"/>
      <c r="V9" s="3"/>
      <c r="W9" s="3"/>
      <c r="X9" s="3"/>
      <c r="Y9" s="3"/>
      <c r="Z9" s="3"/>
      <c r="AA9" s="3">
        <v>0.36339724091537146</v>
      </c>
      <c r="AB9" s="3"/>
      <c r="AC9" s="3">
        <v>0.54068700461840213</v>
      </c>
      <c r="AD9" s="3">
        <v>0.45911147853691203</v>
      </c>
      <c r="AE9" s="3">
        <v>0.53937376193538744</v>
      </c>
      <c r="AF9" s="3"/>
      <c r="AG9" s="2"/>
      <c r="AH9" s="2"/>
      <c r="AI9" s="2"/>
      <c r="AJ9" s="1"/>
    </row>
    <row r="10" spans="1:36" x14ac:dyDescent="0.2">
      <c r="A10" s="1">
        <v>2004</v>
      </c>
      <c r="B10" s="3">
        <v>0.66215753844254921</v>
      </c>
      <c r="C10" s="3">
        <v>0.76378955882848576</v>
      </c>
      <c r="D10" s="3">
        <v>0.5319306122018822</v>
      </c>
      <c r="E10" s="3">
        <v>0.39923017705927638</v>
      </c>
      <c r="F10" s="3">
        <v>0.50728589344882524</v>
      </c>
      <c r="G10" s="3">
        <v>0.69588642061236461</v>
      </c>
      <c r="H10" s="3">
        <v>0.36705202312138729</v>
      </c>
      <c r="I10" s="3">
        <v>0.56356136371649179</v>
      </c>
      <c r="J10" s="3">
        <v>0.53330441890336466</v>
      </c>
      <c r="K10" s="3">
        <v>0.6100608710562414</v>
      </c>
      <c r="L10" s="3">
        <v>0.58462974486621033</v>
      </c>
      <c r="M10" s="3">
        <v>0.40962590175533781</v>
      </c>
      <c r="N10" s="3">
        <v>0.47354759924822432</v>
      </c>
      <c r="O10" s="3">
        <v>0.49849986853995543</v>
      </c>
      <c r="P10" s="3">
        <v>0.4966688664057804</v>
      </c>
      <c r="Q10" s="3"/>
      <c r="R10" s="3">
        <v>0.22010120229428634</v>
      </c>
      <c r="S10" s="3">
        <v>0.55723400444083038</v>
      </c>
      <c r="T10" s="3">
        <v>4.9491339015672257E-2</v>
      </c>
      <c r="U10" s="3">
        <v>0.43314110429447855</v>
      </c>
      <c r="V10" s="3">
        <v>0.45599323753169907</v>
      </c>
      <c r="W10" s="3">
        <v>0.32700149604616369</v>
      </c>
      <c r="X10" s="3"/>
      <c r="Y10" s="3">
        <v>0.28295722238499854</v>
      </c>
      <c r="Z10" s="3"/>
      <c r="AA10" s="3">
        <v>0.37561523487595405</v>
      </c>
      <c r="AB10" s="3">
        <v>0.34316778839307277</v>
      </c>
      <c r="AC10" s="3">
        <v>0.5562700282509766</v>
      </c>
      <c r="AD10" s="3">
        <v>0.35110505288812432</v>
      </c>
      <c r="AE10" s="3">
        <v>0.53967912893764602</v>
      </c>
      <c r="AF10" s="3"/>
      <c r="AG10" s="2"/>
      <c r="AH10" s="2"/>
      <c r="AI10" s="2"/>
      <c r="AJ10" s="1"/>
    </row>
    <row r="11" spans="1:36" x14ac:dyDescent="0.2">
      <c r="A11" s="1">
        <v>2005</v>
      </c>
      <c r="B11" s="3">
        <v>0.66930897966528702</v>
      </c>
      <c r="C11" s="3">
        <v>0.76815226563383354</v>
      </c>
      <c r="D11" s="3">
        <v>0.52501853997564629</v>
      </c>
      <c r="E11" s="3">
        <v>0.43175285270462532</v>
      </c>
      <c r="F11" s="3">
        <v>0.5329527847747354</v>
      </c>
      <c r="G11" s="3">
        <v>0.68214989819333571</v>
      </c>
      <c r="H11" s="3">
        <v>0.41847116648837657</v>
      </c>
      <c r="I11" s="3">
        <v>0.55639511382133156</v>
      </c>
      <c r="J11" s="3">
        <v>0.53728833411418242</v>
      </c>
      <c r="K11" s="3">
        <v>0.62597134531325882</v>
      </c>
      <c r="L11" s="3">
        <v>0.59361003284562552</v>
      </c>
      <c r="M11" s="3">
        <v>0.4425557081170346</v>
      </c>
      <c r="N11" s="3">
        <v>0.50419283595999753</v>
      </c>
      <c r="O11" s="3">
        <v>0.48199695559776862</v>
      </c>
      <c r="P11" s="3">
        <v>0.54428417512662208</v>
      </c>
      <c r="Q11" s="3">
        <v>0.30804779773622049</v>
      </c>
      <c r="R11" s="3">
        <v>0.11085878136759904</v>
      </c>
      <c r="S11" s="3">
        <v>0.58985729683087784</v>
      </c>
      <c r="T11" s="3">
        <v>0.37053385981329745</v>
      </c>
      <c r="U11" s="3">
        <v>0.4589575684255443</v>
      </c>
      <c r="V11" s="3">
        <v>0.47042636819503247</v>
      </c>
      <c r="W11" s="3">
        <v>0.32491591418701898</v>
      </c>
      <c r="X11" s="3"/>
      <c r="Y11" s="3">
        <v>0.29481291705198481</v>
      </c>
      <c r="Z11" s="3">
        <v>0.23046273026485045</v>
      </c>
      <c r="AA11" s="3">
        <v>0.29787135852321894</v>
      </c>
      <c r="AB11" s="3">
        <v>0.45308663938800925</v>
      </c>
      <c r="AC11" s="3">
        <v>0.56993670431979615</v>
      </c>
      <c r="AD11" s="3">
        <v>0.34248940046342974</v>
      </c>
      <c r="AE11" s="3">
        <v>0.5467127868963747</v>
      </c>
      <c r="AF11" s="3"/>
      <c r="AG11" s="2"/>
      <c r="AH11" s="2"/>
      <c r="AI11" s="2"/>
      <c r="AJ11" s="1"/>
    </row>
    <row r="12" spans="1:36" x14ac:dyDescent="0.2">
      <c r="A12" s="1">
        <v>2006</v>
      </c>
      <c r="B12" s="3">
        <v>0.6838047176152654</v>
      </c>
      <c r="C12" s="3">
        <v>0.79000596205539009</v>
      </c>
      <c r="D12" s="3">
        <v>0.56181544768202374</v>
      </c>
      <c r="E12" s="3">
        <v>0.49143279172821269</v>
      </c>
      <c r="F12" s="3">
        <v>0.54784876995039067</v>
      </c>
      <c r="G12" s="3">
        <v>0.66500441802753585</v>
      </c>
      <c r="H12" s="3">
        <v>0.42755681818181818</v>
      </c>
      <c r="I12" s="3">
        <v>0.54537896996709678</v>
      </c>
      <c r="J12" s="3">
        <v>0.54917431492976421</v>
      </c>
      <c r="K12" s="3">
        <v>0.63774626439516513</v>
      </c>
      <c r="L12" s="3">
        <v>0.59671988388969521</v>
      </c>
      <c r="M12" s="3">
        <v>0.51395907814740749</v>
      </c>
      <c r="N12" s="3">
        <v>0.53985187816286362</v>
      </c>
      <c r="O12" s="3">
        <v>0.5812205693229342</v>
      </c>
      <c r="P12" s="3">
        <v>0.58110319823853163</v>
      </c>
      <c r="Q12" s="3">
        <v>0.29996515517561789</v>
      </c>
      <c r="R12" s="3">
        <v>0.25209186842204073</v>
      </c>
      <c r="S12" s="3">
        <v>0.63433922834770085</v>
      </c>
      <c r="T12" s="3">
        <v>0.17178432539169275</v>
      </c>
      <c r="U12" s="3">
        <v>0.48873222088756857</v>
      </c>
      <c r="V12" s="3">
        <v>0.42208266251246584</v>
      </c>
      <c r="W12" s="3">
        <v>0.36980033277870217</v>
      </c>
      <c r="X12" s="3">
        <v>0.10778553066470804</v>
      </c>
      <c r="Y12" s="3">
        <v>0.37127534407748924</v>
      </c>
      <c r="Z12" s="3">
        <v>0.28562656705725836</v>
      </c>
      <c r="AA12" s="3">
        <v>0.36316323644410431</v>
      </c>
      <c r="AB12" s="3">
        <v>0.40313251477855433</v>
      </c>
      <c r="AC12" s="3">
        <v>0.58584192791224998</v>
      </c>
      <c r="AD12" s="3">
        <v>0.39456471204315213</v>
      </c>
      <c r="AE12" s="3">
        <v>0.56606388091472193</v>
      </c>
      <c r="AF12" s="3">
        <v>0.70285931530957013</v>
      </c>
      <c r="AG12" s="2"/>
      <c r="AH12" s="2"/>
      <c r="AI12" s="2"/>
      <c r="AJ12" s="1"/>
    </row>
    <row r="13" spans="1:36" x14ac:dyDescent="0.2">
      <c r="A13" s="1">
        <v>2007</v>
      </c>
      <c r="B13" s="3">
        <v>0.67151660968300197</v>
      </c>
      <c r="C13" s="3">
        <v>0.80432438067779433</v>
      </c>
      <c r="D13" s="3">
        <v>0.56831944103947041</v>
      </c>
      <c r="E13" s="3">
        <v>0.51921404598147225</v>
      </c>
      <c r="F13" s="3">
        <v>0.57010537420148855</v>
      </c>
      <c r="G13" s="3">
        <v>0.66590535298681153</v>
      </c>
      <c r="H13" s="3">
        <v>0.48</v>
      </c>
      <c r="I13" s="3">
        <v>0.60598171695466929</v>
      </c>
      <c r="J13" s="3">
        <v>0.56845546607128616</v>
      </c>
      <c r="K13" s="3">
        <v>0.62518987465822562</v>
      </c>
      <c r="L13" s="3">
        <v>0.607379648313635</v>
      </c>
      <c r="M13" s="3">
        <v>0.56468908614627444</v>
      </c>
      <c r="N13" s="3">
        <v>0.52318970534091858</v>
      </c>
      <c r="O13" s="3">
        <v>0.59323358866655906</v>
      </c>
      <c r="P13" s="3">
        <v>0.59321508011310087</v>
      </c>
      <c r="Q13" s="3">
        <v>0.54835720276820521</v>
      </c>
      <c r="R13" s="3">
        <v>0.25666045109709062</v>
      </c>
      <c r="S13" s="3">
        <v>0.65849817645060726</v>
      </c>
      <c r="T13" s="3">
        <v>0.38459610725920973</v>
      </c>
      <c r="U13" s="3">
        <v>0.46376232223596092</v>
      </c>
      <c r="V13" s="3">
        <v>0.3958956805922203</v>
      </c>
      <c r="W13" s="3">
        <v>0.42920023132597684</v>
      </c>
      <c r="X13" s="3"/>
      <c r="Y13" s="3">
        <v>0.48060004122898103</v>
      </c>
      <c r="Z13" s="3">
        <v>0.30557877888455504</v>
      </c>
      <c r="AA13" s="3">
        <v>0.61051352899339761</v>
      </c>
      <c r="AB13" s="3"/>
      <c r="AC13" s="3">
        <v>0.59650265596483909</v>
      </c>
      <c r="AD13" s="3">
        <v>0.47141835989485165</v>
      </c>
      <c r="AE13" s="3">
        <v>0.58463079630253134</v>
      </c>
      <c r="AF13" s="3">
        <v>0.6844918411923423</v>
      </c>
      <c r="AG13" s="2"/>
      <c r="AH13" s="2"/>
      <c r="AI13" s="2"/>
      <c r="AJ13" s="1"/>
    </row>
    <row r="14" spans="1:36" x14ac:dyDescent="0.2">
      <c r="A14" s="1">
        <v>2008</v>
      </c>
      <c r="B14" s="4">
        <v>0.67911101620663417</v>
      </c>
      <c r="C14" s="4">
        <v>0.78851535644343473</v>
      </c>
      <c r="D14" s="4">
        <v>0.59723928012450178</v>
      </c>
      <c r="E14" s="4">
        <v>0.56735668857974964</v>
      </c>
      <c r="F14" s="4">
        <v>0.55193058372177051</v>
      </c>
      <c r="G14" s="4">
        <v>0.70512564818508172</v>
      </c>
      <c r="H14" s="4">
        <v>0.43825047619047619</v>
      </c>
      <c r="I14" s="4">
        <v>0.61718085743587348</v>
      </c>
      <c r="J14" s="4">
        <v>0.59631029665543589</v>
      </c>
      <c r="K14" s="4">
        <v>0.63615073042443326</v>
      </c>
      <c r="L14" s="4">
        <v>0.72374100719424461</v>
      </c>
      <c r="M14" s="4">
        <v>0.60968014661184222</v>
      </c>
      <c r="N14" s="4">
        <v>0.59066779263820957</v>
      </c>
      <c r="O14" s="4">
        <v>0.58466737765272492</v>
      </c>
      <c r="P14" s="4">
        <v>0.61520255117978073</v>
      </c>
      <c r="Q14" s="4">
        <v>0.50315345722151628</v>
      </c>
      <c r="R14" s="4">
        <v>0.34005213454370842</v>
      </c>
      <c r="S14" s="4">
        <v>0.67104129074663144</v>
      </c>
      <c r="T14" s="4">
        <v>0.43506317899939384</v>
      </c>
      <c r="U14" s="4">
        <v>0.50804216687570924</v>
      </c>
      <c r="V14" s="4">
        <v>0.46769066391849445</v>
      </c>
      <c r="W14" s="4">
        <v>0.51662647678844953</v>
      </c>
      <c r="X14" s="4"/>
      <c r="Y14" s="4">
        <v>0.42909603769970939</v>
      </c>
      <c r="Z14" s="4">
        <v>0.33509865892201246</v>
      </c>
      <c r="AA14" s="4">
        <v>0.47749480649380627</v>
      </c>
      <c r="AB14" s="4">
        <v>0.52431314211333735</v>
      </c>
      <c r="AC14" s="4">
        <f>AC31/'[1]Figure 1'!AC32</f>
        <v>0.62336056364574088</v>
      </c>
      <c r="AD14" s="4">
        <f>AD31/'[1]Figure 1'!AD32</f>
        <v>0.46159241366741816</v>
      </c>
      <c r="AE14" s="4">
        <f>AE31/'[1]Figure 1'!AE32</f>
        <v>0.6050679845800081</v>
      </c>
      <c r="AF14" s="4">
        <v>0.54658810981029538</v>
      </c>
      <c r="AG14" s="2"/>
      <c r="AH14" s="2"/>
      <c r="AI14" s="2"/>
      <c r="AJ14" s="1"/>
    </row>
    <row r="15" spans="1:36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5"/>
      <c r="AD15" s="2"/>
      <c r="AE15" s="2"/>
      <c r="AF15" s="2"/>
      <c r="AG15" s="2"/>
      <c r="AH15" s="2"/>
      <c r="AI15" s="2"/>
      <c r="AJ15" s="1"/>
    </row>
    <row r="16" spans="1:36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1"/>
    </row>
    <row r="17" spans="1:36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1"/>
    </row>
    <row r="18" spans="1:36" x14ac:dyDescent="0.2">
      <c r="A18" s="1" t="s">
        <v>32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1"/>
    </row>
    <row r="19" spans="1:36" x14ac:dyDescent="0.2">
      <c r="A19" s="1"/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2" t="s">
        <v>8</v>
      </c>
      <c r="K19" s="2" t="s">
        <v>9</v>
      </c>
      <c r="L19" s="2" t="s">
        <v>10</v>
      </c>
      <c r="M19" s="2" t="s">
        <v>11</v>
      </c>
      <c r="N19" s="2" t="s">
        <v>12</v>
      </c>
      <c r="O19" s="2" t="s">
        <v>13</v>
      </c>
      <c r="P19" s="2" t="s">
        <v>14</v>
      </c>
      <c r="Q19" s="2" t="s">
        <v>15</v>
      </c>
      <c r="R19" s="2" t="s">
        <v>16</v>
      </c>
      <c r="S19" s="2" t="s">
        <v>17</v>
      </c>
      <c r="T19" s="2" t="s">
        <v>18</v>
      </c>
      <c r="U19" s="2" t="s">
        <v>19</v>
      </c>
      <c r="V19" s="2" t="s">
        <v>20</v>
      </c>
      <c r="W19" s="2" t="s">
        <v>21</v>
      </c>
      <c r="X19" s="2" t="s">
        <v>22</v>
      </c>
      <c r="Y19" s="2" t="s">
        <v>23</v>
      </c>
      <c r="Z19" s="2" t="s">
        <v>24</v>
      </c>
      <c r="AA19" s="2" t="s">
        <v>25</v>
      </c>
      <c r="AB19" s="2" t="s">
        <v>26</v>
      </c>
      <c r="AC19" s="2" t="s">
        <v>27</v>
      </c>
      <c r="AD19" s="2" t="s">
        <v>28</v>
      </c>
      <c r="AE19" s="2" t="s">
        <v>29</v>
      </c>
      <c r="AF19" s="2" t="s">
        <v>30</v>
      </c>
      <c r="AG19" s="2"/>
      <c r="AH19" s="2"/>
      <c r="AI19" s="2"/>
      <c r="AJ19" s="1"/>
    </row>
    <row r="20" spans="1:36" x14ac:dyDescent="0.2">
      <c r="A20" s="1">
        <v>1997</v>
      </c>
      <c r="B20" s="5">
        <v>711000</v>
      </c>
      <c r="C20" s="5">
        <v>845480</v>
      </c>
      <c r="D20" s="5">
        <v>363425</v>
      </c>
      <c r="E20" s="5">
        <v>174300</v>
      </c>
      <c r="F20" s="5">
        <v>4397000</v>
      </c>
      <c r="G20" s="5">
        <v>11046100</v>
      </c>
      <c r="H20" s="5">
        <v>263200</v>
      </c>
      <c r="I20" s="5">
        <v>91770</v>
      </c>
      <c r="J20" s="5">
        <v>283100</v>
      </c>
      <c r="K20" s="5">
        <v>29414</v>
      </c>
      <c r="L20" s="5">
        <v>1516000</v>
      </c>
      <c r="M20" s="5">
        <v>0</v>
      </c>
      <c r="N20" s="5">
        <v>1955837</v>
      </c>
      <c r="O20" s="5">
        <v>535000</v>
      </c>
      <c r="P20" s="5">
        <v>2413570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27165196</v>
      </c>
      <c r="AD20" s="5">
        <v>0</v>
      </c>
      <c r="AE20" s="5">
        <v>27165196</v>
      </c>
      <c r="AF20" s="5">
        <v>0</v>
      </c>
      <c r="AG20" s="2"/>
      <c r="AH20" s="2"/>
      <c r="AI20" s="2"/>
      <c r="AJ20" s="1"/>
    </row>
    <row r="21" spans="1:36" x14ac:dyDescent="0.2">
      <c r="A21" s="1">
        <v>1998</v>
      </c>
      <c r="B21" s="5">
        <v>723400</v>
      </c>
      <c r="C21" s="5">
        <v>906380</v>
      </c>
      <c r="D21" s="5">
        <v>418761</v>
      </c>
      <c r="E21" s="5">
        <v>189200</v>
      </c>
      <c r="F21" s="5">
        <v>4835000</v>
      </c>
      <c r="G21" s="5">
        <v>11223900</v>
      </c>
      <c r="H21" s="5">
        <v>275300</v>
      </c>
      <c r="I21" s="5">
        <v>100904</v>
      </c>
      <c r="J21" s="5">
        <v>3422940</v>
      </c>
      <c r="K21" s="5">
        <v>32422</v>
      </c>
      <c r="L21" s="5">
        <v>1575000</v>
      </c>
      <c r="M21" s="5">
        <v>357118</v>
      </c>
      <c r="N21" s="5">
        <v>2120217</v>
      </c>
      <c r="O21" s="5">
        <v>715400</v>
      </c>
      <c r="P21" s="5">
        <v>2890351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29786293</v>
      </c>
      <c r="AD21" s="5">
        <v>0</v>
      </c>
      <c r="AE21" s="5">
        <v>29786293</v>
      </c>
      <c r="AF21" s="5">
        <v>0</v>
      </c>
      <c r="AG21" s="2"/>
      <c r="AH21" s="2"/>
      <c r="AI21" s="2"/>
      <c r="AJ21" s="1"/>
    </row>
    <row r="22" spans="1:36" x14ac:dyDescent="0.2">
      <c r="A22" s="1">
        <v>1999</v>
      </c>
      <c r="B22" s="5">
        <v>741400</v>
      </c>
      <c r="C22" s="5">
        <v>877260</v>
      </c>
      <c r="D22" s="5">
        <v>448522</v>
      </c>
      <c r="E22" s="5">
        <v>219300</v>
      </c>
      <c r="F22" s="5">
        <v>5050000</v>
      </c>
      <c r="G22" s="5">
        <v>11577900</v>
      </c>
      <c r="H22" s="5">
        <v>287500</v>
      </c>
      <c r="I22" s="5">
        <v>122586</v>
      </c>
      <c r="J22" s="5">
        <v>3778140</v>
      </c>
      <c r="K22" s="5">
        <v>31231</v>
      </c>
      <c r="L22" s="5">
        <v>1650000</v>
      </c>
      <c r="M22" s="5">
        <v>422971</v>
      </c>
      <c r="N22" s="5">
        <v>2362782</v>
      </c>
      <c r="O22" s="5">
        <v>632300</v>
      </c>
      <c r="P22" s="5">
        <v>3246970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31448862</v>
      </c>
      <c r="AD22" s="5">
        <v>0</v>
      </c>
      <c r="AE22" s="5">
        <v>31448862</v>
      </c>
      <c r="AF22" s="5">
        <v>0</v>
      </c>
      <c r="AG22" s="2"/>
      <c r="AH22" s="2"/>
      <c r="AI22" s="2"/>
      <c r="AJ22" s="1"/>
    </row>
    <row r="23" spans="1:36" x14ac:dyDescent="0.2">
      <c r="A23" s="1">
        <v>2000</v>
      </c>
      <c r="B23" s="5">
        <v>811400</v>
      </c>
      <c r="C23" s="5">
        <v>935270</v>
      </c>
      <c r="D23" s="5">
        <v>474489</v>
      </c>
      <c r="E23" s="5">
        <v>220200</v>
      </c>
      <c r="F23" s="5">
        <v>5278000</v>
      </c>
      <c r="G23" s="5">
        <v>11791600</v>
      </c>
      <c r="H23" s="5">
        <v>311100</v>
      </c>
      <c r="I23" s="5">
        <v>150290</v>
      </c>
      <c r="J23" s="5">
        <v>4283700</v>
      </c>
      <c r="K23" s="5">
        <v>36036</v>
      </c>
      <c r="L23" s="5">
        <v>1707000</v>
      </c>
      <c r="M23" s="5">
        <v>384854</v>
      </c>
      <c r="N23" s="5">
        <v>2635385</v>
      </c>
      <c r="O23" s="5">
        <v>565000</v>
      </c>
      <c r="P23" s="5">
        <v>3667126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33251450</v>
      </c>
      <c r="AD23" s="5">
        <v>0</v>
      </c>
      <c r="AE23" s="5">
        <v>33251450</v>
      </c>
      <c r="AF23" s="5">
        <v>0</v>
      </c>
      <c r="AG23" s="2"/>
      <c r="AH23" s="2"/>
      <c r="AI23" s="2"/>
      <c r="AJ23" s="1"/>
    </row>
    <row r="24" spans="1:36" x14ac:dyDescent="0.2">
      <c r="A24" s="1">
        <v>2001</v>
      </c>
      <c r="B24" s="5">
        <v>704650</v>
      </c>
      <c r="C24" s="5">
        <v>1014520</v>
      </c>
      <c r="D24" s="5">
        <v>494465</v>
      </c>
      <c r="E24" s="5">
        <v>215800</v>
      </c>
      <c r="F24" s="5">
        <v>5429000</v>
      </c>
      <c r="G24" s="5">
        <v>11399800</v>
      </c>
      <c r="H24" s="5">
        <v>325300</v>
      </c>
      <c r="I24" s="5">
        <v>221266</v>
      </c>
      <c r="J24" s="5">
        <v>5125200</v>
      </c>
      <c r="K24" s="5">
        <v>45499</v>
      </c>
      <c r="L24" s="5">
        <v>1671000</v>
      </c>
      <c r="M24" s="5">
        <v>484225</v>
      </c>
      <c r="N24" s="5">
        <v>2593672</v>
      </c>
      <c r="O24" s="5">
        <v>638229</v>
      </c>
      <c r="P24" s="5">
        <v>3948301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34310927</v>
      </c>
      <c r="AD24" s="5">
        <v>0</v>
      </c>
      <c r="AE24" s="5">
        <v>34310927</v>
      </c>
      <c r="AF24" s="5">
        <v>0</v>
      </c>
      <c r="AG24" s="2"/>
      <c r="AH24" s="2"/>
      <c r="AI24" s="2"/>
      <c r="AJ24" s="1"/>
    </row>
    <row r="25" spans="1:36" x14ac:dyDescent="0.2">
      <c r="A25" s="1">
        <v>2002</v>
      </c>
      <c r="B25" s="5">
        <v>698400</v>
      </c>
      <c r="C25" s="5">
        <v>1045685</v>
      </c>
      <c r="D25" s="5">
        <v>490766</v>
      </c>
      <c r="E25" s="5">
        <v>222200</v>
      </c>
      <c r="F25" s="5">
        <v>5568000</v>
      </c>
      <c r="G25" s="5">
        <v>11484200</v>
      </c>
      <c r="H25" s="5">
        <v>324600</v>
      </c>
      <c r="I25" s="5">
        <v>296390</v>
      </c>
      <c r="J25" s="5">
        <v>5847700</v>
      </c>
      <c r="K25" s="5">
        <v>48241</v>
      </c>
      <c r="L25" s="5">
        <v>1788000</v>
      </c>
      <c r="M25" s="5">
        <v>465111</v>
      </c>
      <c r="N25" s="5">
        <v>2823821</v>
      </c>
      <c r="O25" s="5">
        <v>665850</v>
      </c>
      <c r="P25" s="5">
        <v>4374836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36143800</v>
      </c>
      <c r="AD25" s="5">
        <v>0</v>
      </c>
      <c r="AE25" s="5">
        <v>36143800</v>
      </c>
      <c r="AF25" s="5">
        <v>0</v>
      </c>
      <c r="AG25" s="2"/>
      <c r="AH25" s="2"/>
      <c r="AI25" s="2"/>
      <c r="AJ25" s="1"/>
    </row>
    <row r="26" spans="1:36" x14ac:dyDescent="0.2">
      <c r="A26" s="1">
        <v>2003</v>
      </c>
      <c r="B26" s="5">
        <v>744163</v>
      </c>
      <c r="C26" s="5">
        <v>1199207</v>
      </c>
      <c r="D26" s="5">
        <v>515028</v>
      </c>
      <c r="E26" s="5">
        <v>251400</v>
      </c>
      <c r="F26" s="5">
        <v>5901816</v>
      </c>
      <c r="G26" s="5">
        <v>10915700</v>
      </c>
      <c r="H26" s="5">
        <v>336000</v>
      </c>
      <c r="I26" s="5">
        <v>419598</v>
      </c>
      <c r="J26" s="5">
        <v>5926000</v>
      </c>
      <c r="K26" s="5">
        <v>52721</v>
      </c>
      <c r="L26" s="5">
        <v>1915000</v>
      </c>
      <c r="M26" s="5">
        <v>538175</v>
      </c>
      <c r="N26" s="5">
        <v>3180497</v>
      </c>
      <c r="O26" s="5">
        <v>853900</v>
      </c>
      <c r="P26" s="5">
        <v>4704939</v>
      </c>
      <c r="Q26" s="5">
        <v>0</v>
      </c>
      <c r="R26" s="5">
        <v>0</v>
      </c>
      <c r="S26" s="5">
        <v>370187</v>
      </c>
      <c r="T26" s="5">
        <v>0</v>
      </c>
      <c r="U26" s="5">
        <v>0</v>
      </c>
      <c r="V26" s="5">
        <v>0</v>
      </c>
      <c r="W26" s="5">
        <v>0</v>
      </c>
      <c r="X26" s="5"/>
      <c r="Y26" s="5">
        <v>0</v>
      </c>
      <c r="Z26" s="5">
        <v>0</v>
      </c>
      <c r="AA26" s="5">
        <v>150175</v>
      </c>
      <c r="AB26" s="5">
        <v>0</v>
      </c>
      <c r="AC26" s="5">
        <v>37454144</v>
      </c>
      <c r="AD26" s="5">
        <v>520362</v>
      </c>
      <c r="AE26" s="5">
        <v>37974506</v>
      </c>
      <c r="AF26" s="5">
        <v>0</v>
      </c>
      <c r="AG26" s="2"/>
      <c r="AH26" s="2"/>
      <c r="AI26" s="2"/>
      <c r="AJ26" s="1"/>
    </row>
    <row r="27" spans="1:36" x14ac:dyDescent="0.2">
      <c r="A27" s="1">
        <v>2004</v>
      </c>
      <c r="B27" s="5">
        <v>729591</v>
      </c>
      <c r="C27" s="5">
        <v>1246432</v>
      </c>
      <c r="D27" s="5">
        <v>504733</v>
      </c>
      <c r="E27" s="5">
        <v>259300</v>
      </c>
      <c r="F27" s="5">
        <v>6281706</v>
      </c>
      <c r="G27" s="5">
        <v>10798000</v>
      </c>
      <c r="H27" s="5">
        <v>381000</v>
      </c>
      <c r="I27" s="5">
        <v>479540</v>
      </c>
      <c r="J27" s="5">
        <v>6394000</v>
      </c>
      <c r="K27" s="5">
        <v>56926</v>
      </c>
      <c r="L27" s="5">
        <v>1879000</v>
      </c>
      <c r="M27" s="5">
        <v>585874</v>
      </c>
      <c r="N27" s="5">
        <v>3524951</v>
      </c>
      <c r="O27" s="5">
        <v>737549</v>
      </c>
      <c r="P27" s="5">
        <v>5080923</v>
      </c>
      <c r="Q27" s="5">
        <v>0</v>
      </c>
      <c r="R27" s="5">
        <v>31927</v>
      </c>
      <c r="S27" s="5">
        <v>432403</v>
      </c>
      <c r="T27" s="5">
        <v>43976</v>
      </c>
      <c r="U27" s="5">
        <v>353010</v>
      </c>
      <c r="V27" s="5">
        <v>107888</v>
      </c>
      <c r="W27" s="5">
        <v>76502</v>
      </c>
      <c r="X27" s="5">
        <v>2413</v>
      </c>
      <c r="Y27" s="5">
        <v>965733</v>
      </c>
      <c r="Z27" s="5">
        <v>0</v>
      </c>
      <c r="AA27" s="5">
        <v>139123</v>
      </c>
      <c r="AB27" s="5">
        <v>55424</v>
      </c>
      <c r="AC27" s="5">
        <v>38939525</v>
      </c>
      <c r="AD27" s="5">
        <v>2162370</v>
      </c>
      <c r="AE27" s="5">
        <v>41101895</v>
      </c>
      <c r="AF27" s="5">
        <v>0</v>
      </c>
      <c r="AG27" s="2"/>
      <c r="AH27" s="2"/>
      <c r="AI27" s="2"/>
      <c r="AJ27" s="1"/>
    </row>
    <row r="28" spans="1:36" x14ac:dyDescent="0.2">
      <c r="A28" s="1">
        <v>2005</v>
      </c>
      <c r="B28" s="5">
        <v>743870</v>
      </c>
      <c r="C28" s="5">
        <v>1274705</v>
      </c>
      <c r="D28" s="5">
        <v>516099</v>
      </c>
      <c r="E28" s="5">
        <v>297400</v>
      </c>
      <c r="F28" s="5">
        <v>6587791</v>
      </c>
      <c r="G28" s="5">
        <v>10553200</v>
      </c>
      <c r="H28" s="5">
        <v>444000</v>
      </c>
      <c r="I28" s="5">
        <v>514789</v>
      </c>
      <c r="J28" s="5">
        <v>6422100</v>
      </c>
      <c r="K28" s="5">
        <v>61866</v>
      </c>
      <c r="L28" s="5">
        <v>1988000</v>
      </c>
      <c r="M28" s="5">
        <v>663002</v>
      </c>
      <c r="N28" s="5">
        <v>3931908</v>
      </c>
      <c r="O28" s="5">
        <v>728818</v>
      </c>
      <c r="P28" s="5">
        <v>5595348</v>
      </c>
      <c r="Q28" s="5">
        <v>160244</v>
      </c>
      <c r="R28" s="5">
        <v>13643</v>
      </c>
      <c r="S28" s="5">
        <v>499872</v>
      </c>
      <c r="T28" s="5">
        <v>55317</v>
      </c>
      <c r="U28" s="5">
        <v>391511</v>
      </c>
      <c r="V28" s="5">
        <v>124114</v>
      </c>
      <c r="W28" s="5">
        <v>85783</v>
      </c>
      <c r="X28" s="5">
        <v>3416</v>
      </c>
      <c r="Y28" s="5">
        <v>1034500</v>
      </c>
      <c r="Z28" s="5">
        <v>262922</v>
      </c>
      <c r="AA28" s="5">
        <v>103272</v>
      </c>
      <c r="AB28" s="5">
        <v>76404</v>
      </c>
      <c r="AC28" s="5">
        <v>40322896</v>
      </c>
      <c r="AD28" s="5">
        <v>2755511.51</v>
      </c>
      <c r="AE28" s="5">
        <v>43133894</v>
      </c>
      <c r="AF28" s="5">
        <v>0</v>
      </c>
      <c r="AG28" s="2"/>
      <c r="AH28" s="2"/>
      <c r="AI28" s="2"/>
      <c r="AJ28" s="1"/>
    </row>
    <row r="29" spans="1:36" x14ac:dyDescent="0.2">
      <c r="A29" s="1">
        <v>2006</v>
      </c>
      <c r="B29" s="5">
        <v>797557</v>
      </c>
      <c r="C29" s="5">
        <v>1315781</v>
      </c>
      <c r="D29" s="5">
        <v>545461</v>
      </c>
      <c r="E29" s="5">
        <v>332700</v>
      </c>
      <c r="F29" s="5">
        <v>6940140</v>
      </c>
      <c r="G29" s="5">
        <v>10728360</v>
      </c>
      <c r="H29" s="5">
        <v>451500</v>
      </c>
      <c r="I29" s="5">
        <v>560908</v>
      </c>
      <c r="J29" s="5">
        <v>6710663</v>
      </c>
      <c r="K29" s="5">
        <v>67008</v>
      </c>
      <c r="L29" s="5">
        <v>1934390</v>
      </c>
      <c r="M29" s="5">
        <v>890596</v>
      </c>
      <c r="N29" s="5">
        <v>4322479</v>
      </c>
      <c r="O29" s="5">
        <v>825253</v>
      </c>
      <c r="P29" s="5">
        <v>6024885</v>
      </c>
      <c r="Q29" s="5">
        <v>129129</v>
      </c>
      <c r="R29" s="5">
        <v>15898.2</v>
      </c>
      <c r="S29" s="5">
        <v>570062</v>
      </c>
      <c r="T29" s="5">
        <v>69483.8</v>
      </c>
      <c r="U29" s="5">
        <v>432507</v>
      </c>
      <c r="V29" s="5">
        <v>129511</v>
      </c>
      <c r="W29" s="5">
        <v>104902</v>
      </c>
      <c r="X29" s="5">
        <v>4696</v>
      </c>
      <c r="Y29" s="5">
        <v>1356900</v>
      </c>
      <c r="Z29" s="5">
        <v>373994</v>
      </c>
      <c r="AA29" s="5">
        <v>109136</v>
      </c>
      <c r="AB29" s="5">
        <v>82312</v>
      </c>
      <c r="AC29" s="5">
        <v>42447681</v>
      </c>
      <c r="AD29" s="5">
        <v>3311038.412</v>
      </c>
      <c r="AE29" s="5">
        <v>45826212</v>
      </c>
      <c r="AF29" s="5">
        <v>343869</v>
      </c>
      <c r="AG29" s="2"/>
      <c r="AH29" s="2"/>
      <c r="AI29" s="2"/>
      <c r="AJ29" s="1"/>
    </row>
    <row r="30" spans="1:36" x14ac:dyDescent="0.2">
      <c r="A30" s="1">
        <v>2007</v>
      </c>
      <c r="B30" s="5">
        <v>795445</v>
      </c>
      <c r="C30" s="5">
        <v>1342420</v>
      </c>
      <c r="D30" s="5">
        <v>556362</v>
      </c>
      <c r="E30" s="5">
        <v>361225</v>
      </c>
      <c r="F30" s="5">
        <v>7295781</v>
      </c>
      <c r="G30" s="5">
        <v>10783700</v>
      </c>
      <c r="H30" s="5">
        <v>504000</v>
      </c>
      <c r="I30" s="5">
        <v>639887</v>
      </c>
      <c r="J30" s="5">
        <v>7129436</v>
      </c>
      <c r="K30" s="5">
        <v>63795</v>
      </c>
      <c r="L30" s="5">
        <v>1944208</v>
      </c>
      <c r="M30" s="5">
        <v>967465</v>
      </c>
      <c r="N30" s="5">
        <v>4742705</v>
      </c>
      <c r="O30" s="5">
        <v>856007</v>
      </c>
      <c r="P30" s="5">
        <v>6294012</v>
      </c>
      <c r="Q30" s="5">
        <v>174558</v>
      </c>
      <c r="R30" s="5">
        <v>20096</v>
      </c>
      <c r="S30" s="5">
        <v>633927</v>
      </c>
      <c r="T30" s="5">
        <v>80449</v>
      </c>
      <c r="U30" s="5">
        <v>448953</v>
      </c>
      <c r="V30" s="5">
        <v>127923</v>
      </c>
      <c r="W30" s="5">
        <v>146947</v>
      </c>
      <c r="X30" s="5">
        <v>5004</v>
      </c>
      <c r="Y30" s="5">
        <v>1509099</v>
      </c>
      <c r="Z30" s="5">
        <v>393286</v>
      </c>
      <c r="AA30" s="5">
        <v>193998</v>
      </c>
      <c r="AB30" s="5">
        <v>99530</v>
      </c>
      <c r="AC30" s="5">
        <v>44276448</v>
      </c>
      <c r="AD30" s="5">
        <v>3650355</v>
      </c>
      <c r="AE30" s="5">
        <v>48110218</v>
      </c>
      <c r="AF30" s="5">
        <v>346281</v>
      </c>
      <c r="AG30" s="2"/>
      <c r="AH30" s="2"/>
      <c r="AI30" s="2"/>
      <c r="AJ30" s="1"/>
    </row>
    <row r="31" spans="1:36" x14ac:dyDescent="0.2">
      <c r="A31" s="1">
        <v>2008</v>
      </c>
      <c r="B31" s="5">
        <v>801442</v>
      </c>
      <c r="C31" s="5">
        <v>1332725</v>
      </c>
      <c r="D31" s="5">
        <v>538803</v>
      </c>
      <c r="E31" s="5">
        <v>397603</v>
      </c>
      <c r="F31" s="5">
        <v>7080229</v>
      </c>
      <c r="G31" s="5">
        <v>11313600</v>
      </c>
      <c r="H31" s="5">
        <v>460163</v>
      </c>
      <c r="I31" s="5">
        <v>633696</v>
      </c>
      <c r="J31" s="5">
        <v>7256500</v>
      </c>
      <c r="K31" s="5">
        <v>66278</v>
      </c>
      <c r="L31" s="5">
        <v>2012000</v>
      </c>
      <c r="M31" s="5">
        <v>1088187</v>
      </c>
      <c r="N31" s="5">
        <v>4728959</v>
      </c>
      <c r="O31" s="5">
        <v>824526</v>
      </c>
      <c r="P31" s="5">
        <v>6597709</v>
      </c>
      <c r="Q31" s="5">
        <v>152057</v>
      </c>
      <c r="R31" s="5">
        <v>29743</v>
      </c>
      <c r="S31" s="5">
        <v>649317</v>
      </c>
      <c r="T31" s="5">
        <v>93307.9</v>
      </c>
      <c r="U31" s="5">
        <v>510369</v>
      </c>
      <c r="V31" s="5">
        <v>123439</v>
      </c>
      <c r="W31" s="5">
        <v>170324</v>
      </c>
      <c r="X31" s="5">
        <v>0</v>
      </c>
      <c r="Y31" s="5">
        <v>1794432</v>
      </c>
      <c r="Z31" s="5">
        <v>392300</v>
      </c>
      <c r="AA31" s="5">
        <v>155150</v>
      </c>
      <c r="AB31" s="5">
        <v>112785</v>
      </c>
      <c r="AC31" s="5">
        <v>45132420</v>
      </c>
      <c r="AD31" s="6">
        <f>SUM(Q31:AB31)</f>
        <v>4183223.9</v>
      </c>
      <c r="AE31" s="5">
        <v>49320647.899999999</v>
      </c>
      <c r="AF31" s="5">
        <v>387414</v>
      </c>
      <c r="AG31" s="2"/>
      <c r="AH31" s="2"/>
      <c r="AI31" s="2"/>
      <c r="AJ31" s="1"/>
    </row>
    <row r="32" spans="1:36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7"/>
      <c r="AE32" s="2"/>
      <c r="AF32" s="2"/>
      <c r="AG32" s="2"/>
      <c r="AH32" s="2"/>
      <c r="AI32" s="2"/>
      <c r="AJ32" s="1"/>
    </row>
    <row r="33" spans="1:36" x14ac:dyDescent="0.2">
      <c r="A33" s="1"/>
      <c r="B33" s="2" t="s">
        <v>0</v>
      </c>
      <c r="C33" s="2" t="s">
        <v>1</v>
      </c>
      <c r="D33" s="2" t="s">
        <v>2</v>
      </c>
      <c r="E33" s="2" t="s">
        <v>3</v>
      </c>
      <c r="F33" s="2" t="s">
        <v>4</v>
      </c>
      <c r="G33" s="2" t="s">
        <v>5</v>
      </c>
      <c r="H33" s="2" t="s">
        <v>6</v>
      </c>
      <c r="I33" s="2" t="s">
        <v>7</v>
      </c>
      <c r="J33" s="2" t="s">
        <v>8</v>
      </c>
      <c r="K33" s="2" t="s">
        <v>9</v>
      </c>
      <c r="L33" s="2" t="s">
        <v>10</v>
      </c>
      <c r="M33" s="2" t="s">
        <v>11</v>
      </c>
      <c r="N33" s="2" t="s">
        <v>12</v>
      </c>
      <c r="O33" s="2" t="s">
        <v>13</v>
      </c>
      <c r="P33" s="2" t="s">
        <v>14</v>
      </c>
      <c r="Q33" s="2" t="s">
        <v>15</v>
      </c>
      <c r="R33" s="2" t="s">
        <v>16</v>
      </c>
      <c r="S33" s="2" t="s">
        <v>17</v>
      </c>
      <c r="T33" s="2" t="s">
        <v>18</v>
      </c>
      <c r="U33" s="2" t="s">
        <v>19</v>
      </c>
      <c r="V33" s="2" t="s">
        <v>20</v>
      </c>
      <c r="W33" s="2" t="s">
        <v>21</v>
      </c>
      <c r="X33" s="2" t="s">
        <v>22</v>
      </c>
      <c r="Y33" s="2" t="s">
        <v>23</v>
      </c>
      <c r="Z33" s="2" t="s">
        <v>24</v>
      </c>
      <c r="AA33" s="2" t="s">
        <v>25</v>
      </c>
      <c r="AB33" s="2" t="s">
        <v>26</v>
      </c>
      <c r="AC33" s="2" t="s">
        <v>27</v>
      </c>
      <c r="AD33" s="2" t="s">
        <v>28</v>
      </c>
      <c r="AE33" s="2" t="s">
        <v>29</v>
      </c>
      <c r="AF33" s="2" t="s">
        <v>30</v>
      </c>
      <c r="AG33" s="2"/>
      <c r="AH33" s="2"/>
      <c r="AI33" s="2"/>
      <c r="AJ33" s="1"/>
    </row>
    <row r="34" spans="1:36" s="10" customFormat="1" x14ac:dyDescent="0.2">
      <c r="A34" s="8">
        <v>2007</v>
      </c>
      <c r="B34" s="3">
        <v>0.67151660968300197</v>
      </c>
      <c r="C34" s="3">
        <v>0.80432438067779433</v>
      </c>
      <c r="D34" s="3">
        <v>0.56831944103947041</v>
      </c>
      <c r="E34" s="3">
        <v>0.51921404598147225</v>
      </c>
      <c r="F34" s="3">
        <v>0.57010537420148855</v>
      </c>
      <c r="G34" s="3">
        <v>0.66590535298681153</v>
      </c>
      <c r="H34" s="3">
        <v>0.48</v>
      </c>
      <c r="I34" s="3">
        <v>0.60598171695466929</v>
      </c>
      <c r="J34" s="3">
        <v>0.56845546607128616</v>
      </c>
      <c r="K34" s="3">
        <v>0.62518987465822562</v>
      </c>
      <c r="L34" s="3">
        <v>0.607379648313635</v>
      </c>
      <c r="M34" s="3">
        <v>0.56468908614627444</v>
      </c>
      <c r="N34" s="3">
        <v>0.52318970534091858</v>
      </c>
      <c r="O34" s="3">
        <v>0.59323358866655906</v>
      </c>
      <c r="P34" s="3">
        <v>0.59321508011310087</v>
      </c>
      <c r="Q34" s="3">
        <v>0.54835720276820521</v>
      </c>
      <c r="R34" s="3">
        <v>0.25666045109709062</v>
      </c>
      <c r="S34" s="3">
        <v>0.65849817645060726</v>
      </c>
      <c r="T34" s="3">
        <v>0.38459610725920973</v>
      </c>
      <c r="U34" s="3">
        <v>0.46376232223596092</v>
      </c>
      <c r="V34" s="3">
        <v>0.3958956805922203</v>
      </c>
      <c r="W34" s="3">
        <v>0.42920023132597684</v>
      </c>
      <c r="X34" s="3">
        <v>0</v>
      </c>
      <c r="Y34" s="3">
        <v>0.48060004122898103</v>
      </c>
      <c r="Z34" s="3">
        <v>0.30557877888455504</v>
      </c>
      <c r="AA34" s="3">
        <v>0.61051352899339761</v>
      </c>
      <c r="AB34" s="3">
        <v>0</v>
      </c>
      <c r="AC34" s="3">
        <v>0.59650265596483909</v>
      </c>
      <c r="AD34" s="3">
        <v>0.47141835989485165</v>
      </c>
      <c r="AE34" s="3">
        <v>0.58463079630253134</v>
      </c>
      <c r="AF34" s="3">
        <v>0.6844918411923423</v>
      </c>
      <c r="AG34" s="3"/>
      <c r="AH34" s="3"/>
      <c r="AI34" s="3"/>
      <c r="AJ34" s="9"/>
    </row>
    <row r="35" spans="1:36" x14ac:dyDescent="0.2">
      <c r="A35" s="1">
        <v>2008</v>
      </c>
      <c r="B35" s="3">
        <f>B14</f>
        <v>0.67911101620663417</v>
      </c>
      <c r="C35" s="3">
        <f t="shared" ref="C35:AF35" si="0">C14</f>
        <v>0.78851535644343473</v>
      </c>
      <c r="D35" s="3">
        <f t="shared" si="0"/>
        <v>0.59723928012450178</v>
      </c>
      <c r="E35" s="3">
        <f t="shared" si="0"/>
        <v>0.56735668857974964</v>
      </c>
      <c r="F35" s="3">
        <f t="shared" si="0"/>
        <v>0.55193058372177051</v>
      </c>
      <c r="G35" s="3">
        <f t="shared" si="0"/>
        <v>0.70512564818508172</v>
      </c>
      <c r="H35" s="3">
        <f t="shared" si="0"/>
        <v>0.43825047619047619</v>
      </c>
      <c r="I35" s="3">
        <f t="shared" si="0"/>
        <v>0.61718085743587348</v>
      </c>
      <c r="J35" s="3">
        <f t="shared" si="0"/>
        <v>0.59631029665543589</v>
      </c>
      <c r="K35" s="3">
        <f t="shared" si="0"/>
        <v>0.63615073042443326</v>
      </c>
      <c r="L35" s="3">
        <f t="shared" si="0"/>
        <v>0.72374100719424461</v>
      </c>
      <c r="M35" s="3">
        <f t="shared" si="0"/>
        <v>0.60968014661184222</v>
      </c>
      <c r="N35" s="3">
        <f t="shared" si="0"/>
        <v>0.59066779263820957</v>
      </c>
      <c r="O35" s="3">
        <f t="shared" si="0"/>
        <v>0.58466737765272492</v>
      </c>
      <c r="P35" s="3">
        <f t="shared" si="0"/>
        <v>0.61520255117978073</v>
      </c>
      <c r="Q35" s="3">
        <f t="shared" si="0"/>
        <v>0.50315345722151628</v>
      </c>
      <c r="R35" s="3">
        <f t="shared" si="0"/>
        <v>0.34005213454370842</v>
      </c>
      <c r="S35" s="3">
        <f t="shared" si="0"/>
        <v>0.67104129074663144</v>
      </c>
      <c r="T35" s="3">
        <f t="shared" si="0"/>
        <v>0.43506317899939384</v>
      </c>
      <c r="U35" s="3">
        <f t="shared" si="0"/>
        <v>0.50804216687570924</v>
      </c>
      <c r="V35" s="3">
        <f t="shared" si="0"/>
        <v>0.46769066391849445</v>
      </c>
      <c r="W35" s="3">
        <f t="shared" si="0"/>
        <v>0.51662647678844953</v>
      </c>
      <c r="X35" s="3">
        <f t="shared" si="0"/>
        <v>0</v>
      </c>
      <c r="Y35" s="3">
        <f t="shared" si="0"/>
        <v>0.42909603769970939</v>
      </c>
      <c r="Z35" s="3">
        <f t="shared" si="0"/>
        <v>0.33509865892201246</v>
      </c>
      <c r="AA35" s="3">
        <f t="shared" si="0"/>
        <v>0.47749480649380627</v>
      </c>
      <c r="AB35" s="3">
        <f t="shared" si="0"/>
        <v>0.52431314211333735</v>
      </c>
      <c r="AC35" s="3">
        <f>AC14</f>
        <v>0.62336056364574088</v>
      </c>
      <c r="AD35" s="3">
        <f t="shared" si="0"/>
        <v>0.46159241366741816</v>
      </c>
      <c r="AE35" s="3">
        <f t="shared" si="0"/>
        <v>0.6050679845800081</v>
      </c>
      <c r="AF35" s="3">
        <f t="shared" si="0"/>
        <v>0.54658810981029538</v>
      </c>
      <c r="AG35" s="2"/>
      <c r="AH35" s="2"/>
      <c r="AI35" s="2"/>
      <c r="AJ35" s="1"/>
    </row>
    <row r="36" spans="1:36" x14ac:dyDescent="0.2">
      <c r="A36" s="1"/>
      <c r="B36" s="3">
        <v>0.55000000000000004</v>
      </c>
      <c r="C36" s="3">
        <v>0.55000000000000004</v>
      </c>
      <c r="D36" s="3">
        <v>0.55000000000000004</v>
      </c>
      <c r="E36" s="3">
        <v>0.55000000000000004</v>
      </c>
      <c r="F36" s="3">
        <v>0.55000000000000004</v>
      </c>
      <c r="G36" s="3">
        <v>0.55000000000000004</v>
      </c>
      <c r="H36" s="3">
        <v>0.55000000000000004</v>
      </c>
      <c r="I36" s="3">
        <v>0.55000000000000004</v>
      </c>
      <c r="J36" s="3">
        <v>0.55000000000000004</v>
      </c>
      <c r="K36" s="3">
        <v>0.55000000000000004</v>
      </c>
      <c r="L36" s="3">
        <v>0.55000000000000004</v>
      </c>
      <c r="M36" s="3">
        <v>0.55000000000000004</v>
      </c>
      <c r="N36" s="3">
        <v>0.55000000000000004</v>
      </c>
      <c r="O36" s="3">
        <v>0.55000000000000004</v>
      </c>
      <c r="P36" s="3">
        <v>0.55000000000000004</v>
      </c>
      <c r="Q36" s="3">
        <v>0.55000000000000004</v>
      </c>
      <c r="R36" s="3">
        <v>0.55000000000000004</v>
      </c>
      <c r="S36" s="3">
        <v>0.55000000000000004</v>
      </c>
      <c r="T36" s="3">
        <v>0.55000000000000004</v>
      </c>
      <c r="U36" s="3">
        <v>0.55000000000000004</v>
      </c>
      <c r="V36" s="3">
        <v>0.55000000000000004</v>
      </c>
      <c r="W36" s="3">
        <v>0.55000000000000004</v>
      </c>
      <c r="X36" s="3">
        <v>0.55000000000000004</v>
      </c>
      <c r="Y36" s="3">
        <v>0.55000000000000004</v>
      </c>
      <c r="Z36" s="3">
        <v>0.55000000000000004</v>
      </c>
      <c r="AA36" s="3">
        <v>0.55000000000000004</v>
      </c>
      <c r="AB36" s="3">
        <v>0.55000000000000004</v>
      </c>
      <c r="AC36" s="3">
        <v>0.55000000000000004</v>
      </c>
      <c r="AD36" s="3">
        <v>0.55000000000000004</v>
      </c>
      <c r="AE36" s="3">
        <v>0.55000000000000004</v>
      </c>
      <c r="AF36" s="3">
        <v>0.55000000000000004</v>
      </c>
      <c r="AG36" s="3">
        <v>0.55000000000000004</v>
      </c>
      <c r="AH36" s="2"/>
      <c r="AI36" s="2"/>
      <c r="AJ36" s="1"/>
    </row>
    <row r="37" spans="1:36" x14ac:dyDescent="0.2">
      <c r="A37" s="1"/>
      <c r="B37" s="3">
        <v>0.25</v>
      </c>
      <c r="C37" s="3">
        <v>0.25</v>
      </c>
      <c r="D37" s="3">
        <v>0.25</v>
      </c>
      <c r="E37" s="3">
        <v>0.25</v>
      </c>
      <c r="F37" s="3">
        <v>0.25</v>
      </c>
      <c r="G37" s="3">
        <v>0.25</v>
      </c>
      <c r="H37" s="3">
        <v>0.25</v>
      </c>
      <c r="I37" s="3">
        <v>0.25</v>
      </c>
      <c r="J37" s="3">
        <v>0.25</v>
      </c>
      <c r="K37" s="3">
        <v>0.25</v>
      </c>
      <c r="L37" s="3">
        <v>0.25</v>
      </c>
      <c r="M37" s="3">
        <v>0.25</v>
      </c>
      <c r="N37" s="3">
        <v>0.25</v>
      </c>
      <c r="O37" s="3">
        <v>0.25</v>
      </c>
      <c r="P37" s="3">
        <v>0.25</v>
      </c>
      <c r="Q37" s="3">
        <v>0.25</v>
      </c>
      <c r="R37" s="3">
        <v>0.25</v>
      </c>
      <c r="S37" s="3">
        <v>0.25</v>
      </c>
      <c r="T37" s="3">
        <v>0.25</v>
      </c>
      <c r="U37" s="3">
        <v>0.25</v>
      </c>
      <c r="V37" s="3">
        <v>0.25</v>
      </c>
      <c r="W37" s="3">
        <v>0.25</v>
      </c>
      <c r="X37" s="3">
        <v>0.25</v>
      </c>
      <c r="Y37" s="3">
        <v>0.25</v>
      </c>
      <c r="Z37" s="3">
        <v>0.25</v>
      </c>
      <c r="AA37" s="3">
        <v>0.25</v>
      </c>
      <c r="AB37" s="3">
        <v>0.25</v>
      </c>
      <c r="AC37" s="3">
        <v>0.25</v>
      </c>
      <c r="AD37" s="3">
        <v>0.25</v>
      </c>
      <c r="AE37" s="3">
        <v>0.25</v>
      </c>
      <c r="AF37" s="3">
        <v>0.25</v>
      </c>
      <c r="AG37" s="3">
        <v>0.25</v>
      </c>
      <c r="AH37" s="2"/>
      <c r="AI37" s="2"/>
      <c r="AJ37" s="1"/>
    </row>
    <row r="38" spans="1:36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1"/>
    </row>
    <row r="39" spans="1:36" x14ac:dyDescent="0.2">
      <c r="A39" s="11" t="s">
        <v>33</v>
      </c>
    </row>
  </sheetData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2011-08-29T10:47:14Z</dcterms:created>
  <dcterms:modified xsi:type="dcterms:W3CDTF">2011-08-29T10:47:42Z</dcterms:modified>
</cp:coreProperties>
</file>