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 defaultThemeVersion="124226"/>
  <xr:revisionPtr revIDLastSave="0" documentId="13_ncr:1_{04219E50-A6EE-4D41-8105-4E0B25C18AD5}" xr6:coauthVersionLast="47" xr6:coauthVersionMax="47" xr10:uidLastSave="{00000000-0000-0000-0000-000000000000}"/>
  <bookViews>
    <workbookView xWindow="4050" yWindow="90" windowWidth="21210" windowHeight="15015" tabRatio="939" activeTab="2" xr2:uid="{00000000-000D-0000-FFFF-FFFF00000000}"/>
  </bookViews>
  <sheets>
    <sheet name="Original Data" sheetId="9" r:id="rId1"/>
    <sheet name="TABLE" sheetId="11" r:id="rId2"/>
    <sheet name="Draft" sheetId="12" r:id="rId3"/>
  </sheets>
  <calcPr calcId="191029"/>
</workbook>
</file>

<file path=xl/calcChain.xml><?xml version="1.0" encoding="utf-8"?>
<calcChain xmlns="http://schemas.openxmlformats.org/spreadsheetml/2006/main">
  <c r="L32" i="9" l="1"/>
  <c r="K32" i="9" s="1"/>
  <c r="M32" i="9" s="1"/>
  <c r="L33" i="9"/>
  <c r="K33" i="9" s="1"/>
  <c r="M33" i="9" s="1"/>
  <c r="L34" i="9"/>
  <c r="K34" i="9" s="1"/>
  <c r="M34" i="9" s="1"/>
  <c r="L35" i="9"/>
  <c r="K35" i="9" s="1"/>
  <c r="M35" i="9" s="1"/>
  <c r="L36" i="9"/>
  <c r="K36" i="9" s="1"/>
  <c r="M36" i="9" s="1"/>
  <c r="L37" i="9"/>
  <c r="K37" i="9" s="1"/>
  <c r="M37" i="9" s="1"/>
  <c r="L38" i="9"/>
  <c r="K38" i="9" s="1"/>
  <c r="M38" i="9" s="1"/>
  <c r="L39" i="9"/>
  <c r="K39" i="9" s="1"/>
  <c r="M39" i="9" s="1"/>
  <c r="L40" i="9"/>
  <c r="K40" i="9" s="1"/>
  <c r="M40" i="9" s="1"/>
  <c r="L41" i="9"/>
  <c r="K41" i="9" s="1"/>
  <c r="M41" i="9" s="1"/>
  <c r="L42" i="9"/>
  <c r="K42" i="9" s="1"/>
  <c r="M42" i="9" s="1"/>
  <c r="L43" i="9"/>
  <c r="K43" i="9" s="1"/>
  <c r="M43" i="9" s="1"/>
  <c r="L44" i="9"/>
  <c r="K44" i="9" s="1"/>
  <c r="M44" i="9" s="1"/>
  <c r="L45" i="9"/>
  <c r="K45" i="9" s="1"/>
  <c r="M45" i="9" s="1"/>
  <c r="L46" i="9"/>
  <c r="K46" i="9" s="1"/>
  <c r="M46" i="9" s="1"/>
  <c r="L47" i="9"/>
  <c r="K47" i="9" s="1"/>
  <c r="M47" i="9" s="1"/>
  <c r="L48" i="9"/>
  <c r="K48" i="9" s="1"/>
  <c r="M48" i="9" s="1"/>
  <c r="L49" i="9"/>
  <c r="K49" i="9" s="1"/>
  <c r="M49" i="9" s="1"/>
  <c r="L50" i="9"/>
  <c r="K50" i="9" s="1"/>
  <c r="M50" i="9" s="1"/>
  <c r="L51" i="9"/>
  <c r="K51" i="9" s="1"/>
  <c r="M51" i="9" s="1"/>
  <c r="L52" i="9"/>
  <c r="K52" i="9" s="1"/>
  <c r="M52" i="9" s="1"/>
  <c r="L53" i="9"/>
  <c r="K53" i="9" s="1"/>
  <c r="M53" i="9" s="1"/>
  <c r="L54" i="9"/>
  <c r="K54" i="9" s="1"/>
  <c r="M54" i="9" s="1"/>
  <c r="L55" i="9"/>
  <c r="K55" i="9" s="1"/>
  <c r="M55" i="9" s="1"/>
  <c r="L56" i="9"/>
  <c r="K56" i="9" s="1"/>
  <c r="M56" i="9" s="1"/>
  <c r="L57" i="9"/>
  <c r="K57" i="9" s="1"/>
  <c r="M57" i="9" s="1"/>
  <c r="L58" i="9"/>
  <c r="K58" i="9" s="1"/>
  <c r="M58" i="9" s="1"/>
  <c r="L59" i="9"/>
  <c r="K59" i="9" s="1"/>
  <c r="M59" i="9" s="1"/>
  <c r="L60" i="9"/>
  <c r="K60" i="9" s="1"/>
  <c r="M60" i="9" s="1"/>
  <c r="L61" i="9"/>
  <c r="K61" i="9" s="1"/>
  <c r="M61" i="9" s="1"/>
  <c r="L62" i="9"/>
  <c r="K62" i="9" s="1"/>
  <c r="M62" i="9" s="1"/>
  <c r="L63" i="9"/>
  <c r="K63" i="9" s="1"/>
  <c r="M63" i="9" s="1"/>
  <c r="L64" i="9"/>
  <c r="K64" i="9" s="1"/>
  <c r="M64" i="9" s="1"/>
  <c r="K65" i="9"/>
  <c r="M65" i="9" s="1"/>
  <c r="L65" i="9"/>
  <c r="L66" i="9"/>
  <c r="K66" i="9" s="1"/>
  <c r="M66" i="9" s="1"/>
  <c r="L67" i="9"/>
  <c r="K67" i="9" s="1"/>
  <c r="M67" i="9" s="1"/>
  <c r="L68" i="9"/>
  <c r="K68" i="9" s="1"/>
  <c r="M68" i="9" s="1"/>
  <c r="L69" i="9"/>
  <c r="K69" i="9" s="1"/>
  <c r="M69" i="9" s="1"/>
  <c r="L70" i="9"/>
  <c r="K70" i="9" s="1"/>
  <c r="M70" i="9" s="1"/>
  <c r="L71" i="9"/>
  <c r="K71" i="9" s="1"/>
  <c r="M71" i="9" s="1"/>
  <c r="L72" i="9"/>
  <c r="K72" i="9" s="1"/>
  <c r="M72" i="9" s="1"/>
  <c r="L73" i="9"/>
  <c r="K73" i="9" s="1"/>
  <c r="M73" i="9" s="1"/>
  <c r="L74" i="9"/>
  <c r="K74" i="9" s="1"/>
  <c r="M74" i="9" s="1"/>
  <c r="L75" i="9"/>
  <c r="K75" i="9" s="1"/>
  <c r="M75" i="9" s="1"/>
  <c r="L76" i="9"/>
  <c r="K76" i="9" s="1"/>
  <c r="M76" i="9" s="1"/>
  <c r="L77" i="9"/>
  <c r="K77" i="9" s="1"/>
  <c r="M77" i="9" s="1"/>
  <c r="L78" i="9"/>
  <c r="K78" i="9" s="1"/>
  <c r="M78" i="9" s="1"/>
  <c r="K79" i="9"/>
  <c r="M79" i="9" s="1"/>
  <c r="L79" i="9"/>
  <c r="L80" i="9"/>
  <c r="K80" i="9" s="1"/>
  <c r="M80" i="9" s="1"/>
  <c r="L81" i="9"/>
  <c r="K81" i="9" s="1"/>
  <c r="M81" i="9" s="1"/>
  <c r="L82" i="9"/>
  <c r="K82" i="9" s="1"/>
  <c r="M82" i="9" s="1"/>
  <c r="L83" i="9"/>
  <c r="K83" i="9" s="1"/>
  <c r="M83" i="9" s="1"/>
  <c r="L84" i="9"/>
  <c r="K84" i="9" s="1"/>
  <c r="M84" i="9" s="1"/>
  <c r="L85" i="9"/>
  <c r="K85" i="9" s="1"/>
  <c r="M85" i="9" s="1"/>
  <c r="L86" i="9"/>
  <c r="K86" i="9" s="1"/>
  <c r="M86" i="9" s="1"/>
  <c r="L87" i="9"/>
  <c r="K87" i="9" s="1"/>
  <c r="M87" i="9" s="1"/>
  <c r="L88" i="9"/>
  <c r="K88" i="9" s="1"/>
  <c r="M88" i="9" s="1"/>
  <c r="L89" i="9"/>
  <c r="K89" i="9" s="1"/>
  <c r="M89" i="9" s="1"/>
  <c r="L90" i="9"/>
  <c r="K90" i="9" s="1"/>
  <c r="M90" i="9" s="1"/>
  <c r="L91" i="9"/>
  <c r="K91" i="9" s="1"/>
  <c r="M91" i="9" s="1"/>
  <c r="L92" i="9"/>
  <c r="K92" i="9" s="1"/>
  <c r="M92" i="9" s="1"/>
  <c r="L93" i="9"/>
  <c r="K93" i="9" s="1"/>
  <c r="M93" i="9" s="1"/>
  <c r="L94" i="9"/>
  <c r="K94" i="9" s="1"/>
  <c r="M94" i="9" s="1"/>
  <c r="L95" i="9"/>
  <c r="K95" i="9" s="1"/>
  <c r="M95" i="9" s="1"/>
  <c r="L96" i="9"/>
  <c r="K96" i="9" s="1"/>
  <c r="M96" i="9" s="1"/>
  <c r="L97" i="9"/>
  <c r="K97" i="9" s="1"/>
  <c r="M97" i="9" s="1"/>
  <c r="L98" i="9"/>
  <c r="K98" i="9" s="1"/>
  <c r="M98" i="9" s="1"/>
  <c r="L99" i="9"/>
  <c r="K99" i="9" s="1"/>
  <c r="M99" i="9" s="1"/>
  <c r="L100" i="9"/>
  <c r="K100" i="9" s="1"/>
  <c r="M100" i="9" s="1"/>
  <c r="L101" i="9"/>
  <c r="K101" i="9" s="1"/>
  <c r="M101" i="9" s="1"/>
  <c r="L102" i="9"/>
  <c r="K102" i="9" s="1"/>
  <c r="M102" i="9" s="1"/>
  <c r="L103" i="9"/>
  <c r="K103" i="9" s="1"/>
  <c r="M103" i="9" s="1"/>
  <c r="L104" i="9"/>
  <c r="K104" i="9" s="1"/>
  <c r="M104" i="9" s="1"/>
  <c r="L105" i="9"/>
  <c r="K105" i="9" s="1"/>
  <c r="M105" i="9" s="1"/>
  <c r="L106" i="9"/>
  <c r="K106" i="9" s="1"/>
  <c r="M106" i="9" s="1"/>
  <c r="L107" i="9"/>
  <c r="K107" i="9" s="1"/>
  <c r="M107" i="9" s="1"/>
  <c r="L108" i="9"/>
  <c r="K108" i="9" s="1"/>
  <c r="M108" i="9" s="1"/>
  <c r="L109" i="9"/>
  <c r="K109" i="9" s="1"/>
  <c r="M109" i="9" s="1"/>
  <c r="L110" i="9"/>
  <c r="K110" i="9" s="1"/>
  <c r="M110" i="9" s="1"/>
  <c r="L111" i="9"/>
  <c r="K111" i="9" s="1"/>
  <c r="M111" i="9" s="1"/>
  <c r="L112" i="9"/>
  <c r="K112" i="9" s="1"/>
  <c r="M112" i="9" s="1"/>
  <c r="L113" i="9"/>
  <c r="K113" i="9" s="1"/>
  <c r="M113" i="9" s="1"/>
  <c r="L114" i="9"/>
  <c r="K114" i="9" s="1"/>
  <c r="M114" i="9" s="1"/>
  <c r="L115" i="9"/>
  <c r="K115" i="9" s="1"/>
  <c r="M115" i="9" s="1"/>
  <c r="L116" i="9"/>
  <c r="K116" i="9" s="1"/>
  <c r="M116" i="9" s="1"/>
  <c r="L117" i="9"/>
  <c r="K117" i="9" s="1"/>
  <c r="M117" i="9" s="1"/>
  <c r="L118" i="9"/>
  <c r="K118" i="9" s="1"/>
  <c r="M118" i="9" s="1"/>
  <c r="L119" i="9"/>
  <c r="K119" i="9" s="1"/>
  <c r="M119" i="9" s="1"/>
  <c r="L120" i="9"/>
  <c r="K120" i="9" s="1"/>
  <c r="M120" i="9" s="1"/>
  <c r="L121" i="9"/>
  <c r="K121" i="9" s="1"/>
  <c r="M121" i="9" s="1"/>
  <c r="L122" i="9"/>
  <c r="K122" i="9" s="1"/>
  <c r="M122" i="9" s="1"/>
  <c r="L123" i="9"/>
  <c r="K123" i="9" s="1"/>
  <c r="M123" i="9" s="1"/>
  <c r="L124" i="9"/>
  <c r="K124" i="9" s="1"/>
  <c r="M124" i="9" s="1"/>
  <c r="L125" i="9"/>
  <c r="K125" i="9" s="1"/>
  <c r="M125" i="9" s="1"/>
  <c r="L126" i="9"/>
  <c r="K126" i="9" s="1"/>
  <c r="M126" i="9" s="1"/>
  <c r="L127" i="9"/>
  <c r="K127" i="9" s="1"/>
  <c r="M127" i="9" s="1"/>
  <c r="L128" i="9"/>
  <c r="K128" i="9" s="1"/>
  <c r="M128" i="9" s="1"/>
  <c r="L129" i="9"/>
  <c r="K129" i="9" s="1"/>
  <c r="M129" i="9" s="1"/>
  <c r="L130" i="9"/>
  <c r="K130" i="9" s="1"/>
  <c r="M130" i="9" s="1"/>
  <c r="L131" i="9"/>
  <c r="K131" i="9" s="1"/>
  <c r="M131" i="9" s="1"/>
  <c r="L132" i="9"/>
  <c r="K132" i="9" s="1"/>
  <c r="M132" i="9" s="1"/>
  <c r="L133" i="9"/>
  <c r="K133" i="9" s="1"/>
  <c r="M133" i="9" s="1"/>
  <c r="L134" i="9"/>
  <c r="K134" i="9" s="1"/>
  <c r="M134" i="9" s="1"/>
  <c r="L135" i="9"/>
  <c r="K135" i="9" s="1"/>
  <c r="M135" i="9" s="1"/>
  <c r="L136" i="9"/>
  <c r="K136" i="9" s="1"/>
  <c r="M136" i="9" s="1"/>
  <c r="L137" i="9"/>
  <c r="K137" i="9" s="1"/>
  <c r="M137" i="9" s="1"/>
  <c r="L138" i="9"/>
  <c r="K138" i="9" s="1"/>
  <c r="M138" i="9" s="1"/>
  <c r="L139" i="9"/>
  <c r="K139" i="9" s="1"/>
  <c r="M139" i="9" s="1"/>
</calcChain>
</file>

<file path=xl/sharedStrings.xml><?xml version="1.0" encoding="utf-8"?>
<sst xmlns="http://schemas.openxmlformats.org/spreadsheetml/2006/main" count="498" uniqueCount="64">
  <si>
    <t>Austria</t>
  </si>
  <si>
    <t>Belgium</t>
  </si>
  <si>
    <t>Bulgaria</t>
  </si>
  <si>
    <t>Croatia</t>
  </si>
  <si>
    <t>Cyprus</t>
  </si>
  <si>
    <t>Czechia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</si>
  <si>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</si>
  <si>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</si>
  <si>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</si>
  <si>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</si>
  <si>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</si>
  <si>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</si>
  <si>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</si>
  <si>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</si>
  <si>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</si>
  <si>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</si>
  <si>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</si>
  <si>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</si>
  <si>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</si>
  <si>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</si>
  <si>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</si>
  <si>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</si>
  <si>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</si>
  <si>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</si>
  <si>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</si>
  <si>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</si>
  <si>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</si>
  <si>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HCB</t>
  </si>
  <si>
    <t>PCBs</t>
  </si>
  <si>
    <t>PCDD_PCDF</t>
  </si>
  <si>
    <t>Total_1_4</t>
  </si>
  <si>
    <t>AT</t>
  </si>
  <si>
    <t>BE</t>
  </si>
  <si>
    <t>BG</t>
  </si>
  <si>
    <t>CY</t>
  </si>
  <si>
    <t>CZ</t>
  </si>
  <si>
    <t>DK</t>
  </si>
  <si>
    <t>EE</t>
  </si>
  <si>
    <t>ES</t>
  </si>
  <si>
    <t>FI</t>
  </si>
  <si>
    <t>FR</t>
  </si>
  <si>
    <t>DE</t>
  </si>
  <si>
    <t>GR</t>
  </si>
  <si>
    <t>HR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</si>
  <si>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</si>
  <si>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</si>
  <si>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</si>
  <si>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</si>
  <si>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</si>
  <si>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</si>
  <si>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</si>
  <si>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</si>
  <si>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</si>
  <si>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</si>
  <si>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</si>
  <si>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SK</t>
  </si>
  <si>
    <t>SI</t>
  </si>
  <si>
    <t>SE</t>
  </si>
  <si>
    <t>country_code</t>
  </si>
  <si>
    <t>year</t>
  </si>
  <si>
    <t>pollutant_code</t>
  </si>
  <si>
    <t>emissions</t>
  </si>
  <si>
    <t>Total PAH</t>
  </si>
  <si>
    <t>PCDDs/PCDFs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</si>
</sst>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9"/>
      <color indexed="63"/>
      <name val="Arial"/>
      <family val="2"/>
    </font>
    <font>
      <b/>
      <sz val="12"/>
      <color indexed="8"/>
      <name val="Arial"/>
      <family val="2"/>
    </font>
    <font>
      <sz val="9"/>
      <color indexed="23"/>
      <name val="Arial"/>
      <family val="2"/>
    </font>
    <font>
      <sz val="10"/>
      <name val="Calibri"/>
      <family val="2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8">
    <xf numFmtId="0" fontId="0" fillId="0" borderId="0" xfId="0"/>
    <xf numFmtId="4" fontId="0" fillId="0" borderId="0" xfId="0" applyNumberFormat="1"/>
    <xf numFmtId="4" fontId="1" fillId="0" borderId="0" xfId="1" applyNumberFormat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4" fillId="0" borderId="0" xfId="0" quotePrefix="1" applyFont="1" applyAlignment="1">
      <alignment horizontal="center"/>
    </xf>
    <xf numFmtId="0" fontId="5" fillId="0" borderId="0" xfId="0" quotePrefix="1" applyFont="1" applyAlignment="1">
      <alignment horizontal="center"/>
    </xf>
    <xf numFmtId="0" fontId="5" fillId="0" borderId="0" xfId="0" quotePrefix="1" applyFont="1" applyAlignment="1">
      <alignment horizontal="left" vertical="top"/>
    </xf>
    <xf numFmtId="9" fontId="3" fillId="0" borderId="0" xfId="0" applyNumberFormat="1" applyFont="1" applyAlignment="1">
      <alignment horizontal="right" vertical="center"/>
    </xf>
    <xf numFmtId="164" fontId="2" fillId="0" borderId="0" xfId="0" applyNumberFormat="1" applyFont="1"/>
    <xf numFmtId="164" fontId="2" fillId="2" borderId="0" xfId="0" applyNumberFormat="1" applyFont="1" applyFill="1"/>
    <xf numFmtId="0" fontId="6" fillId="0" borderId="1" xfId="0" applyFont="1" applyBorder="1" applyAlignment="1">
      <alignment horizontal="right" wrapText="1"/>
    </xf>
    <xf numFmtId="0" fontId="6" fillId="0" borderId="0" xfId="0" applyFont="1"/>
    <xf numFmtId="0" fontId="6" fillId="0" borderId="0" xfId="0" quotePrefix="1" applyFont="1" applyAlignment="1">
      <alignment horizontal="left" vertical="top"/>
    </xf>
    <xf numFmtId="0" fontId="7" fillId="0" borderId="0" xfId="0" applyFont="1"/>
    <xf numFmtId="1" fontId="6" fillId="0" borderId="0" xfId="0" applyNumberFormat="1" applyFont="1"/>
    <xf numFmtId="1" fontId="6" fillId="2" borderId="0" xfId="0" applyNumberFormat="1" applyFont="1" applyFill="1"/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152400</xdr:colOff>
      <xdr:row>26</xdr:row>
      <xdr:rowOff>98163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3A914E7-A9F1-DDB8-085F-3E721E16DF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7772400" cy="48606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M282"/>
  <sheetViews>
    <sheetView workbookViewId="0">
      <selection activeCell="K19" sqref="K19"/>
    </sheetView>
  </sheetViews>
  <sheetFormatPr baseColWidth="10" defaultColWidth="9.140625" defaultRowHeight="15" x14ac:dyDescent="0.25"/>
  <cols>
    <col min="1" max="1" width="10.140625" style="1" customWidth="1"/>
    <col min="2" max="6" width="14.140625" style="3" customWidth="1"/>
    <col min="7" max="7" width="11.140625" style="3" customWidth="1"/>
    <col min="8" max="8" width="10.28515625" style="3" customWidth="1"/>
    <col min="9" max="9" width="11.140625" style="3" customWidth="1"/>
    <col min="10" max="10" width="9" style="3" customWidth="1"/>
    <col min="11" max="11" width="16.85546875" style="3" customWidth="1"/>
    <col min="12" max="13" width="14.140625" style="3" customWidth="1"/>
    <col min="14" max="16384" width="9.140625" style="1"/>
  </cols>
  <sheetData>
    <row r="1" spans="1:13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x14ac:dyDescent="0.25">
      <c r="A2" s="2"/>
      <c r="B2" s="5"/>
      <c r="C2" s="3" t="s">
        <v>27</v>
      </c>
      <c r="D2" s="3" t="s">
        <v>28</v>
      </c>
      <c r="E2" s="3" t="s">
        <v>29</v>
      </c>
      <c r="F2" s="3" t="s">
        <v>30</v>
      </c>
      <c r="H2" s="6"/>
    </row>
    <row r="3" spans="1:13" x14ac:dyDescent="0.25">
      <c r="A3" s="2"/>
      <c r="B3" s="8" t="s">
        <v>0</v>
      </c>
      <c r="C3" s="10">
        <v>-12.403259022653458</v>
      </c>
      <c r="D3" s="10">
        <v>-14.302182316205844</v>
      </c>
      <c r="E3" s="10">
        <v>-6.7680884323358583</v>
      </c>
      <c r="F3" s="10">
        <v>-7.5626411629387889</v>
      </c>
      <c r="H3" s="7"/>
    </row>
    <row r="4" spans="1:13" x14ac:dyDescent="0.25">
      <c r="A4" s="2"/>
      <c r="B4" s="8" t="s">
        <v>1</v>
      </c>
      <c r="C4" s="10">
        <v>-83.084678467119147</v>
      </c>
      <c r="D4" s="10">
        <v>-90.218926973161444</v>
      </c>
      <c r="E4" s="10">
        <v>-77.526770074583681</v>
      </c>
      <c r="F4" s="10">
        <v>-76.42412369413438</v>
      </c>
      <c r="G4" s="8"/>
      <c r="H4" s="9"/>
    </row>
    <row r="5" spans="1:13" x14ac:dyDescent="0.25">
      <c r="A5" s="2"/>
      <c r="B5" s="8" t="s">
        <v>2</v>
      </c>
      <c r="C5" s="10">
        <v>-58.961272891023718</v>
      </c>
      <c r="D5" s="10">
        <v>-76.652283944033428</v>
      </c>
      <c r="E5" s="10">
        <v>-65.927282800651</v>
      </c>
      <c r="F5" s="10">
        <v>-30.047239830832851</v>
      </c>
      <c r="G5" s="8"/>
      <c r="H5" s="9"/>
    </row>
    <row r="6" spans="1:13" x14ac:dyDescent="0.25">
      <c r="A6" s="2"/>
      <c r="B6" s="8" t="s">
        <v>3</v>
      </c>
      <c r="C6" s="10">
        <v>-20.276977212168006</v>
      </c>
      <c r="D6" s="10">
        <v>-6.5643746586313938</v>
      </c>
      <c r="E6" s="10">
        <v>-78.131091659672137</v>
      </c>
      <c r="F6" s="10">
        <v>-29.748713003799082</v>
      </c>
      <c r="G6" s="8"/>
      <c r="H6" s="9"/>
    </row>
    <row r="7" spans="1:13" x14ac:dyDescent="0.25">
      <c r="A7" s="2"/>
      <c r="B7" s="8" t="s">
        <v>4</v>
      </c>
      <c r="C7" s="11">
        <v>480.94187589971773</v>
      </c>
      <c r="D7" s="11">
        <v>15.098182609378881</v>
      </c>
      <c r="E7" s="10">
        <v>-28.813484028413669</v>
      </c>
      <c r="F7" s="10">
        <v>-77.570523755370232</v>
      </c>
      <c r="G7" s="8"/>
      <c r="H7" s="9"/>
    </row>
    <row r="8" spans="1:13" x14ac:dyDescent="0.25">
      <c r="A8" s="2"/>
      <c r="B8" s="8" t="s">
        <v>5</v>
      </c>
      <c r="C8" s="11">
        <v>2.7396325316006482</v>
      </c>
      <c r="D8" s="10">
        <v>-24.082066396988424</v>
      </c>
      <c r="E8" s="10">
        <v>-59.433502461946063</v>
      </c>
      <c r="F8" s="10">
        <v>-2.8406818038870512</v>
      </c>
      <c r="G8" s="8"/>
      <c r="H8" s="9"/>
    </row>
    <row r="9" spans="1:13" x14ac:dyDescent="0.25">
      <c r="A9" s="2"/>
      <c r="B9" s="8" t="s">
        <v>6</v>
      </c>
      <c r="C9" s="10">
        <v>-44.522199273748285</v>
      </c>
      <c r="D9" s="10">
        <v>-68.935492985838707</v>
      </c>
      <c r="E9" s="10">
        <v>-8.0523253180496539</v>
      </c>
      <c r="F9" s="10">
        <v>-56.22526954883282</v>
      </c>
      <c r="G9" s="8"/>
      <c r="H9" s="9"/>
    </row>
    <row r="10" spans="1:13" x14ac:dyDescent="0.25">
      <c r="A10" s="2"/>
      <c r="B10" s="8" t="s">
        <v>7</v>
      </c>
      <c r="C10" s="10">
        <v>-1.2310417496349402</v>
      </c>
      <c r="D10" s="10">
        <v>-66.728305821848821</v>
      </c>
      <c r="E10" s="10">
        <v>-36.364961907192068</v>
      </c>
      <c r="F10" s="10">
        <v>-36.860796534164329</v>
      </c>
      <c r="G10" s="8"/>
      <c r="H10" s="9"/>
    </row>
    <row r="11" spans="1:13" x14ac:dyDescent="0.25">
      <c r="A11" s="2"/>
      <c r="B11" s="8" t="s">
        <v>8</v>
      </c>
      <c r="C11" s="10">
        <v>-34.631577321657474</v>
      </c>
      <c r="D11" s="10">
        <v>-35.313882654697025</v>
      </c>
      <c r="E11" s="10">
        <v>-30.9807918986441</v>
      </c>
      <c r="F11" s="10">
        <v>-18.014843051141554</v>
      </c>
      <c r="G11" s="8"/>
      <c r="H11" s="9"/>
    </row>
    <row r="12" spans="1:13" x14ac:dyDescent="0.25">
      <c r="A12" s="2"/>
      <c r="B12" s="8" t="s">
        <v>9</v>
      </c>
      <c r="C12" s="11">
        <v>78.092525656748222</v>
      </c>
      <c r="D12" s="10">
        <v>-55.965509210774933</v>
      </c>
      <c r="E12" s="10">
        <v>-53.849199018236526</v>
      </c>
      <c r="F12" s="10">
        <v>-3.08779305713702</v>
      </c>
      <c r="G12" s="8"/>
      <c r="H12" s="9"/>
    </row>
    <row r="13" spans="1:13" x14ac:dyDescent="0.25">
      <c r="A13" s="2"/>
      <c r="B13" s="8" t="s">
        <v>10</v>
      </c>
      <c r="C13" s="10">
        <v>-87.487976604257014</v>
      </c>
      <c r="D13" s="11">
        <v>9.0027489309713076</v>
      </c>
      <c r="E13" s="10">
        <v>-27.95542479704892</v>
      </c>
      <c r="F13" s="11">
        <v>27.052435985974356</v>
      </c>
      <c r="G13" s="8"/>
      <c r="H13" s="9"/>
    </row>
    <row r="14" spans="1:13" x14ac:dyDescent="0.25">
      <c r="A14" s="2"/>
      <c r="B14" s="8" t="s">
        <v>11</v>
      </c>
      <c r="C14" s="10">
        <v>-95.250521378368546</v>
      </c>
      <c r="D14" s="11">
        <v>136.15608381681608</v>
      </c>
      <c r="E14" s="10">
        <v>-46.776614829756184</v>
      </c>
      <c r="F14" s="10">
        <v>-23.451999247730583</v>
      </c>
      <c r="G14" s="8"/>
      <c r="H14" s="9"/>
    </row>
    <row r="15" spans="1:13" x14ac:dyDescent="0.25">
      <c r="B15" s="8" t="s">
        <v>12</v>
      </c>
      <c r="C15" s="10">
        <v>-36.904849510633596</v>
      </c>
      <c r="D15" s="10">
        <v>-56.289617581499016</v>
      </c>
      <c r="E15" s="10">
        <v>-4.7238579143626538</v>
      </c>
      <c r="F15" s="10">
        <v>-7.6163305885149981</v>
      </c>
      <c r="G15" s="8"/>
      <c r="H15" s="9"/>
    </row>
    <row r="16" spans="1:13" x14ac:dyDescent="0.25">
      <c r="B16" s="8" t="s">
        <v>13</v>
      </c>
      <c r="C16" s="10">
        <v>-10.09668769120367</v>
      </c>
      <c r="D16" s="10">
        <v>-76.851366856230669</v>
      </c>
      <c r="E16" s="10">
        <v>-26.894378104834971</v>
      </c>
      <c r="F16" s="10">
        <v>-15.191247539514904</v>
      </c>
      <c r="G16" s="8"/>
      <c r="H16" s="9"/>
    </row>
    <row r="17" spans="1:13" x14ac:dyDescent="0.25">
      <c r="B17" s="8" t="s">
        <v>14</v>
      </c>
      <c r="C17" s="10">
        <v>-52.235725244765277</v>
      </c>
      <c r="D17" s="10">
        <v>-42.448580371115582</v>
      </c>
      <c r="E17" s="10">
        <v>-22.497925311203304</v>
      </c>
      <c r="F17" s="10">
        <v>-5.6846200721886362</v>
      </c>
      <c r="G17" s="8"/>
      <c r="H17" s="9"/>
    </row>
    <row r="18" spans="1:13" x14ac:dyDescent="0.25">
      <c r="B18" s="8" t="s">
        <v>15</v>
      </c>
      <c r="C18" s="11">
        <v>78.03757439140827</v>
      </c>
      <c r="D18" s="10">
        <v>-74.283360116656254</v>
      </c>
      <c r="E18" s="10">
        <v>-51.320404047378609</v>
      </c>
      <c r="F18" s="10">
        <v>-48.192041392002167</v>
      </c>
      <c r="G18" s="8"/>
      <c r="H18" s="9"/>
    </row>
    <row r="19" spans="1:13" x14ac:dyDescent="0.25">
      <c r="B19" s="8" t="s">
        <v>16</v>
      </c>
      <c r="C19" s="10">
        <v>-74.088010274085377</v>
      </c>
      <c r="D19" s="10">
        <v>-97.473025295803154</v>
      </c>
      <c r="E19" s="10">
        <v>-18.286893704850357</v>
      </c>
      <c r="F19" s="10">
        <v>-13.915212553914003</v>
      </c>
      <c r="G19" s="8"/>
      <c r="H19" s="9"/>
    </row>
    <row r="20" spans="1:13" ht="15" customHeight="1" x14ac:dyDescent="0.25">
      <c r="B20" s="8" t="s">
        <v>17</v>
      </c>
      <c r="C20" s="11">
        <v>21.145977547187911</v>
      </c>
      <c r="D20" s="10">
        <v>-79.34031371924516</v>
      </c>
      <c r="E20" s="10">
        <v>-36.144098697371319</v>
      </c>
      <c r="F20" s="10">
        <v>-19.18726644606582</v>
      </c>
      <c r="G20" s="8"/>
      <c r="H20" s="9"/>
    </row>
    <row r="21" spans="1:13" x14ac:dyDescent="0.25">
      <c r="B21" s="8" t="s">
        <v>18</v>
      </c>
      <c r="C21" s="11">
        <v>6188.0713752309084</v>
      </c>
      <c r="D21" s="10">
        <v>-70.274692419632231</v>
      </c>
      <c r="E21" s="10">
        <v>-14.22359226977018</v>
      </c>
      <c r="F21" s="11">
        <v>70.210747247060169</v>
      </c>
      <c r="G21" s="8"/>
      <c r="H21" s="9"/>
    </row>
    <row r="22" spans="1:13" ht="15" customHeight="1" x14ac:dyDescent="0.25">
      <c r="B22" s="8" t="s">
        <v>19</v>
      </c>
      <c r="C22" s="11">
        <v>7.5947319982004728</v>
      </c>
      <c r="D22" s="10">
        <v>-35.903618920620801</v>
      </c>
      <c r="E22" s="10">
        <v>-15.359393265474864</v>
      </c>
      <c r="F22" s="10">
        <v>-25.10503625721374</v>
      </c>
      <c r="G22" s="8"/>
      <c r="H22" s="9"/>
    </row>
    <row r="23" spans="1:13" x14ac:dyDescent="0.25">
      <c r="B23" s="8" t="s">
        <v>20</v>
      </c>
      <c r="C23" s="10">
        <v>-76.074457698996241</v>
      </c>
      <c r="D23" s="10">
        <v>-17.211570687284024</v>
      </c>
      <c r="E23" s="10">
        <v>-25.292735729297803</v>
      </c>
      <c r="F23" s="10">
        <v>-24.962866781154048</v>
      </c>
      <c r="G23" s="8"/>
      <c r="H23" s="9"/>
    </row>
    <row r="24" spans="1:13" x14ac:dyDescent="0.25">
      <c r="B24" s="8" t="s">
        <v>21</v>
      </c>
      <c r="C24" s="10">
        <v>-22.456587017828113</v>
      </c>
      <c r="D24" s="10">
        <v>-86.136845588475182</v>
      </c>
      <c r="E24" s="11">
        <v>4.1193726676533089</v>
      </c>
      <c r="F24" s="11">
        <v>19.786026109222178</v>
      </c>
      <c r="G24" s="8"/>
      <c r="H24" s="9"/>
    </row>
    <row r="25" spans="1:13" ht="15" customHeight="1" x14ac:dyDescent="0.25">
      <c r="B25" s="8" t="s">
        <v>22</v>
      </c>
      <c r="C25" s="10">
        <v>-28.974963984703678</v>
      </c>
      <c r="D25" s="10">
        <v>-51.909005943375277</v>
      </c>
      <c r="E25" s="10">
        <v>-75.18532824661753</v>
      </c>
      <c r="F25" s="10">
        <v>-11.527785791725748</v>
      </c>
      <c r="G25" s="8"/>
      <c r="H25" s="9"/>
    </row>
    <row r="26" spans="1:13" ht="15" customHeight="1" x14ac:dyDescent="0.25">
      <c r="B26" s="8" t="s">
        <v>23</v>
      </c>
      <c r="C26" s="10">
        <v>-2.9350270342980309</v>
      </c>
      <c r="D26" s="10">
        <v>-27.51067046556291</v>
      </c>
      <c r="E26" s="10">
        <v>-81.650374866976236</v>
      </c>
      <c r="F26" s="10">
        <v>-29.377380051530125</v>
      </c>
      <c r="G26" s="8"/>
      <c r="H26" s="9"/>
    </row>
    <row r="27" spans="1:13" ht="15" customHeight="1" x14ac:dyDescent="0.25">
      <c r="B27" s="8" t="s">
        <v>24</v>
      </c>
      <c r="C27" s="10">
        <v>-50.434376845707298</v>
      </c>
      <c r="D27" s="10">
        <v>-73.723363958437005</v>
      </c>
      <c r="E27" s="10">
        <v>-33.009945819449044</v>
      </c>
      <c r="F27" s="10">
        <v>-35.889077799638358</v>
      </c>
      <c r="G27" s="8"/>
      <c r="H27" s="9"/>
    </row>
    <row r="28" spans="1:13" ht="15" customHeight="1" x14ac:dyDescent="0.25">
      <c r="B28" s="8" t="s">
        <v>25</v>
      </c>
      <c r="C28" s="10">
        <v>-90.139976240195395</v>
      </c>
      <c r="D28" s="10">
        <v>-39.733390015790114</v>
      </c>
      <c r="E28" s="10">
        <v>-15.181393837336401</v>
      </c>
      <c r="F28" s="10">
        <v>-33.801737310238508</v>
      </c>
      <c r="G28" s="8"/>
      <c r="H28" s="9"/>
    </row>
    <row r="29" spans="1:13" x14ac:dyDescent="0.25">
      <c r="B29" s="8" t="s">
        <v>26</v>
      </c>
      <c r="C29" s="10">
        <v>-42.580541888896541</v>
      </c>
      <c r="D29" s="10">
        <v>-6.9980987224600568</v>
      </c>
      <c r="E29" s="10">
        <v>-46.212073934880536</v>
      </c>
      <c r="F29" s="10">
        <v>-57.798331262204869</v>
      </c>
      <c r="G29" s="8"/>
      <c r="H29" s="9"/>
    </row>
    <row r="30" spans="1:13" ht="15" customHeight="1" x14ac:dyDescent="0.25">
      <c r="B30" s="4"/>
      <c r="C30" s="4"/>
      <c r="D30" s="5"/>
      <c r="E30" s="5"/>
      <c r="F30" s="4"/>
      <c r="G30" s="8"/>
      <c r="H30" s="9"/>
      <c r="I30" s="9"/>
      <c r="J30" s="9"/>
      <c r="K30" s="9"/>
      <c r="L30" s="5"/>
    </row>
    <row r="31" spans="1:13" ht="15" customHeight="1" x14ac:dyDescent="0.25">
      <c r="A31" s="3" t="s">
        <v>58</v>
      </c>
      <c r="B31" s="3" t="s">
        <v>59</v>
      </c>
      <c r="C31" s="3" t="s">
        <v>60</v>
      </c>
      <c r="D31" s="3" t="s">
        <v>61</v>
      </c>
    </row>
    <row r="32" spans="1:13" x14ac:dyDescent="0.25">
      <c r="A32" s="3" t="s">
        <v>31</v>
      </c>
      <c r="B32" s="3">
        <v>2005</v>
      </c>
      <c r="C32" s="3" t="s">
        <v>27</v>
      </c>
      <c r="D32" s="3">
        <v>16.6553</v>
      </c>
      <c r="E32" s="3" t="s">
        <v>31</v>
      </c>
      <c r="F32" s="3">
        <v>2020</v>
      </c>
      <c r="G32" s="3" t="s">
        <v>27</v>
      </c>
      <c r="H32" s="3">
        <v>14.589499999999999</v>
      </c>
      <c r="J32" s="3">
        <v>100</v>
      </c>
      <c r="K32" s="3">
        <f t="shared" ref="K32:K63" si="0">L32*H32</f>
        <v>87.596740977346542</v>
      </c>
      <c r="L32" s="3">
        <f t="shared" ref="L32:L63" si="1">J32/D32</f>
        <v>6.0040947926485861</v>
      </c>
      <c r="M32" s="3">
        <f t="shared" ref="M32:M63" si="2">-(100-K32)</f>
        <v>-12.403259022653458</v>
      </c>
    </row>
    <row r="33" spans="1:13" ht="15" customHeight="1" x14ac:dyDescent="0.25">
      <c r="A33" s="3" t="s">
        <v>32</v>
      </c>
      <c r="B33" s="3">
        <v>2005</v>
      </c>
      <c r="C33" s="3" t="s">
        <v>27</v>
      </c>
      <c r="D33" s="3">
        <v>19.2422</v>
      </c>
      <c r="E33" s="3" t="s">
        <v>32</v>
      </c>
      <c r="F33" s="3">
        <v>2020</v>
      </c>
      <c r="G33" s="3" t="s">
        <v>27</v>
      </c>
      <c r="H33" s="3">
        <v>3.25488</v>
      </c>
      <c r="J33" s="3">
        <v>100</v>
      </c>
      <c r="K33" s="3">
        <f t="shared" si="0"/>
        <v>16.915321532880853</v>
      </c>
      <c r="L33" s="3">
        <f t="shared" si="1"/>
        <v>5.1969109561276774</v>
      </c>
      <c r="M33" s="3">
        <f t="shared" si="2"/>
        <v>-83.084678467119147</v>
      </c>
    </row>
    <row r="34" spans="1:13" ht="15" customHeight="1" x14ac:dyDescent="0.25">
      <c r="A34" s="3" t="s">
        <v>33</v>
      </c>
      <c r="B34" s="3">
        <v>2005</v>
      </c>
      <c r="C34" s="3" t="s">
        <v>27</v>
      </c>
      <c r="D34" s="3">
        <v>0.67286199999999996</v>
      </c>
      <c r="E34" s="3" t="s">
        <v>33</v>
      </c>
      <c r="F34" s="3">
        <v>2020</v>
      </c>
      <c r="G34" s="3" t="s">
        <v>27</v>
      </c>
      <c r="H34" s="3">
        <v>0.27613399999999999</v>
      </c>
      <c r="J34" s="3">
        <v>100</v>
      </c>
      <c r="K34" s="3">
        <f t="shared" si="0"/>
        <v>41.038727108976282</v>
      </c>
      <c r="L34" s="3">
        <f t="shared" si="1"/>
        <v>148.61888470444163</v>
      </c>
      <c r="M34" s="3">
        <f t="shared" si="2"/>
        <v>-58.961272891023718</v>
      </c>
    </row>
    <row r="35" spans="1:13" ht="15" customHeight="1" x14ac:dyDescent="0.25">
      <c r="A35" s="3" t="s">
        <v>34</v>
      </c>
      <c r="B35" s="3">
        <v>2005</v>
      </c>
      <c r="C35" s="3" t="s">
        <v>27</v>
      </c>
      <c r="D35" s="3">
        <v>7.4884599999999997E-3</v>
      </c>
      <c r="E35" s="3" t="s">
        <v>34</v>
      </c>
      <c r="F35" s="3">
        <v>2020</v>
      </c>
      <c r="G35" s="3" t="s">
        <v>27</v>
      </c>
      <c r="H35" s="3">
        <v>4.3503600000000003E-2</v>
      </c>
      <c r="J35" s="3">
        <v>100</v>
      </c>
      <c r="K35" s="3">
        <f t="shared" si="0"/>
        <v>580.94187589971773</v>
      </c>
      <c r="L35" s="3">
        <f t="shared" si="1"/>
        <v>13353.880504135697</v>
      </c>
      <c r="M35" s="3">
        <f t="shared" si="2"/>
        <v>480.94187589971773</v>
      </c>
    </row>
    <row r="36" spans="1:13" ht="15" customHeight="1" x14ac:dyDescent="0.25">
      <c r="A36" s="3" t="s">
        <v>35</v>
      </c>
      <c r="B36" s="3">
        <v>2005</v>
      </c>
      <c r="C36" s="3" t="s">
        <v>27</v>
      </c>
      <c r="D36" s="3">
        <v>14.6516</v>
      </c>
      <c r="E36" s="3" t="s">
        <v>35</v>
      </c>
      <c r="F36" s="3">
        <v>2020</v>
      </c>
      <c r="G36" s="3" t="s">
        <v>27</v>
      </c>
      <c r="H36" s="3">
        <v>15.053000000000001</v>
      </c>
      <c r="J36" s="3">
        <v>100</v>
      </c>
      <c r="K36" s="3">
        <f t="shared" si="0"/>
        <v>102.73963253160065</v>
      </c>
      <c r="L36" s="3">
        <f t="shared" si="1"/>
        <v>6.8251931529662286</v>
      </c>
      <c r="M36" s="3">
        <f t="shared" si="2"/>
        <v>2.7396325316006482</v>
      </c>
    </row>
    <row r="37" spans="1:13" ht="15" customHeight="1" x14ac:dyDescent="0.25">
      <c r="A37" s="3" t="s">
        <v>41</v>
      </c>
      <c r="B37" s="3">
        <v>2005</v>
      </c>
      <c r="C37" s="3" t="s">
        <v>27</v>
      </c>
      <c r="D37" s="3">
        <v>38.092399999999998</v>
      </c>
      <c r="E37" s="3" t="s">
        <v>41</v>
      </c>
      <c r="F37" s="3">
        <v>2020</v>
      </c>
      <c r="G37" s="3" t="s">
        <v>27</v>
      </c>
      <c r="H37" s="3">
        <v>4.7661300000000004</v>
      </c>
      <c r="J37" s="3">
        <v>100</v>
      </c>
      <c r="K37" s="3">
        <f t="shared" si="0"/>
        <v>12.512023395742984</v>
      </c>
      <c r="L37" s="3">
        <f t="shared" si="1"/>
        <v>2.625195577070492</v>
      </c>
      <c r="M37" s="3">
        <f t="shared" si="2"/>
        <v>-87.487976604257014</v>
      </c>
    </row>
    <row r="38" spans="1:13" x14ac:dyDescent="0.25">
      <c r="A38" s="3" t="s">
        <v>36</v>
      </c>
      <c r="B38" s="3">
        <v>2005</v>
      </c>
      <c r="C38" s="3" t="s">
        <v>27</v>
      </c>
      <c r="D38" s="3">
        <v>3.7039499999999999</v>
      </c>
      <c r="E38" s="3" t="s">
        <v>36</v>
      </c>
      <c r="F38" s="3">
        <v>2020</v>
      </c>
      <c r="G38" s="3" t="s">
        <v>27</v>
      </c>
      <c r="H38" s="3">
        <v>2.0548700000000002</v>
      </c>
      <c r="J38" s="3">
        <v>100</v>
      </c>
      <c r="K38" s="3">
        <f t="shared" si="0"/>
        <v>55.477800726251715</v>
      </c>
      <c r="L38" s="3">
        <f t="shared" si="1"/>
        <v>26.998204619392812</v>
      </c>
      <c r="M38" s="3">
        <f t="shared" si="2"/>
        <v>-44.522199273748285</v>
      </c>
    </row>
    <row r="39" spans="1:13" ht="15" customHeight="1" x14ac:dyDescent="0.25">
      <c r="A39" s="3" t="s">
        <v>37</v>
      </c>
      <c r="B39" s="3">
        <v>2005</v>
      </c>
      <c r="C39" s="3" t="s">
        <v>27</v>
      </c>
      <c r="D39" s="3">
        <v>0.48211199999999999</v>
      </c>
      <c r="E39" s="3" t="s">
        <v>37</v>
      </c>
      <c r="F39" s="3">
        <v>2020</v>
      </c>
      <c r="G39" s="3" t="s">
        <v>27</v>
      </c>
      <c r="H39" s="3">
        <v>0.47617700000000002</v>
      </c>
      <c r="J39" s="3">
        <v>100</v>
      </c>
      <c r="K39" s="3">
        <f t="shared" si="0"/>
        <v>98.76895825036506</v>
      </c>
      <c r="L39" s="3">
        <f t="shared" si="1"/>
        <v>207.42068233107659</v>
      </c>
      <c r="M39" s="3">
        <f t="shared" si="2"/>
        <v>-1.2310417496349402</v>
      </c>
    </row>
    <row r="40" spans="1:13" ht="15" customHeight="1" x14ac:dyDescent="0.25">
      <c r="A40" s="3" t="s">
        <v>38</v>
      </c>
      <c r="B40" s="3">
        <v>2005</v>
      </c>
      <c r="C40" s="3" t="s">
        <v>27</v>
      </c>
      <c r="D40" s="3">
        <v>135.523</v>
      </c>
      <c r="E40" s="3" t="s">
        <v>38</v>
      </c>
      <c r="F40" s="3">
        <v>2020</v>
      </c>
      <c r="G40" s="3" t="s">
        <v>27</v>
      </c>
      <c r="H40" s="3">
        <v>13.3626</v>
      </c>
      <c r="J40" s="3">
        <v>100</v>
      </c>
      <c r="K40" s="3">
        <f t="shared" si="0"/>
        <v>9.8600237598046103</v>
      </c>
      <c r="L40" s="3">
        <f t="shared" si="1"/>
        <v>0.73788213070844066</v>
      </c>
      <c r="M40" s="3">
        <f t="shared" si="2"/>
        <v>-90.139976240195395</v>
      </c>
    </row>
    <row r="41" spans="1:13" ht="15" customHeight="1" x14ac:dyDescent="0.25">
      <c r="A41" s="3" t="s">
        <v>39</v>
      </c>
      <c r="B41" s="3">
        <v>2005</v>
      </c>
      <c r="C41" s="3" t="s">
        <v>27</v>
      </c>
      <c r="D41" s="3">
        <v>32.374499999999998</v>
      </c>
      <c r="E41" s="3" t="s">
        <v>39</v>
      </c>
      <c r="F41" s="3">
        <v>2020</v>
      </c>
      <c r="G41" s="3" t="s">
        <v>27</v>
      </c>
      <c r="H41" s="3">
        <v>21.162700000000001</v>
      </c>
      <c r="J41" s="3">
        <v>100</v>
      </c>
      <c r="K41" s="3">
        <f t="shared" si="0"/>
        <v>65.368422678342526</v>
      </c>
      <c r="L41" s="3">
        <f t="shared" si="1"/>
        <v>3.0888507930624414</v>
      </c>
      <c r="M41" s="3">
        <f t="shared" si="2"/>
        <v>-34.631577321657474</v>
      </c>
    </row>
    <row r="42" spans="1:13" ht="15" customHeight="1" x14ac:dyDescent="0.25">
      <c r="A42" s="3" t="s">
        <v>40</v>
      </c>
      <c r="B42" s="3">
        <v>2005</v>
      </c>
      <c r="C42" s="3" t="s">
        <v>27</v>
      </c>
      <c r="D42" s="3">
        <v>12.394399999999999</v>
      </c>
      <c r="E42" s="3" t="s">
        <v>40</v>
      </c>
      <c r="F42" s="3">
        <v>2020</v>
      </c>
      <c r="G42" s="3" t="s">
        <v>27</v>
      </c>
      <c r="H42" s="3">
        <v>22.073499999999999</v>
      </c>
      <c r="J42" s="3">
        <v>100</v>
      </c>
      <c r="K42" s="3">
        <f t="shared" si="0"/>
        <v>178.09252565674822</v>
      </c>
      <c r="L42" s="3">
        <f t="shared" si="1"/>
        <v>8.0681598141095989</v>
      </c>
      <c r="M42" s="3">
        <f t="shared" si="2"/>
        <v>78.092525656748222</v>
      </c>
    </row>
    <row r="43" spans="1:13" x14ac:dyDescent="0.25">
      <c r="A43" s="3" t="s">
        <v>42</v>
      </c>
      <c r="B43" s="3">
        <v>2005</v>
      </c>
      <c r="C43" s="3" t="s">
        <v>27</v>
      </c>
      <c r="D43" s="3">
        <v>26.947800000000001</v>
      </c>
      <c r="E43" s="3" t="s">
        <v>42</v>
      </c>
      <c r="F43" s="3">
        <v>2020</v>
      </c>
      <c r="G43" s="3" t="s">
        <v>27</v>
      </c>
      <c r="H43" s="3">
        <v>1.2798799999999999</v>
      </c>
      <c r="J43" s="3">
        <v>100</v>
      </c>
      <c r="K43" s="3">
        <f t="shared" si="0"/>
        <v>4.7494786216314502</v>
      </c>
      <c r="L43" s="3">
        <f t="shared" si="1"/>
        <v>3.7108780679684426</v>
      </c>
      <c r="M43" s="3">
        <f t="shared" si="2"/>
        <v>-95.250521378368546</v>
      </c>
    </row>
    <row r="44" spans="1:13" ht="15" customHeight="1" x14ac:dyDescent="0.25">
      <c r="A44" s="3" t="s">
        <v>43</v>
      </c>
      <c r="B44" s="3">
        <v>2005</v>
      </c>
      <c r="C44" s="3" t="s">
        <v>27</v>
      </c>
      <c r="D44" s="3">
        <v>0.45072299999999998</v>
      </c>
      <c r="E44" s="3" t="s">
        <v>43</v>
      </c>
      <c r="F44" s="3">
        <v>2020</v>
      </c>
      <c r="G44" s="3" t="s">
        <v>27</v>
      </c>
      <c r="H44" s="3">
        <v>0.35932999999999998</v>
      </c>
      <c r="J44" s="3">
        <v>100</v>
      </c>
      <c r="K44" s="3">
        <f t="shared" si="0"/>
        <v>79.723022787831994</v>
      </c>
      <c r="L44" s="3">
        <f t="shared" si="1"/>
        <v>221.8657579045223</v>
      </c>
      <c r="M44" s="3">
        <f t="shared" si="2"/>
        <v>-20.276977212168006</v>
      </c>
    </row>
    <row r="45" spans="1:13" ht="15" customHeight="1" x14ac:dyDescent="0.25">
      <c r="A45" s="3" t="s">
        <v>44</v>
      </c>
      <c r="B45" s="3">
        <v>2005</v>
      </c>
      <c r="C45" s="3" t="s">
        <v>27</v>
      </c>
      <c r="D45" s="3">
        <v>3.2613599999999998</v>
      </c>
      <c r="E45" s="3" t="s">
        <v>44</v>
      </c>
      <c r="F45" s="3">
        <v>2020</v>
      </c>
      <c r="G45" s="3" t="s">
        <v>27</v>
      </c>
      <c r="H45" s="3">
        <v>2.05776</v>
      </c>
      <c r="J45" s="3">
        <v>100</v>
      </c>
      <c r="K45" s="3">
        <f t="shared" si="0"/>
        <v>63.095150489366404</v>
      </c>
      <c r="L45" s="3">
        <f t="shared" si="1"/>
        <v>30.662055093580594</v>
      </c>
      <c r="M45" s="3">
        <f t="shared" si="2"/>
        <v>-36.904849510633596</v>
      </c>
    </row>
    <row r="46" spans="1:13" ht="15" customHeight="1" x14ac:dyDescent="0.25">
      <c r="A46" s="3" t="s">
        <v>45</v>
      </c>
      <c r="B46" s="3">
        <v>2005</v>
      </c>
      <c r="C46" s="3" t="s">
        <v>27</v>
      </c>
      <c r="D46" s="3">
        <v>2.6476999999999999</v>
      </c>
      <c r="E46" s="3" t="s">
        <v>45</v>
      </c>
      <c r="F46" s="3">
        <v>2020</v>
      </c>
      <c r="G46" s="3" t="s">
        <v>27</v>
      </c>
      <c r="H46" s="3">
        <v>2.3803700000000001</v>
      </c>
      <c r="J46" s="3">
        <v>100</v>
      </c>
      <c r="K46" s="3">
        <f t="shared" si="0"/>
        <v>89.90331230879633</v>
      </c>
      <c r="L46" s="3">
        <f t="shared" si="1"/>
        <v>37.768629376439932</v>
      </c>
      <c r="M46" s="3">
        <f t="shared" si="2"/>
        <v>-10.09668769120367</v>
      </c>
    </row>
    <row r="47" spans="1:13" ht="15" customHeight="1" x14ac:dyDescent="0.25">
      <c r="A47" s="3" t="s">
        <v>46</v>
      </c>
      <c r="B47" s="3">
        <v>2005</v>
      </c>
      <c r="C47" s="3" t="s">
        <v>27</v>
      </c>
      <c r="D47" s="3">
        <v>27.179099999999998</v>
      </c>
      <c r="E47" s="3" t="s">
        <v>46</v>
      </c>
      <c r="F47" s="3">
        <v>2020</v>
      </c>
      <c r="G47" s="3" t="s">
        <v>27</v>
      </c>
      <c r="H47" s="3">
        <v>12.9819</v>
      </c>
      <c r="J47" s="3">
        <v>100</v>
      </c>
      <c r="K47" s="3">
        <f t="shared" si="0"/>
        <v>47.764274755234723</v>
      </c>
      <c r="L47" s="3">
        <f t="shared" si="1"/>
        <v>3.6792976956558534</v>
      </c>
      <c r="M47" s="3">
        <f t="shared" si="2"/>
        <v>-52.235725244765277</v>
      </c>
    </row>
    <row r="48" spans="1:13" x14ac:dyDescent="0.25">
      <c r="A48" s="3" t="s">
        <v>47</v>
      </c>
      <c r="B48" s="3">
        <v>2005</v>
      </c>
      <c r="C48" s="3" t="s">
        <v>27</v>
      </c>
      <c r="D48" s="3">
        <v>1.82206</v>
      </c>
      <c r="E48" s="3" t="s">
        <v>47</v>
      </c>
      <c r="F48" s="3">
        <v>2020</v>
      </c>
      <c r="G48" s="3" t="s">
        <v>27</v>
      </c>
      <c r="H48" s="3">
        <v>0.472132</v>
      </c>
      <c r="J48" s="3">
        <v>100</v>
      </c>
      <c r="K48" s="3">
        <f t="shared" si="0"/>
        <v>25.911989725914626</v>
      </c>
      <c r="L48" s="3">
        <f t="shared" si="1"/>
        <v>54.882934700284295</v>
      </c>
      <c r="M48" s="3">
        <f t="shared" si="2"/>
        <v>-74.088010274085377</v>
      </c>
    </row>
    <row r="49" spans="1:13" ht="15" customHeight="1" x14ac:dyDescent="0.25">
      <c r="A49" s="3" t="s">
        <v>48</v>
      </c>
      <c r="B49" s="3">
        <v>2005</v>
      </c>
      <c r="C49" s="3" t="s">
        <v>27</v>
      </c>
      <c r="D49" s="3">
        <v>0.58362400000000003</v>
      </c>
      <c r="E49" s="3" t="s">
        <v>48</v>
      </c>
      <c r="F49" s="3">
        <v>2020</v>
      </c>
      <c r="G49" s="3" t="s">
        <v>27</v>
      </c>
      <c r="H49" s="3">
        <v>0.70703700000000003</v>
      </c>
      <c r="J49" s="3">
        <v>100</v>
      </c>
      <c r="K49" s="3">
        <f t="shared" si="0"/>
        <v>121.14597754718791</v>
      </c>
      <c r="L49" s="3">
        <f t="shared" si="1"/>
        <v>171.34319356297888</v>
      </c>
      <c r="M49" s="3">
        <f t="shared" si="2"/>
        <v>21.145977547187911</v>
      </c>
    </row>
    <row r="50" spans="1:13" ht="15" customHeight="1" x14ac:dyDescent="0.25">
      <c r="A50" s="3" t="s">
        <v>49</v>
      </c>
      <c r="B50" s="3">
        <v>2005</v>
      </c>
      <c r="C50" s="3" t="s">
        <v>27</v>
      </c>
      <c r="D50" s="3">
        <v>0.27859400000000001</v>
      </c>
      <c r="E50" s="3" t="s">
        <v>49</v>
      </c>
      <c r="F50" s="3">
        <v>2020</v>
      </c>
      <c r="G50" s="3" t="s">
        <v>27</v>
      </c>
      <c r="H50" s="3">
        <v>0.496002</v>
      </c>
      <c r="J50" s="3">
        <v>100</v>
      </c>
      <c r="K50" s="3">
        <f t="shared" si="0"/>
        <v>178.03757439140827</v>
      </c>
      <c r="L50" s="3">
        <f t="shared" si="1"/>
        <v>358.94527520334248</v>
      </c>
      <c r="M50" s="3">
        <f t="shared" si="2"/>
        <v>78.03757439140827</v>
      </c>
    </row>
    <row r="51" spans="1:13" ht="15" customHeight="1" x14ac:dyDescent="0.25">
      <c r="A51" s="3" t="s">
        <v>50</v>
      </c>
      <c r="B51" s="3">
        <v>2005</v>
      </c>
      <c r="C51" s="3" t="s">
        <v>27</v>
      </c>
      <c r="D51" s="3">
        <v>1.2721500000000001E-3</v>
      </c>
      <c r="E51" s="3" t="s">
        <v>50</v>
      </c>
      <c r="F51" s="3">
        <v>2020</v>
      </c>
      <c r="G51" s="3" t="s">
        <v>27</v>
      </c>
      <c r="H51" s="3">
        <v>7.9993700000000001E-2</v>
      </c>
      <c r="J51" s="3">
        <v>100</v>
      </c>
      <c r="K51" s="3">
        <f t="shared" si="0"/>
        <v>6288.0713752309084</v>
      </c>
      <c r="L51" s="3">
        <f t="shared" si="1"/>
        <v>78607.082498133081</v>
      </c>
      <c r="M51" s="3">
        <f t="shared" si="2"/>
        <v>6188.0713752309084</v>
      </c>
    </row>
    <row r="52" spans="1:13" ht="15" customHeight="1" x14ac:dyDescent="0.25">
      <c r="A52" s="3" t="s">
        <v>51</v>
      </c>
      <c r="B52" s="3">
        <v>2005</v>
      </c>
      <c r="C52" s="3" t="s">
        <v>27</v>
      </c>
      <c r="D52" s="3">
        <v>3.4009100000000001</v>
      </c>
      <c r="E52" s="3" t="s">
        <v>51</v>
      </c>
      <c r="F52" s="3">
        <v>2020</v>
      </c>
      <c r="G52" s="3" t="s">
        <v>27</v>
      </c>
      <c r="H52" s="3">
        <v>3.6591999999999998</v>
      </c>
      <c r="J52" s="3">
        <v>100</v>
      </c>
      <c r="K52" s="3">
        <f t="shared" si="0"/>
        <v>107.59473199820047</v>
      </c>
      <c r="L52" s="3">
        <f t="shared" si="1"/>
        <v>29.403894839910492</v>
      </c>
      <c r="M52" s="3">
        <f t="shared" si="2"/>
        <v>7.5947319982004728</v>
      </c>
    </row>
    <row r="53" spans="1:13" ht="15" customHeight="1" x14ac:dyDescent="0.25">
      <c r="A53" s="3" t="s">
        <v>52</v>
      </c>
      <c r="B53" s="3">
        <v>2005</v>
      </c>
      <c r="C53" s="3" t="s">
        <v>27</v>
      </c>
      <c r="D53" s="3">
        <v>13.110799999999999</v>
      </c>
      <c r="E53" s="3" t="s">
        <v>52</v>
      </c>
      <c r="F53" s="3">
        <v>2020</v>
      </c>
      <c r="G53" s="3" t="s">
        <v>27</v>
      </c>
      <c r="H53" s="3">
        <v>3.1368299999999998</v>
      </c>
      <c r="J53" s="3">
        <v>100</v>
      </c>
      <c r="K53" s="3">
        <f t="shared" si="0"/>
        <v>23.925542301003752</v>
      </c>
      <c r="L53" s="3">
        <f t="shared" si="1"/>
        <v>7.6272996308386984</v>
      </c>
      <c r="M53" s="3">
        <f t="shared" si="2"/>
        <v>-76.074457698996241</v>
      </c>
    </row>
    <row r="54" spans="1:13" x14ac:dyDescent="0.25">
      <c r="A54" s="3" t="s">
        <v>53</v>
      </c>
      <c r="B54" s="3">
        <v>2005</v>
      </c>
      <c r="C54" s="3" t="s">
        <v>27</v>
      </c>
      <c r="D54" s="3">
        <v>1.6417900000000001</v>
      </c>
      <c r="E54" s="3" t="s">
        <v>53</v>
      </c>
      <c r="F54" s="3">
        <v>2020</v>
      </c>
      <c r="G54" s="3" t="s">
        <v>27</v>
      </c>
      <c r="H54" s="3">
        <v>1.2730999999999999</v>
      </c>
      <c r="J54" s="3">
        <v>100</v>
      </c>
      <c r="K54" s="3">
        <f t="shared" si="0"/>
        <v>77.543412982171887</v>
      </c>
      <c r="L54" s="3">
        <f t="shared" si="1"/>
        <v>60.909129669446152</v>
      </c>
      <c r="M54" s="3">
        <f t="shared" si="2"/>
        <v>-22.456587017828113</v>
      </c>
    </row>
    <row r="55" spans="1:13" ht="15" customHeight="1" x14ac:dyDescent="0.25">
      <c r="A55" s="3" t="s">
        <v>54</v>
      </c>
      <c r="B55" s="3">
        <v>2005</v>
      </c>
      <c r="C55" s="3" t="s">
        <v>27</v>
      </c>
      <c r="D55" s="3">
        <v>4.1787799999999997</v>
      </c>
      <c r="E55" s="3" t="s">
        <v>54</v>
      </c>
      <c r="F55" s="3">
        <v>2020</v>
      </c>
      <c r="G55" s="3" t="s">
        <v>27</v>
      </c>
      <c r="H55" s="3">
        <v>2.9679799999999998</v>
      </c>
      <c r="J55" s="3">
        <v>100</v>
      </c>
      <c r="K55" s="3">
        <f t="shared" si="0"/>
        <v>71.025036015296322</v>
      </c>
      <c r="L55" s="3">
        <f t="shared" si="1"/>
        <v>23.930429455487008</v>
      </c>
      <c r="M55" s="3">
        <f t="shared" si="2"/>
        <v>-28.974963984703678</v>
      </c>
    </row>
    <row r="56" spans="1:13" ht="15" customHeight="1" x14ac:dyDescent="0.25">
      <c r="A56" s="3" t="s">
        <v>57</v>
      </c>
      <c r="B56" s="3">
        <v>2005</v>
      </c>
      <c r="C56" s="3" t="s">
        <v>27</v>
      </c>
      <c r="D56" s="3">
        <v>4.4979699999999996</v>
      </c>
      <c r="E56" s="3" t="s">
        <v>57</v>
      </c>
      <c r="F56" s="3">
        <v>2020</v>
      </c>
      <c r="G56" s="3" t="s">
        <v>27</v>
      </c>
      <c r="H56" s="3">
        <v>2.5827100000000001</v>
      </c>
      <c r="J56" s="3">
        <v>100</v>
      </c>
      <c r="K56" s="3">
        <f t="shared" si="0"/>
        <v>57.419458111103459</v>
      </c>
      <c r="L56" s="3">
        <f t="shared" si="1"/>
        <v>22.232251437870865</v>
      </c>
      <c r="M56" s="3">
        <f t="shared" si="2"/>
        <v>-42.580541888896541</v>
      </c>
    </row>
    <row r="57" spans="1:13" ht="15" customHeight="1" x14ac:dyDescent="0.25">
      <c r="A57" s="3" t="s">
        <v>56</v>
      </c>
      <c r="B57" s="3">
        <v>2005</v>
      </c>
      <c r="C57" s="3" t="s">
        <v>27</v>
      </c>
      <c r="D57" s="3">
        <v>0.91936300000000004</v>
      </c>
      <c r="E57" s="3" t="s">
        <v>56</v>
      </c>
      <c r="F57" s="3">
        <v>2020</v>
      </c>
      <c r="G57" s="3" t="s">
        <v>27</v>
      </c>
      <c r="H57" s="3">
        <v>0.45568799999999998</v>
      </c>
      <c r="J57" s="3">
        <v>100</v>
      </c>
      <c r="K57" s="3">
        <f t="shared" si="0"/>
        <v>49.565623154292702</v>
      </c>
      <c r="L57" s="3">
        <f t="shared" si="1"/>
        <v>108.77096424372093</v>
      </c>
      <c r="M57" s="3">
        <f t="shared" si="2"/>
        <v>-50.434376845707298</v>
      </c>
    </row>
    <row r="58" spans="1:13" x14ac:dyDescent="0.25">
      <c r="A58" s="3" t="s">
        <v>55</v>
      </c>
      <c r="B58" s="3">
        <v>2005</v>
      </c>
      <c r="C58" s="3" t="s">
        <v>27</v>
      </c>
      <c r="D58" s="3">
        <v>3.4197299999999999</v>
      </c>
      <c r="E58" s="3" t="s">
        <v>55</v>
      </c>
      <c r="F58" s="3">
        <v>2020</v>
      </c>
      <c r="G58" s="3" t="s">
        <v>27</v>
      </c>
      <c r="H58" s="3">
        <v>3.3193600000000001</v>
      </c>
      <c r="J58" s="3">
        <v>100</v>
      </c>
      <c r="K58" s="3">
        <f t="shared" si="0"/>
        <v>97.064972965701969</v>
      </c>
      <c r="L58" s="3">
        <f t="shared" si="1"/>
        <v>29.242074666713453</v>
      </c>
      <c r="M58" s="3">
        <f t="shared" si="2"/>
        <v>-2.9350270342980309</v>
      </c>
    </row>
    <row r="59" spans="1:13" ht="15" customHeight="1" x14ac:dyDescent="0.25">
      <c r="A59" s="3" t="s">
        <v>31</v>
      </c>
      <c r="B59" s="3">
        <v>2005</v>
      </c>
      <c r="C59" s="3" t="s">
        <v>28</v>
      </c>
      <c r="D59" s="3">
        <v>18.911100000000001</v>
      </c>
      <c r="E59" s="3" t="s">
        <v>31</v>
      </c>
      <c r="F59" s="3">
        <v>2020</v>
      </c>
      <c r="G59" s="3" t="s">
        <v>28</v>
      </c>
      <c r="H59" s="3">
        <v>16.206399999999999</v>
      </c>
      <c r="J59" s="3">
        <v>100</v>
      </c>
      <c r="K59" s="3">
        <f t="shared" si="0"/>
        <v>85.697817683794156</v>
      </c>
      <c r="L59" s="3">
        <f t="shared" si="1"/>
        <v>5.2878996991185065</v>
      </c>
      <c r="M59" s="3">
        <f t="shared" si="2"/>
        <v>-14.302182316205844</v>
      </c>
    </row>
    <row r="60" spans="1:13" ht="15" customHeight="1" x14ac:dyDescent="0.25">
      <c r="A60" s="3" t="s">
        <v>32</v>
      </c>
      <c r="B60" s="3">
        <v>2005</v>
      </c>
      <c r="C60" s="3" t="s">
        <v>28</v>
      </c>
      <c r="D60" s="3">
        <v>89.226100000000002</v>
      </c>
      <c r="E60" s="3" t="s">
        <v>32</v>
      </c>
      <c r="F60" s="3">
        <v>2020</v>
      </c>
      <c r="G60" s="3" t="s">
        <v>28</v>
      </c>
      <c r="H60" s="3">
        <v>8.7272700000000007</v>
      </c>
      <c r="J60" s="3">
        <v>100</v>
      </c>
      <c r="K60" s="3">
        <f t="shared" si="0"/>
        <v>9.7810730268385608</v>
      </c>
      <c r="L60" s="3">
        <f t="shared" si="1"/>
        <v>1.1207483012257624</v>
      </c>
      <c r="M60" s="3">
        <f t="shared" si="2"/>
        <v>-90.218926973161444</v>
      </c>
    </row>
    <row r="61" spans="1:13" ht="15" customHeight="1" x14ac:dyDescent="0.25">
      <c r="A61" s="3" t="s">
        <v>33</v>
      </c>
      <c r="B61" s="3">
        <v>2005</v>
      </c>
      <c r="C61" s="3" t="s">
        <v>28</v>
      </c>
      <c r="D61" s="3">
        <v>10.3133</v>
      </c>
      <c r="E61" s="3" t="s">
        <v>33</v>
      </c>
      <c r="F61" s="3">
        <v>2020</v>
      </c>
      <c r="G61" s="3" t="s">
        <v>28</v>
      </c>
      <c r="H61" s="3">
        <v>2.4079199999999998</v>
      </c>
      <c r="J61" s="3">
        <v>100</v>
      </c>
      <c r="K61" s="3">
        <f t="shared" si="0"/>
        <v>23.347716055966565</v>
      </c>
      <c r="L61" s="3">
        <f t="shared" si="1"/>
        <v>9.6962175055510844</v>
      </c>
      <c r="M61" s="3">
        <f t="shared" si="2"/>
        <v>-76.652283944033428</v>
      </c>
    </row>
    <row r="62" spans="1:13" ht="15" customHeight="1" x14ac:dyDescent="0.25">
      <c r="A62" s="3" t="s">
        <v>34</v>
      </c>
      <c r="B62" s="3">
        <v>2005</v>
      </c>
      <c r="C62" s="3" t="s">
        <v>28</v>
      </c>
      <c r="D62" s="3">
        <v>3.30914E-2</v>
      </c>
      <c r="E62" s="3" t="s">
        <v>34</v>
      </c>
      <c r="F62" s="3">
        <v>2020</v>
      </c>
      <c r="G62" s="3" t="s">
        <v>28</v>
      </c>
      <c r="H62" s="3">
        <v>3.8087599999999999E-2</v>
      </c>
      <c r="J62" s="3">
        <v>100</v>
      </c>
      <c r="K62" s="3">
        <f t="shared" si="0"/>
        <v>115.09818260937888</v>
      </c>
      <c r="L62" s="3">
        <f t="shared" si="1"/>
        <v>3021.9331911010113</v>
      </c>
      <c r="M62" s="3">
        <f t="shared" si="2"/>
        <v>15.098182609378881</v>
      </c>
    </row>
    <row r="63" spans="1:13" x14ac:dyDescent="0.25">
      <c r="A63" s="3" t="s">
        <v>35</v>
      </c>
      <c r="B63" s="3">
        <v>2005</v>
      </c>
      <c r="C63" s="3" t="s">
        <v>28</v>
      </c>
      <c r="D63" s="3">
        <v>1.9949699999999999</v>
      </c>
      <c r="E63" s="3" t="s">
        <v>35</v>
      </c>
      <c r="F63" s="3">
        <v>2020</v>
      </c>
      <c r="G63" s="3" t="s">
        <v>28</v>
      </c>
      <c r="H63" s="3">
        <v>1.51454</v>
      </c>
      <c r="J63" s="3">
        <v>100</v>
      </c>
      <c r="K63" s="3">
        <f t="shared" si="0"/>
        <v>75.917933603011576</v>
      </c>
      <c r="L63" s="3">
        <f t="shared" si="1"/>
        <v>50.126067058652517</v>
      </c>
      <c r="M63" s="3">
        <f t="shared" si="2"/>
        <v>-24.082066396988424</v>
      </c>
    </row>
    <row r="64" spans="1:13" ht="15" customHeight="1" x14ac:dyDescent="0.25">
      <c r="A64" s="3" t="s">
        <v>41</v>
      </c>
      <c r="B64" s="3">
        <v>2005</v>
      </c>
      <c r="C64" s="3" t="s">
        <v>28</v>
      </c>
      <c r="D64" s="3">
        <v>196.44</v>
      </c>
      <c r="E64" s="3" t="s">
        <v>41</v>
      </c>
      <c r="F64" s="3">
        <v>2020</v>
      </c>
      <c r="G64" s="3" t="s">
        <v>28</v>
      </c>
      <c r="H64" s="3">
        <v>214.125</v>
      </c>
      <c r="J64" s="3">
        <v>100</v>
      </c>
      <c r="K64" s="3">
        <f t="shared" ref="K64:K95" si="3">L64*H64</f>
        <v>109.00274893097131</v>
      </c>
      <c r="L64" s="3">
        <f t="shared" ref="L64:L95" si="4">J64/D64</f>
        <v>0.50906129097943398</v>
      </c>
      <c r="M64" s="3">
        <f t="shared" ref="M64:M95" si="5">-(100-K64)</f>
        <v>9.0027489309713076</v>
      </c>
    </row>
    <row r="65" spans="1:13" ht="15" customHeight="1" x14ac:dyDescent="0.25">
      <c r="A65" s="3" t="s">
        <v>36</v>
      </c>
      <c r="B65" s="3">
        <v>2005</v>
      </c>
      <c r="C65" s="3" t="s">
        <v>28</v>
      </c>
      <c r="D65" s="3">
        <v>1.2032799999999999</v>
      </c>
      <c r="E65" s="3" t="s">
        <v>36</v>
      </c>
      <c r="F65" s="3">
        <v>2020</v>
      </c>
      <c r="G65" s="3" t="s">
        <v>28</v>
      </c>
      <c r="H65" s="3">
        <v>0.37379299999999999</v>
      </c>
      <c r="J65" s="3">
        <v>100</v>
      </c>
      <c r="K65" s="3">
        <f t="shared" si="3"/>
        <v>31.064507014161293</v>
      </c>
      <c r="L65" s="3">
        <f t="shared" si="4"/>
        <v>83.106176451033846</v>
      </c>
      <c r="M65" s="3">
        <f t="shared" si="5"/>
        <v>-68.935492985838707</v>
      </c>
    </row>
    <row r="66" spans="1:13" ht="15" customHeight="1" x14ac:dyDescent="0.25">
      <c r="A66" s="3" t="s">
        <v>37</v>
      </c>
      <c r="B66" s="3">
        <v>2005</v>
      </c>
      <c r="C66" s="3" t="s">
        <v>28</v>
      </c>
      <c r="D66" s="3">
        <v>1.6877800000000001</v>
      </c>
      <c r="E66" s="3" t="s">
        <v>37</v>
      </c>
      <c r="F66" s="3">
        <v>2020</v>
      </c>
      <c r="G66" s="3" t="s">
        <v>28</v>
      </c>
      <c r="H66" s="3">
        <v>0.56155299999999997</v>
      </c>
      <c r="J66" s="3">
        <v>100</v>
      </c>
      <c r="K66" s="3">
        <f t="shared" si="3"/>
        <v>33.271694178151179</v>
      </c>
      <c r="L66" s="3">
        <f t="shared" si="4"/>
        <v>59.249428243017455</v>
      </c>
      <c r="M66" s="3">
        <f t="shared" si="5"/>
        <v>-66.728305821848821</v>
      </c>
    </row>
    <row r="67" spans="1:13" ht="15" customHeight="1" x14ac:dyDescent="0.25">
      <c r="A67" s="3" t="s">
        <v>38</v>
      </c>
      <c r="B67" s="3">
        <v>2005</v>
      </c>
      <c r="C67" s="3" t="s">
        <v>28</v>
      </c>
      <c r="D67" s="3">
        <v>39.5184</v>
      </c>
      <c r="E67" s="3" t="s">
        <v>38</v>
      </c>
      <c r="F67" s="3">
        <v>2020</v>
      </c>
      <c r="G67" s="3" t="s">
        <v>28</v>
      </c>
      <c r="H67" s="3">
        <v>23.816400000000002</v>
      </c>
      <c r="J67" s="3">
        <v>100</v>
      </c>
      <c r="K67" s="3">
        <f t="shared" si="3"/>
        <v>60.266609984209886</v>
      </c>
      <c r="L67" s="3">
        <f t="shared" si="4"/>
        <v>2.5304668205190493</v>
      </c>
      <c r="M67" s="3">
        <f t="shared" si="5"/>
        <v>-39.733390015790114</v>
      </c>
    </row>
    <row r="68" spans="1:13" x14ac:dyDescent="0.25">
      <c r="A68" s="3" t="s">
        <v>39</v>
      </c>
      <c r="B68" s="3">
        <v>2005</v>
      </c>
      <c r="C68" s="3" t="s">
        <v>28</v>
      </c>
      <c r="D68" s="3">
        <v>31.19</v>
      </c>
      <c r="E68" s="3" t="s">
        <v>39</v>
      </c>
      <c r="F68" s="3">
        <v>2020</v>
      </c>
      <c r="G68" s="3" t="s">
        <v>28</v>
      </c>
      <c r="H68" s="3">
        <v>20.175599999999999</v>
      </c>
      <c r="J68" s="3">
        <v>100</v>
      </c>
      <c r="K68" s="3">
        <f t="shared" si="3"/>
        <v>64.686117345302975</v>
      </c>
      <c r="L68" s="3">
        <f t="shared" si="4"/>
        <v>3.2061558191728117</v>
      </c>
      <c r="M68" s="3">
        <f t="shared" si="5"/>
        <v>-35.313882654697025</v>
      </c>
    </row>
    <row r="69" spans="1:13" ht="15" customHeight="1" x14ac:dyDescent="0.25">
      <c r="A69" s="3" t="s">
        <v>40</v>
      </c>
      <c r="B69" s="3">
        <v>2005</v>
      </c>
      <c r="C69" s="3" t="s">
        <v>28</v>
      </c>
      <c r="D69" s="3">
        <v>68.273300000000006</v>
      </c>
      <c r="E69" s="3" t="s">
        <v>40</v>
      </c>
      <c r="F69" s="3">
        <v>2020</v>
      </c>
      <c r="G69" s="3" t="s">
        <v>28</v>
      </c>
      <c r="H69" s="3">
        <v>30.063800000000001</v>
      </c>
      <c r="J69" s="3">
        <v>100</v>
      </c>
      <c r="K69" s="3">
        <f t="shared" si="3"/>
        <v>44.034490789225067</v>
      </c>
      <c r="L69" s="3">
        <f t="shared" si="4"/>
        <v>1.464701427937422</v>
      </c>
      <c r="M69" s="3">
        <f t="shared" si="5"/>
        <v>-55.965509210774933</v>
      </c>
    </row>
    <row r="70" spans="1:13" ht="15" customHeight="1" x14ac:dyDescent="0.25">
      <c r="A70" s="3" t="s">
        <v>42</v>
      </c>
      <c r="B70" s="3">
        <v>2005</v>
      </c>
      <c r="C70" s="3" t="s">
        <v>28</v>
      </c>
      <c r="D70" s="3">
        <v>18.5977</v>
      </c>
      <c r="E70" s="3" t="s">
        <v>42</v>
      </c>
      <c r="F70" s="3">
        <v>2020</v>
      </c>
      <c r="G70" s="3" t="s">
        <v>28</v>
      </c>
      <c r="H70" s="3">
        <v>43.919600000000003</v>
      </c>
      <c r="J70" s="3">
        <v>100</v>
      </c>
      <c r="K70" s="3">
        <f t="shared" si="3"/>
        <v>236.15608381681608</v>
      </c>
      <c r="L70" s="3">
        <f t="shared" si="4"/>
        <v>5.3770089849820142</v>
      </c>
      <c r="M70" s="3">
        <f t="shared" si="5"/>
        <v>136.15608381681608</v>
      </c>
    </row>
    <row r="71" spans="1:13" ht="15" customHeight="1" x14ac:dyDescent="0.25">
      <c r="A71" s="3" t="s">
        <v>43</v>
      </c>
      <c r="B71" s="3">
        <v>2005</v>
      </c>
      <c r="C71" s="3" t="s">
        <v>28</v>
      </c>
      <c r="D71" s="3">
        <v>435.74599999999998</v>
      </c>
      <c r="E71" s="3" t="s">
        <v>43</v>
      </c>
      <c r="F71" s="3">
        <v>2020</v>
      </c>
      <c r="G71" s="3" t="s">
        <v>28</v>
      </c>
      <c r="H71" s="3">
        <v>407.142</v>
      </c>
      <c r="J71" s="3">
        <v>100</v>
      </c>
      <c r="K71" s="3">
        <f t="shared" si="3"/>
        <v>93.435625341368606</v>
      </c>
      <c r="L71" s="3">
        <f t="shared" si="4"/>
        <v>0.22949149275036376</v>
      </c>
      <c r="M71" s="3">
        <f t="shared" si="5"/>
        <v>-6.5643746586313938</v>
      </c>
    </row>
    <row r="72" spans="1:13" ht="15" customHeight="1" x14ac:dyDescent="0.25">
      <c r="A72" s="3" t="s">
        <v>44</v>
      </c>
      <c r="B72" s="3">
        <v>2005</v>
      </c>
      <c r="C72" s="3" t="s">
        <v>28</v>
      </c>
      <c r="D72" s="3">
        <v>11.4848</v>
      </c>
      <c r="E72" s="3" t="s">
        <v>44</v>
      </c>
      <c r="F72" s="3">
        <v>2020</v>
      </c>
      <c r="G72" s="3" t="s">
        <v>28</v>
      </c>
      <c r="H72" s="3">
        <v>5.0200500000000003</v>
      </c>
      <c r="J72" s="3">
        <v>100</v>
      </c>
      <c r="K72" s="3">
        <f t="shared" si="3"/>
        <v>43.710382418500984</v>
      </c>
      <c r="L72" s="3">
        <f t="shared" si="4"/>
        <v>8.7071607690164399</v>
      </c>
      <c r="M72" s="3">
        <f t="shared" si="5"/>
        <v>-56.289617581499016</v>
      </c>
    </row>
    <row r="73" spans="1:13" ht="15" customHeight="1" x14ac:dyDescent="0.25">
      <c r="A73" s="3" t="s">
        <v>45</v>
      </c>
      <c r="B73" s="3">
        <v>2005</v>
      </c>
      <c r="C73" s="3" t="s">
        <v>28</v>
      </c>
      <c r="D73" s="3">
        <v>32.073599999999999</v>
      </c>
      <c r="E73" s="3" t="s">
        <v>45</v>
      </c>
      <c r="F73" s="3">
        <v>2020</v>
      </c>
      <c r="G73" s="3" t="s">
        <v>28</v>
      </c>
      <c r="H73" s="3">
        <v>7.4245999999999999</v>
      </c>
      <c r="J73" s="3">
        <v>100</v>
      </c>
      <c r="K73" s="3">
        <f t="shared" si="3"/>
        <v>23.148633143769331</v>
      </c>
      <c r="L73" s="3">
        <f t="shared" si="4"/>
        <v>3.1178289933153747</v>
      </c>
      <c r="M73" s="3">
        <f t="shared" si="5"/>
        <v>-76.851366856230669</v>
      </c>
    </row>
    <row r="74" spans="1:13" ht="15" customHeight="1" x14ac:dyDescent="0.25">
      <c r="A74" s="3" t="s">
        <v>46</v>
      </c>
      <c r="B74" s="3">
        <v>2005</v>
      </c>
      <c r="C74" s="3" t="s">
        <v>28</v>
      </c>
      <c r="D74" s="3">
        <v>178.92</v>
      </c>
      <c r="E74" s="3" t="s">
        <v>46</v>
      </c>
      <c r="F74" s="3">
        <v>2020</v>
      </c>
      <c r="G74" s="3" t="s">
        <v>28</v>
      </c>
      <c r="H74" s="3">
        <v>102.971</v>
      </c>
      <c r="J74" s="3">
        <v>100</v>
      </c>
      <c r="K74" s="3">
        <f t="shared" si="3"/>
        <v>57.551419628884418</v>
      </c>
      <c r="L74" s="3">
        <f t="shared" si="4"/>
        <v>0.55890900961323497</v>
      </c>
      <c r="M74" s="3">
        <f t="shared" si="5"/>
        <v>-42.448580371115582</v>
      </c>
    </row>
    <row r="75" spans="1:13" x14ac:dyDescent="0.25">
      <c r="A75" s="3" t="s">
        <v>47</v>
      </c>
      <c r="B75" s="3">
        <v>2005</v>
      </c>
      <c r="C75" s="3" t="s">
        <v>28</v>
      </c>
      <c r="D75" s="3">
        <v>36.9587</v>
      </c>
      <c r="E75" s="3" t="s">
        <v>47</v>
      </c>
      <c r="F75" s="3">
        <v>2020</v>
      </c>
      <c r="G75" s="3" t="s">
        <v>28</v>
      </c>
      <c r="H75" s="3">
        <v>0.93393700000000002</v>
      </c>
      <c r="J75" s="3">
        <v>100</v>
      </c>
      <c r="K75" s="3">
        <f t="shared" si="3"/>
        <v>2.5269747041968467</v>
      </c>
      <c r="L75" s="3">
        <f t="shared" si="4"/>
        <v>2.705722874451753</v>
      </c>
      <c r="M75" s="3">
        <f t="shared" si="5"/>
        <v>-97.473025295803154</v>
      </c>
    </row>
    <row r="76" spans="1:13" ht="15" customHeight="1" x14ac:dyDescent="0.25">
      <c r="A76" s="3" t="s">
        <v>48</v>
      </c>
      <c r="B76" s="3">
        <v>2005</v>
      </c>
      <c r="C76" s="3" t="s">
        <v>28</v>
      </c>
      <c r="D76" s="3">
        <v>12.558999999999999</v>
      </c>
      <c r="E76" s="3" t="s">
        <v>48</v>
      </c>
      <c r="F76" s="3">
        <v>2020</v>
      </c>
      <c r="G76" s="3" t="s">
        <v>28</v>
      </c>
      <c r="H76" s="3">
        <v>2.5946500000000001</v>
      </c>
      <c r="J76" s="3">
        <v>100</v>
      </c>
      <c r="K76" s="3">
        <f t="shared" si="3"/>
        <v>20.65968628075484</v>
      </c>
      <c r="L76" s="3">
        <f t="shared" si="4"/>
        <v>7.9624173899195805</v>
      </c>
      <c r="M76" s="3">
        <f t="shared" si="5"/>
        <v>-79.34031371924516</v>
      </c>
    </row>
    <row r="77" spans="1:13" ht="15" customHeight="1" x14ac:dyDescent="0.25">
      <c r="A77" s="3" t="s">
        <v>49</v>
      </c>
      <c r="B77" s="3">
        <v>2005</v>
      </c>
      <c r="C77" s="3" t="s">
        <v>28</v>
      </c>
      <c r="D77" s="3">
        <v>0.53764800000000001</v>
      </c>
      <c r="E77" s="3" t="s">
        <v>49</v>
      </c>
      <c r="F77" s="3">
        <v>2020</v>
      </c>
      <c r="G77" s="3" t="s">
        <v>28</v>
      </c>
      <c r="H77" s="3">
        <v>0.138265</v>
      </c>
      <c r="J77" s="3">
        <v>100</v>
      </c>
      <c r="K77" s="3">
        <f t="shared" si="3"/>
        <v>25.716639883343749</v>
      </c>
      <c r="L77" s="3">
        <f t="shared" si="4"/>
        <v>185.99529803886557</v>
      </c>
      <c r="M77" s="3">
        <f t="shared" si="5"/>
        <v>-74.283360116656254</v>
      </c>
    </row>
    <row r="78" spans="1:13" x14ac:dyDescent="0.25">
      <c r="A78" s="3" t="s">
        <v>50</v>
      </c>
      <c r="B78" s="3">
        <v>2005</v>
      </c>
      <c r="C78" s="3" t="s">
        <v>28</v>
      </c>
      <c r="D78" s="3">
        <v>1.8897499999999999E-3</v>
      </c>
      <c r="E78" s="3" t="s">
        <v>50</v>
      </c>
      <c r="F78" s="3">
        <v>2020</v>
      </c>
      <c r="G78" s="3" t="s">
        <v>28</v>
      </c>
      <c r="H78" s="3">
        <v>5.6173400000000004E-4</v>
      </c>
      <c r="J78" s="3">
        <v>100</v>
      </c>
      <c r="K78" s="3">
        <f t="shared" si="3"/>
        <v>29.725307580367776</v>
      </c>
      <c r="L78" s="3">
        <f t="shared" si="4"/>
        <v>52917.052520174628</v>
      </c>
      <c r="M78" s="3">
        <f t="shared" si="5"/>
        <v>-70.274692419632231</v>
      </c>
    </row>
    <row r="79" spans="1:13" x14ac:dyDescent="0.25">
      <c r="A79" s="3" t="s">
        <v>51</v>
      </c>
      <c r="B79" s="3">
        <v>2005</v>
      </c>
      <c r="C79" s="3" t="s">
        <v>28</v>
      </c>
      <c r="D79" s="3">
        <v>0.26996999999999999</v>
      </c>
      <c r="E79" s="3" t="s">
        <v>51</v>
      </c>
      <c r="F79" s="3">
        <v>2020</v>
      </c>
      <c r="G79" s="3" t="s">
        <v>28</v>
      </c>
      <c r="H79" s="3">
        <v>0.173041</v>
      </c>
      <c r="J79" s="3">
        <v>100</v>
      </c>
      <c r="K79" s="3">
        <f t="shared" si="3"/>
        <v>64.096381079379199</v>
      </c>
      <c r="L79" s="3">
        <f t="shared" si="4"/>
        <v>370.4115272067267</v>
      </c>
      <c r="M79" s="3">
        <f t="shared" si="5"/>
        <v>-35.903618920620801</v>
      </c>
    </row>
    <row r="80" spans="1:13" x14ac:dyDescent="0.25">
      <c r="A80" s="3" t="s">
        <v>52</v>
      </c>
      <c r="B80" s="3">
        <v>2005</v>
      </c>
      <c r="C80" s="3" t="s">
        <v>28</v>
      </c>
      <c r="D80" s="3">
        <v>173.05799999999999</v>
      </c>
      <c r="E80" s="3" t="s">
        <v>52</v>
      </c>
      <c r="F80" s="3">
        <v>2020</v>
      </c>
      <c r="G80" s="3" t="s">
        <v>28</v>
      </c>
      <c r="H80" s="3">
        <v>143.27199999999999</v>
      </c>
      <c r="J80" s="3">
        <v>100</v>
      </c>
      <c r="K80" s="3">
        <f t="shared" si="3"/>
        <v>82.788429312715976</v>
      </c>
      <c r="L80" s="3">
        <f t="shared" si="4"/>
        <v>0.57784095505553057</v>
      </c>
      <c r="M80" s="3">
        <f t="shared" si="5"/>
        <v>-17.211570687284024</v>
      </c>
    </row>
    <row r="81" spans="1:13" x14ac:dyDescent="0.25">
      <c r="A81" s="3" t="s">
        <v>53</v>
      </c>
      <c r="B81" s="3">
        <v>2005</v>
      </c>
      <c r="C81" s="3" t="s">
        <v>28</v>
      </c>
      <c r="D81" s="3">
        <v>643.68899999999996</v>
      </c>
      <c r="E81" s="3" t="s">
        <v>53</v>
      </c>
      <c r="F81" s="3">
        <v>2020</v>
      </c>
      <c r="G81" s="3" t="s">
        <v>28</v>
      </c>
      <c r="H81" s="3">
        <v>89.235600000000005</v>
      </c>
      <c r="J81" s="3">
        <v>100</v>
      </c>
      <c r="K81" s="3">
        <f t="shared" si="3"/>
        <v>13.863154411524823</v>
      </c>
      <c r="L81" s="3">
        <f t="shared" si="4"/>
        <v>0.15535452679787912</v>
      </c>
      <c r="M81" s="3">
        <f t="shared" si="5"/>
        <v>-86.136845588475182</v>
      </c>
    </row>
    <row r="82" spans="1:13" x14ac:dyDescent="0.25">
      <c r="A82" s="3" t="s">
        <v>54</v>
      </c>
      <c r="B82" s="3">
        <v>2005</v>
      </c>
      <c r="C82" s="3" t="s">
        <v>28</v>
      </c>
      <c r="D82" s="3">
        <v>38.732199999999999</v>
      </c>
      <c r="E82" s="3" t="s">
        <v>54</v>
      </c>
      <c r="F82" s="3">
        <v>2020</v>
      </c>
      <c r="G82" s="3" t="s">
        <v>28</v>
      </c>
      <c r="H82" s="3">
        <v>18.6267</v>
      </c>
      <c r="J82" s="3">
        <v>100</v>
      </c>
      <c r="K82" s="3">
        <f t="shared" si="3"/>
        <v>48.090994056624723</v>
      </c>
      <c r="L82" s="3">
        <f t="shared" si="4"/>
        <v>2.581831137916256</v>
      </c>
      <c r="M82" s="3">
        <f t="shared" si="5"/>
        <v>-51.909005943375277</v>
      </c>
    </row>
    <row r="83" spans="1:13" x14ac:dyDescent="0.25">
      <c r="A83" s="3" t="s">
        <v>57</v>
      </c>
      <c r="B83" s="3">
        <v>2005</v>
      </c>
      <c r="C83" s="3" t="s">
        <v>28</v>
      </c>
      <c r="D83" s="3">
        <v>9.4462799999999998</v>
      </c>
      <c r="E83" s="3" t="s">
        <v>57</v>
      </c>
      <c r="F83" s="3">
        <v>2020</v>
      </c>
      <c r="G83" s="3" t="s">
        <v>28</v>
      </c>
      <c r="H83" s="3">
        <v>8.7852200000000007</v>
      </c>
      <c r="J83" s="3">
        <v>100</v>
      </c>
      <c r="K83" s="3">
        <f t="shared" si="3"/>
        <v>93.001901277539943</v>
      </c>
      <c r="L83" s="3">
        <f t="shared" si="4"/>
        <v>10.586177839318758</v>
      </c>
      <c r="M83" s="3">
        <f t="shared" si="5"/>
        <v>-6.9980987224600568</v>
      </c>
    </row>
    <row r="84" spans="1:13" x14ac:dyDescent="0.25">
      <c r="A84" s="3" t="s">
        <v>56</v>
      </c>
      <c r="B84" s="3">
        <v>2005</v>
      </c>
      <c r="C84" s="3" t="s">
        <v>28</v>
      </c>
      <c r="D84" s="3">
        <v>134.63900000000001</v>
      </c>
      <c r="E84" s="3" t="s">
        <v>56</v>
      </c>
      <c r="F84" s="3">
        <v>2020</v>
      </c>
      <c r="G84" s="3" t="s">
        <v>28</v>
      </c>
      <c r="H84" s="3">
        <v>35.378599999999999</v>
      </c>
      <c r="J84" s="3">
        <v>100</v>
      </c>
      <c r="K84" s="3">
        <f t="shared" si="3"/>
        <v>26.276636041562995</v>
      </c>
      <c r="L84" s="3">
        <f t="shared" si="4"/>
        <v>0.74272684734735106</v>
      </c>
      <c r="M84" s="3">
        <f t="shared" si="5"/>
        <v>-73.723363958437005</v>
      </c>
    </row>
    <row r="85" spans="1:13" x14ac:dyDescent="0.25">
      <c r="A85" s="3" t="s">
        <v>55</v>
      </c>
      <c r="B85" s="3">
        <v>2005</v>
      </c>
      <c r="C85" s="3" t="s">
        <v>28</v>
      </c>
      <c r="D85" s="3">
        <v>26.920100000000001</v>
      </c>
      <c r="E85" s="3" t="s">
        <v>55</v>
      </c>
      <c r="F85" s="3">
        <v>2020</v>
      </c>
      <c r="G85" s="3" t="s">
        <v>28</v>
      </c>
      <c r="H85" s="3">
        <v>19.514199999999999</v>
      </c>
      <c r="J85" s="3">
        <v>100</v>
      </c>
      <c r="K85" s="3">
        <f t="shared" si="3"/>
        <v>72.48932953443709</v>
      </c>
      <c r="L85" s="3">
        <f t="shared" si="4"/>
        <v>3.7146964535792955</v>
      </c>
      <c r="M85" s="3">
        <f t="shared" si="5"/>
        <v>-27.51067046556291</v>
      </c>
    </row>
    <row r="86" spans="1:13" x14ac:dyDescent="0.25">
      <c r="A86" s="3" t="s">
        <v>31</v>
      </c>
      <c r="B86" s="3">
        <v>2005</v>
      </c>
      <c r="C86" s="3" t="s">
        <v>29</v>
      </c>
      <c r="D86" s="3">
        <v>35.823999999999998</v>
      </c>
      <c r="E86" s="3" t="s">
        <v>31</v>
      </c>
      <c r="F86" s="3">
        <v>2020</v>
      </c>
      <c r="G86" s="3" t="s">
        <v>29</v>
      </c>
      <c r="H86" s="3">
        <v>33.3994</v>
      </c>
      <c r="J86" s="3">
        <v>100</v>
      </c>
      <c r="K86" s="3">
        <f t="shared" si="3"/>
        <v>93.231911567664142</v>
      </c>
      <c r="L86" s="3">
        <f t="shared" si="4"/>
        <v>2.7914247431889239</v>
      </c>
      <c r="M86" s="3">
        <f t="shared" si="5"/>
        <v>-6.7680884323358583</v>
      </c>
    </row>
    <row r="87" spans="1:13" x14ac:dyDescent="0.25">
      <c r="A87" s="3" t="s">
        <v>32</v>
      </c>
      <c r="B87" s="3">
        <v>2005</v>
      </c>
      <c r="C87" s="3" t="s">
        <v>29</v>
      </c>
      <c r="D87" s="3">
        <v>126.167</v>
      </c>
      <c r="E87" s="3" t="s">
        <v>32</v>
      </c>
      <c r="F87" s="3">
        <v>2020</v>
      </c>
      <c r="G87" s="3" t="s">
        <v>29</v>
      </c>
      <c r="H87" s="3">
        <v>28.3538</v>
      </c>
      <c r="J87" s="3">
        <v>100</v>
      </c>
      <c r="K87" s="3">
        <f t="shared" si="3"/>
        <v>22.473229925416312</v>
      </c>
      <c r="L87" s="3">
        <f t="shared" si="4"/>
        <v>0.79260028375090152</v>
      </c>
      <c r="M87" s="3">
        <f t="shared" si="5"/>
        <v>-77.526770074583681</v>
      </c>
    </row>
    <row r="88" spans="1:13" x14ac:dyDescent="0.25">
      <c r="A88" s="3" t="s">
        <v>33</v>
      </c>
      <c r="B88" s="3">
        <v>2005</v>
      </c>
      <c r="C88" s="3" t="s">
        <v>29</v>
      </c>
      <c r="D88" s="3">
        <v>144.39500000000001</v>
      </c>
      <c r="E88" s="3" t="s">
        <v>33</v>
      </c>
      <c r="F88" s="3">
        <v>2020</v>
      </c>
      <c r="G88" s="3" t="s">
        <v>29</v>
      </c>
      <c r="H88" s="3">
        <v>49.199300000000001</v>
      </c>
      <c r="J88" s="3">
        <v>100</v>
      </c>
      <c r="K88" s="3">
        <f t="shared" si="3"/>
        <v>34.072717199349007</v>
      </c>
      <c r="L88" s="3">
        <f t="shared" si="4"/>
        <v>0.69254475570483742</v>
      </c>
      <c r="M88" s="3">
        <f t="shared" si="5"/>
        <v>-65.927282800651</v>
      </c>
    </row>
    <row r="89" spans="1:13" x14ac:dyDescent="0.25">
      <c r="A89" s="3" t="s">
        <v>34</v>
      </c>
      <c r="B89" s="3">
        <v>2005</v>
      </c>
      <c r="C89" s="3" t="s">
        <v>29</v>
      </c>
      <c r="D89" s="3">
        <v>0.69783300000000004</v>
      </c>
      <c r="E89" s="3" t="s">
        <v>34</v>
      </c>
      <c r="F89" s="3">
        <v>2020</v>
      </c>
      <c r="G89" s="3" t="s">
        <v>29</v>
      </c>
      <c r="H89" s="3">
        <v>0.49676300000000001</v>
      </c>
      <c r="J89" s="3">
        <v>100</v>
      </c>
      <c r="K89" s="3">
        <f t="shared" si="3"/>
        <v>71.186515971586331</v>
      </c>
      <c r="L89" s="3">
        <f t="shared" si="4"/>
        <v>143.30076107034205</v>
      </c>
      <c r="M89" s="3">
        <f t="shared" si="5"/>
        <v>-28.813484028413669</v>
      </c>
    </row>
    <row r="90" spans="1:13" x14ac:dyDescent="0.25">
      <c r="A90" s="3" t="s">
        <v>35</v>
      </c>
      <c r="B90" s="3">
        <v>2005</v>
      </c>
      <c r="C90" s="3" t="s">
        <v>29</v>
      </c>
      <c r="D90" s="3">
        <v>64.014399999999995</v>
      </c>
      <c r="E90" s="3" t="s">
        <v>35</v>
      </c>
      <c r="F90" s="3">
        <v>2020</v>
      </c>
      <c r="G90" s="3" t="s">
        <v>29</v>
      </c>
      <c r="H90" s="3">
        <v>25.968399999999999</v>
      </c>
      <c r="J90" s="3">
        <v>100</v>
      </c>
      <c r="K90" s="3">
        <f t="shared" si="3"/>
        <v>40.566497538053937</v>
      </c>
      <c r="L90" s="3">
        <f t="shared" si="4"/>
        <v>1.5621485165837687</v>
      </c>
      <c r="M90" s="3">
        <f t="shared" si="5"/>
        <v>-59.433502461946063</v>
      </c>
    </row>
    <row r="91" spans="1:13" x14ac:dyDescent="0.25">
      <c r="A91" s="3" t="s">
        <v>41</v>
      </c>
      <c r="B91" s="3">
        <v>2005</v>
      </c>
      <c r="C91" s="3" t="s">
        <v>29</v>
      </c>
      <c r="D91" s="3">
        <v>155.333</v>
      </c>
      <c r="E91" s="3" t="s">
        <v>41</v>
      </c>
      <c r="F91" s="3">
        <v>2020</v>
      </c>
      <c r="G91" s="3" t="s">
        <v>29</v>
      </c>
      <c r="H91" s="3">
        <v>111.90900000000001</v>
      </c>
      <c r="J91" s="3">
        <v>100</v>
      </c>
      <c r="K91" s="3">
        <f t="shared" si="3"/>
        <v>72.04457520295108</v>
      </c>
      <c r="L91" s="3">
        <f t="shared" si="4"/>
        <v>0.64377820553262988</v>
      </c>
      <c r="M91" s="3">
        <f t="shared" si="5"/>
        <v>-27.95542479704892</v>
      </c>
    </row>
    <row r="92" spans="1:13" x14ac:dyDescent="0.25">
      <c r="A92" s="3" t="s">
        <v>36</v>
      </c>
      <c r="B92" s="3">
        <v>2005</v>
      </c>
      <c r="C92" s="3" t="s">
        <v>29</v>
      </c>
      <c r="D92" s="3">
        <v>33.115900000000003</v>
      </c>
      <c r="E92" s="3" t="s">
        <v>36</v>
      </c>
      <c r="F92" s="3">
        <v>2020</v>
      </c>
      <c r="G92" s="3" t="s">
        <v>29</v>
      </c>
      <c r="H92" s="3">
        <v>30.449300000000001</v>
      </c>
      <c r="J92" s="3">
        <v>100</v>
      </c>
      <c r="K92" s="3">
        <f t="shared" si="3"/>
        <v>91.947674681950346</v>
      </c>
      <c r="L92" s="3">
        <f t="shared" si="4"/>
        <v>3.0196974867057813</v>
      </c>
      <c r="M92" s="3">
        <f t="shared" si="5"/>
        <v>-8.0523253180496539</v>
      </c>
    </row>
    <row r="93" spans="1:13" x14ac:dyDescent="0.25">
      <c r="A93" s="3" t="s">
        <v>37</v>
      </c>
      <c r="B93" s="3">
        <v>2005</v>
      </c>
      <c r="C93" s="3" t="s">
        <v>29</v>
      </c>
      <c r="D93" s="3">
        <v>6.58392</v>
      </c>
      <c r="E93" s="3" t="s">
        <v>37</v>
      </c>
      <c r="F93" s="3">
        <v>2020</v>
      </c>
      <c r="G93" s="3" t="s">
        <v>29</v>
      </c>
      <c r="H93" s="3">
        <v>4.1896800000000001</v>
      </c>
      <c r="J93" s="3">
        <v>100</v>
      </c>
      <c r="K93" s="3">
        <f t="shared" si="3"/>
        <v>63.635038092807932</v>
      </c>
      <c r="L93" s="3">
        <f t="shared" si="4"/>
        <v>15.188519909111896</v>
      </c>
      <c r="M93" s="3">
        <f t="shared" si="5"/>
        <v>-36.364961907192068</v>
      </c>
    </row>
    <row r="94" spans="1:13" x14ac:dyDescent="0.25">
      <c r="A94" s="3" t="s">
        <v>38</v>
      </c>
      <c r="B94" s="3">
        <v>2005</v>
      </c>
      <c r="C94" s="3" t="s">
        <v>29</v>
      </c>
      <c r="D94" s="3">
        <v>270.79199999999997</v>
      </c>
      <c r="E94" s="3" t="s">
        <v>38</v>
      </c>
      <c r="F94" s="3">
        <v>2020</v>
      </c>
      <c r="G94" s="3" t="s">
        <v>29</v>
      </c>
      <c r="H94" s="3">
        <v>229.68199999999999</v>
      </c>
      <c r="J94" s="3">
        <v>100</v>
      </c>
      <c r="K94" s="3">
        <f t="shared" si="3"/>
        <v>84.818606162663599</v>
      </c>
      <c r="L94" s="3">
        <f t="shared" si="4"/>
        <v>0.36928712812786202</v>
      </c>
      <c r="M94" s="3">
        <f t="shared" si="5"/>
        <v>-15.181393837336401</v>
      </c>
    </row>
    <row r="95" spans="1:13" x14ac:dyDescent="0.25">
      <c r="A95" s="3" t="s">
        <v>39</v>
      </c>
      <c r="B95" s="3">
        <v>2005</v>
      </c>
      <c r="C95" s="3" t="s">
        <v>29</v>
      </c>
      <c r="D95" s="3">
        <v>13.489100000000001</v>
      </c>
      <c r="E95" s="3" t="s">
        <v>39</v>
      </c>
      <c r="F95" s="3">
        <v>2020</v>
      </c>
      <c r="G95" s="3" t="s">
        <v>29</v>
      </c>
      <c r="H95" s="3">
        <v>9.3100699999999996</v>
      </c>
      <c r="J95" s="3">
        <v>100</v>
      </c>
      <c r="K95" s="3">
        <f t="shared" si="3"/>
        <v>69.0192081013559</v>
      </c>
      <c r="L95" s="3">
        <f t="shared" si="4"/>
        <v>7.413393035858582</v>
      </c>
      <c r="M95" s="3">
        <f t="shared" si="5"/>
        <v>-30.9807918986441</v>
      </c>
    </row>
    <row r="96" spans="1:13" x14ac:dyDescent="0.25">
      <c r="A96" s="3" t="s">
        <v>40</v>
      </c>
      <c r="B96" s="3">
        <v>2005</v>
      </c>
      <c r="C96" s="3" t="s">
        <v>29</v>
      </c>
      <c r="D96" s="3">
        <v>265.23700000000002</v>
      </c>
      <c r="E96" s="3" t="s">
        <v>40</v>
      </c>
      <c r="F96" s="3">
        <v>2020</v>
      </c>
      <c r="G96" s="3" t="s">
        <v>29</v>
      </c>
      <c r="H96" s="3">
        <v>122.40900000000001</v>
      </c>
      <c r="J96" s="3">
        <v>100</v>
      </c>
      <c r="K96" s="3">
        <f t="shared" ref="K96:K127" si="6">L96*H96</f>
        <v>46.150800981763474</v>
      </c>
      <c r="L96" s="3">
        <f t="shared" ref="L96:L127" si="7">J96/D96</f>
        <v>0.37702130547397228</v>
      </c>
      <c r="M96" s="3">
        <f t="shared" ref="M96:M127" si="8">-(100-K96)</f>
        <v>-53.849199018236526</v>
      </c>
    </row>
    <row r="97" spans="1:13" x14ac:dyDescent="0.25">
      <c r="A97" s="3" t="s">
        <v>42</v>
      </c>
      <c r="B97" s="3">
        <v>2005</v>
      </c>
      <c r="C97" s="3" t="s">
        <v>29</v>
      </c>
      <c r="D97" s="3">
        <v>43.032400000000003</v>
      </c>
      <c r="E97" s="3" t="s">
        <v>42</v>
      </c>
      <c r="F97" s="3">
        <v>2020</v>
      </c>
      <c r="G97" s="3" t="s">
        <v>29</v>
      </c>
      <c r="H97" s="3">
        <v>22.903300000000002</v>
      </c>
      <c r="J97" s="3">
        <v>100</v>
      </c>
      <c r="K97" s="3">
        <f t="shared" si="6"/>
        <v>53.223385170243816</v>
      </c>
      <c r="L97" s="3">
        <f t="shared" si="7"/>
        <v>2.3238304161515506</v>
      </c>
      <c r="M97" s="3">
        <f t="shared" si="8"/>
        <v>-46.776614829756184</v>
      </c>
    </row>
    <row r="98" spans="1:13" x14ac:dyDescent="0.25">
      <c r="A98" s="3" t="s">
        <v>43</v>
      </c>
      <c r="B98" s="3">
        <v>2005</v>
      </c>
      <c r="C98" s="3" t="s">
        <v>29</v>
      </c>
      <c r="D98" s="3">
        <v>116.758</v>
      </c>
      <c r="E98" s="3" t="s">
        <v>43</v>
      </c>
      <c r="F98" s="3">
        <v>2020</v>
      </c>
      <c r="G98" s="3" t="s">
        <v>29</v>
      </c>
      <c r="H98" s="3">
        <v>25.5337</v>
      </c>
      <c r="J98" s="3">
        <v>100</v>
      </c>
      <c r="K98" s="3">
        <f t="shared" si="6"/>
        <v>21.868908340327859</v>
      </c>
      <c r="L98" s="3">
        <f t="shared" si="7"/>
        <v>0.85647236163689</v>
      </c>
      <c r="M98" s="3">
        <f t="shared" si="8"/>
        <v>-78.131091659672137</v>
      </c>
    </row>
    <row r="99" spans="1:13" x14ac:dyDescent="0.25">
      <c r="A99" s="3" t="s">
        <v>44</v>
      </c>
      <c r="B99" s="3">
        <v>2005</v>
      </c>
      <c r="C99" s="3" t="s">
        <v>29</v>
      </c>
      <c r="D99" s="3">
        <v>63.530700000000003</v>
      </c>
      <c r="E99" s="3" t="s">
        <v>44</v>
      </c>
      <c r="F99" s="3">
        <v>2020</v>
      </c>
      <c r="G99" s="3" t="s">
        <v>29</v>
      </c>
      <c r="H99" s="3">
        <v>60.529600000000002</v>
      </c>
      <c r="J99" s="3">
        <v>100</v>
      </c>
      <c r="K99" s="3">
        <f t="shared" si="6"/>
        <v>95.276142085637346</v>
      </c>
      <c r="L99" s="3">
        <f t="shared" si="7"/>
        <v>1.5740421559970219</v>
      </c>
      <c r="M99" s="3">
        <f t="shared" si="8"/>
        <v>-4.7238579143626538</v>
      </c>
    </row>
    <row r="100" spans="1:13" x14ac:dyDescent="0.25">
      <c r="A100" s="3" t="s">
        <v>45</v>
      </c>
      <c r="B100" s="3">
        <v>2005</v>
      </c>
      <c r="C100" s="3" t="s">
        <v>29</v>
      </c>
      <c r="D100" s="3">
        <v>24.779900000000001</v>
      </c>
      <c r="E100" s="3" t="s">
        <v>45</v>
      </c>
      <c r="F100" s="3">
        <v>2020</v>
      </c>
      <c r="G100" s="3" t="s">
        <v>29</v>
      </c>
      <c r="H100" s="3">
        <v>18.115500000000001</v>
      </c>
      <c r="J100" s="3">
        <v>100</v>
      </c>
      <c r="K100" s="3">
        <f t="shared" si="6"/>
        <v>73.105621895165029</v>
      </c>
      <c r="L100" s="3">
        <f t="shared" si="7"/>
        <v>4.0355287955157202</v>
      </c>
      <c r="M100" s="3">
        <f t="shared" si="8"/>
        <v>-26.894378104834971</v>
      </c>
    </row>
    <row r="101" spans="1:13" x14ac:dyDescent="0.25">
      <c r="A101" s="3" t="s">
        <v>46</v>
      </c>
      <c r="B101" s="3">
        <v>2005</v>
      </c>
      <c r="C101" s="3" t="s">
        <v>29</v>
      </c>
      <c r="D101" s="3">
        <v>361.5</v>
      </c>
      <c r="E101" s="3" t="s">
        <v>46</v>
      </c>
      <c r="F101" s="3">
        <v>2020</v>
      </c>
      <c r="G101" s="3" t="s">
        <v>29</v>
      </c>
      <c r="H101" s="3">
        <v>280.17</v>
      </c>
      <c r="J101" s="3">
        <v>100</v>
      </c>
      <c r="K101" s="3">
        <f t="shared" si="6"/>
        <v>77.502074688796696</v>
      </c>
      <c r="L101" s="3">
        <f t="shared" si="7"/>
        <v>0.27662517289073307</v>
      </c>
      <c r="M101" s="3">
        <f t="shared" si="8"/>
        <v>-22.497925311203304</v>
      </c>
    </row>
    <row r="102" spans="1:13" x14ac:dyDescent="0.25">
      <c r="A102" s="3" t="s">
        <v>47</v>
      </c>
      <c r="B102" s="3">
        <v>2005</v>
      </c>
      <c r="C102" s="3" t="s">
        <v>29</v>
      </c>
      <c r="D102" s="3">
        <v>20.349</v>
      </c>
      <c r="E102" s="3" t="s">
        <v>47</v>
      </c>
      <c r="F102" s="3">
        <v>2020</v>
      </c>
      <c r="G102" s="3" t="s">
        <v>29</v>
      </c>
      <c r="H102" s="3">
        <v>16.627800000000001</v>
      </c>
      <c r="J102" s="3">
        <v>100</v>
      </c>
      <c r="K102" s="3">
        <f t="shared" si="6"/>
        <v>81.713106295149643</v>
      </c>
      <c r="L102" s="3">
        <f t="shared" si="7"/>
        <v>4.9142464003145117</v>
      </c>
      <c r="M102" s="3">
        <f t="shared" si="8"/>
        <v>-18.286893704850357</v>
      </c>
    </row>
    <row r="103" spans="1:13" x14ac:dyDescent="0.25">
      <c r="A103" s="3" t="s">
        <v>48</v>
      </c>
      <c r="B103" s="3">
        <v>2005</v>
      </c>
      <c r="C103" s="3" t="s">
        <v>29</v>
      </c>
      <c r="D103" s="3">
        <v>2.9893399999999999</v>
      </c>
      <c r="E103" s="3" t="s">
        <v>48</v>
      </c>
      <c r="F103" s="3">
        <v>2020</v>
      </c>
      <c r="G103" s="3" t="s">
        <v>29</v>
      </c>
      <c r="H103" s="3">
        <v>1.9088700000000001</v>
      </c>
      <c r="J103" s="3">
        <v>100</v>
      </c>
      <c r="K103" s="3">
        <f t="shared" si="6"/>
        <v>63.855901302628681</v>
      </c>
      <c r="L103" s="3">
        <f t="shared" si="7"/>
        <v>33.452200151203947</v>
      </c>
      <c r="M103" s="3">
        <f t="shared" si="8"/>
        <v>-36.144098697371319</v>
      </c>
    </row>
    <row r="104" spans="1:13" x14ac:dyDescent="0.25">
      <c r="A104" s="3" t="s">
        <v>49</v>
      </c>
      <c r="B104" s="3">
        <v>2005</v>
      </c>
      <c r="C104" s="3" t="s">
        <v>29</v>
      </c>
      <c r="D104" s="3">
        <v>34.758299999999998</v>
      </c>
      <c r="E104" s="3" t="s">
        <v>49</v>
      </c>
      <c r="F104" s="3">
        <v>2020</v>
      </c>
      <c r="G104" s="3" t="s">
        <v>29</v>
      </c>
      <c r="H104" s="3">
        <v>16.920200000000001</v>
      </c>
      <c r="J104" s="3">
        <v>100</v>
      </c>
      <c r="K104" s="3">
        <f t="shared" si="6"/>
        <v>48.679595952621391</v>
      </c>
      <c r="L104" s="3">
        <f t="shared" si="7"/>
        <v>2.8770106708325782</v>
      </c>
      <c r="M104" s="3">
        <f t="shared" si="8"/>
        <v>-51.320404047378609</v>
      </c>
    </row>
    <row r="105" spans="1:13" x14ac:dyDescent="0.25">
      <c r="A105" s="3" t="s">
        <v>50</v>
      </c>
      <c r="B105" s="3">
        <v>2005</v>
      </c>
      <c r="C105" s="3" t="s">
        <v>29</v>
      </c>
      <c r="D105" s="3">
        <v>0.261467</v>
      </c>
      <c r="E105" s="3" t="s">
        <v>50</v>
      </c>
      <c r="F105" s="3">
        <v>2020</v>
      </c>
      <c r="G105" s="3" t="s">
        <v>29</v>
      </c>
      <c r="H105" s="3">
        <v>0.224277</v>
      </c>
      <c r="J105" s="3">
        <v>100</v>
      </c>
      <c r="K105" s="3">
        <f t="shared" si="6"/>
        <v>85.77640773022982</v>
      </c>
      <c r="L105" s="3">
        <f t="shared" si="7"/>
        <v>382.4574420481361</v>
      </c>
      <c r="M105" s="3">
        <f t="shared" si="8"/>
        <v>-14.22359226977018</v>
      </c>
    </row>
    <row r="106" spans="1:13" x14ac:dyDescent="0.25">
      <c r="A106" s="3" t="s">
        <v>51</v>
      </c>
      <c r="B106" s="3">
        <v>2005</v>
      </c>
      <c r="C106" s="3" t="s">
        <v>29</v>
      </c>
      <c r="D106" s="3">
        <v>35.073</v>
      </c>
      <c r="E106" s="3" t="s">
        <v>51</v>
      </c>
      <c r="F106" s="3">
        <v>2020</v>
      </c>
      <c r="G106" s="3" t="s">
        <v>29</v>
      </c>
      <c r="H106" s="3">
        <v>29.686</v>
      </c>
      <c r="J106" s="3">
        <v>100</v>
      </c>
      <c r="K106" s="3">
        <f t="shared" si="6"/>
        <v>84.640606734525136</v>
      </c>
      <c r="L106" s="3">
        <f t="shared" si="7"/>
        <v>2.8511960767541984</v>
      </c>
      <c r="M106" s="3">
        <f t="shared" si="8"/>
        <v>-15.359393265474864</v>
      </c>
    </row>
    <row r="107" spans="1:13" x14ac:dyDescent="0.25">
      <c r="A107" s="3" t="s">
        <v>52</v>
      </c>
      <c r="B107" s="3">
        <v>2005</v>
      </c>
      <c r="C107" s="3" t="s">
        <v>29</v>
      </c>
      <c r="D107" s="3">
        <v>379.69400000000002</v>
      </c>
      <c r="E107" s="3" t="s">
        <v>52</v>
      </c>
      <c r="F107" s="3">
        <v>2020</v>
      </c>
      <c r="G107" s="3" t="s">
        <v>29</v>
      </c>
      <c r="H107" s="3">
        <v>283.65899999999999</v>
      </c>
      <c r="J107" s="3">
        <v>100</v>
      </c>
      <c r="K107" s="3">
        <f t="shared" si="6"/>
        <v>74.707264270702197</v>
      </c>
      <c r="L107" s="3">
        <f t="shared" si="7"/>
        <v>0.26336997687611602</v>
      </c>
      <c r="M107" s="3">
        <f t="shared" si="8"/>
        <v>-25.292735729297803</v>
      </c>
    </row>
    <row r="108" spans="1:13" x14ac:dyDescent="0.25">
      <c r="A108" s="3" t="s">
        <v>53</v>
      </c>
      <c r="B108" s="3">
        <v>2005</v>
      </c>
      <c r="C108" s="3" t="s">
        <v>29</v>
      </c>
      <c r="D108" s="3">
        <v>64.393299999999996</v>
      </c>
      <c r="E108" s="3" t="s">
        <v>53</v>
      </c>
      <c r="F108" s="3">
        <v>2020</v>
      </c>
      <c r="G108" s="3" t="s">
        <v>29</v>
      </c>
      <c r="H108" s="3">
        <v>67.045900000000003</v>
      </c>
      <c r="J108" s="3">
        <v>100</v>
      </c>
      <c r="K108" s="3">
        <f t="shared" si="6"/>
        <v>104.11937266765331</v>
      </c>
      <c r="L108" s="3">
        <f t="shared" si="7"/>
        <v>1.5529565964160867</v>
      </c>
      <c r="M108" s="3">
        <f t="shared" si="8"/>
        <v>4.1193726676533089</v>
      </c>
    </row>
    <row r="109" spans="1:13" x14ac:dyDescent="0.25">
      <c r="A109" s="3" t="s">
        <v>54</v>
      </c>
      <c r="B109" s="3">
        <v>2005</v>
      </c>
      <c r="C109" s="3" t="s">
        <v>29</v>
      </c>
      <c r="D109" s="3">
        <v>755.95600000000002</v>
      </c>
      <c r="E109" s="3" t="s">
        <v>54</v>
      </c>
      <c r="F109" s="3">
        <v>2020</v>
      </c>
      <c r="G109" s="3" t="s">
        <v>29</v>
      </c>
      <c r="H109" s="3">
        <v>187.58799999999999</v>
      </c>
      <c r="J109" s="3">
        <v>100</v>
      </c>
      <c r="K109" s="3">
        <f t="shared" si="6"/>
        <v>24.81467175338247</v>
      </c>
      <c r="L109" s="3">
        <f t="shared" si="7"/>
        <v>0.13228283127589435</v>
      </c>
      <c r="M109" s="3">
        <f t="shared" si="8"/>
        <v>-75.18532824661753</v>
      </c>
    </row>
    <row r="110" spans="1:13" x14ac:dyDescent="0.25">
      <c r="A110" s="3" t="s">
        <v>57</v>
      </c>
      <c r="B110" s="3">
        <v>2005</v>
      </c>
      <c r="C110" s="3" t="s">
        <v>29</v>
      </c>
      <c r="D110" s="3">
        <v>43.265099999999997</v>
      </c>
      <c r="E110" s="3" t="s">
        <v>57</v>
      </c>
      <c r="F110" s="3">
        <v>2020</v>
      </c>
      <c r="G110" s="3" t="s">
        <v>29</v>
      </c>
      <c r="H110" s="3">
        <v>23.2714</v>
      </c>
      <c r="J110" s="3">
        <v>100</v>
      </c>
      <c r="K110" s="3">
        <f t="shared" si="6"/>
        <v>53.787926065119464</v>
      </c>
      <c r="L110" s="3">
        <f t="shared" si="7"/>
        <v>2.311331766250396</v>
      </c>
      <c r="M110" s="3">
        <f t="shared" si="8"/>
        <v>-46.212073934880536</v>
      </c>
    </row>
    <row r="111" spans="1:13" x14ac:dyDescent="0.25">
      <c r="A111" s="3" t="s">
        <v>56</v>
      </c>
      <c r="B111" s="3">
        <v>2005</v>
      </c>
      <c r="C111" s="3" t="s">
        <v>29</v>
      </c>
      <c r="D111" s="3">
        <v>19.656500000000001</v>
      </c>
      <c r="E111" s="3" t="s">
        <v>56</v>
      </c>
      <c r="F111" s="3">
        <v>2020</v>
      </c>
      <c r="G111" s="3" t="s">
        <v>29</v>
      </c>
      <c r="H111" s="3">
        <v>13.167899999999999</v>
      </c>
      <c r="J111" s="3">
        <v>100</v>
      </c>
      <c r="K111" s="3">
        <f t="shared" si="6"/>
        <v>66.990054180550956</v>
      </c>
      <c r="L111" s="3">
        <f t="shared" si="7"/>
        <v>5.0873756772568868</v>
      </c>
      <c r="M111" s="3">
        <f t="shared" si="8"/>
        <v>-33.009945819449044</v>
      </c>
    </row>
    <row r="112" spans="1:13" x14ac:dyDescent="0.25">
      <c r="A112" s="3" t="s">
        <v>55</v>
      </c>
      <c r="B112" s="3">
        <v>2005</v>
      </c>
      <c r="C112" s="3" t="s">
        <v>29</v>
      </c>
      <c r="D112" s="3">
        <v>374.93299999999999</v>
      </c>
      <c r="E112" s="3" t="s">
        <v>55</v>
      </c>
      <c r="F112" s="3">
        <v>2020</v>
      </c>
      <c r="G112" s="3" t="s">
        <v>29</v>
      </c>
      <c r="H112" s="3">
        <v>68.7988</v>
      </c>
      <c r="J112" s="3">
        <v>100</v>
      </c>
      <c r="K112" s="3">
        <f t="shared" si="6"/>
        <v>18.349625133023764</v>
      </c>
      <c r="L112" s="3">
        <f t="shared" si="7"/>
        <v>0.26671431962510633</v>
      </c>
      <c r="M112" s="3">
        <f t="shared" si="8"/>
        <v>-81.650374866976236</v>
      </c>
    </row>
    <row r="113" spans="1:13" x14ac:dyDescent="0.25">
      <c r="A113" s="3" t="s">
        <v>31</v>
      </c>
      <c r="B113" s="3">
        <v>2005</v>
      </c>
      <c r="C113" s="3" t="s">
        <v>30</v>
      </c>
      <c r="D113" s="3">
        <v>7.17699</v>
      </c>
      <c r="E113" s="3" t="s">
        <v>31</v>
      </c>
      <c r="F113" s="3">
        <v>2020</v>
      </c>
      <c r="G113" s="3" t="s">
        <v>30</v>
      </c>
      <c r="H113" s="3">
        <v>6.63422</v>
      </c>
      <c r="J113" s="3">
        <v>100</v>
      </c>
      <c r="K113" s="3">
        <f t="shared" si="6"/>
        <v>92.437358837061211</v>
      </c>
      <c r="L113" s="3">
        <f t="shared" si="7"/>
        <v>13.933417769845018</v>
      </c>
      <c r="M113" s="3">
        <f t="shared" si="8"/>
        <v>-7.5626411629387889</v>
      </c>
    </row>
    <row r="114" spans="1:13" x14ac:dyDescent="0.25">
      <c r="A114" s="3" t="s">
        <v>32</v>
      </c>
      <c r="B114" s="3">
        <v>2005</v>
      </c>
      <c r="C114" s="3" t="s">
        <v>30</v>
      </c>
      <c r="D114" s="3">
        <v>25.165299999999998</v>
      </c>
      <c r="E114" s="3" t="s">
        <v>32</v>
      </c>
      <c r="F114" s="3">
        <v>2020</v>
      </c>
      <c r="G114" s="3" t="s">
        <v>30</v>
      </c>
      <c r="H114" s="3">
        <v>5.9329400000000003</v>
      </c>
      <c r="J114" s="3">
        <v>100</v>
      </c>
      <c r="K114" s="3">
        <f t="shared" si="6"/>
        <v>23.57587630586562</v>
      </c>
      <c r="L114" s="3">
        <f t="shared" si="7"/>
        <v>3.9737257255029745</v>
      </c>
      <c r="M114" s="3">
        <f t="shared" si="8"/>
        <v>-76.42412369413438</v>
      </c>
    </row>
    <row r="115" spans="1:13" x14ac:dyDescent="0.25">
      <c r="A115" s="3" t="s">
        <v>33</v>
      </c>
      <c r="B115" s="3">
        <v>2005</v>
      </c>
      <c r="C115" s="3" t="s">
        <v>30</v>
      </c>
      <c r="D115" s="3">
        <v>21.422599999999999</v>
      </c>
      <c r="E115" s="3" t="s">
        <v>33</v>
      </c>
      <c r="F115" s="3">
        <v>2020</v>
      </c>
      <c r="G115" s="3" t="s">
        <v>30</v>
      </c>
      <c r="H115" s="3">
        <v>14.9857</v>
      </c>
      <c r="J115" s="3">
        <v>100</v>
      </c>
      <c r="K115" s="3">
        <f t="shared" si="6"/>
        <v>69.952760169167149</v>
      </c>
      <c r="L115" s="3">
        <f t="shared" si="7"/>
        <v>4.6679674736026442</v>
      </c>
      <c r="M115" s="3">
        <f t="shared" si="8"/>
        <v>-30.047239830832851</v>
      </c>
    </row>
    <row r="116" spans="1:13" x14ac:dyDescent="0.25">
      <c r="A116" s="3" t="s">
        <v>34</v>
      </c>
      <c r="B116" s="3">
        <v>2005</v>
      </c>
      <c r="C116" s="3" t="s">
        <v>30</v>
      </c>
      <c r="D116" s="3">
        <v>3.7987199999999999</v>
      </c>
      <c r="E116" s="3" t="s">
        <v>34</v>
      </c>
      <c r="F116" s="3">
        <v>2020</v>
      </c>
      <c r="G116" s="3" t="s">
        <v>30</v>
      </c>
      <c r="H116" s="3">
        <v>0.85203300000000004</v>
      </c>
      <c r="J116" s="3">
        <v>100</v>
      </c>
      <c r="K116" s="3">
        <f t="shared" si="6"/>
        <v>22.429476244629772</v>
      </c>
      <c r="L116" s="3">
        <f t="shared" si="7"/>
        <v>26.324656726476288</v>
      </c>
      <c r="M116" s="3">
        <f t="shared" si="8"/>
        <v>-77.570523755370232</v>
      </c>
    </row>
    <row r="117" spans="1:13" x14ac:dyDescent="0.25">
      <c r="A117" s="3" t="s">
        <v>35</v>
      </c>
      <c r="B117" s="3">
        <v>2005</v>
      </c>
      <c r="C117" s="3" t="s">
        <v>30</v>
      </c>
      <c r="D117" s="3">
        <v>39.747500000000002</v>
      </c>
      <c r="E117" s="3" t="s">
        <v>35</v>
      </c>
      <c r="F117" s="3">
        <v>2020</v>
      </c>
      <c r="G117" s="3" t="s">
        <v>30</v>
      </c>
      <c r="H117" s="3">
        <v>38.618400000000001</v>
      </c>
      <c r="J117" s="3">
        <v>100</v>
      </c>
      <c r="K117" s="3">
        <f t="shared" si="6"/>
        <v>97.159318196112949</v>
      </c>
      <c r="L117" s="3">
        <f t="shared" si="7"/>
        <v>2.5158815019812564</v>
      </c>
      <c r="M117" s="3">
        <f t="shared" si="8"/>
        <v>-2.8406818038870512</v>
      </c>
    </row>
    <row r="118" spans="1:13" x14ac:dyDescent="0.25">
      <c r="A118" s="3" t="s">
        <v>41</v>
      </c>
      <c r="B118" s="3">
        <v>2005</v>
      </c>
      <c r="C118" s="3" t="s">
        <v>30</v>
      </c>
      <c r="D118" s="3">
        <v>52.418199999999999</v>
      </c>
      <c r="E118" s="3" t="s">
        <v>41</v>
      </c>
      <c r="F118" s="3">
        <v>2020</v>
      </c>
      <c r="G118" s="3" t="s">
        <v>30</v>
      </c>
      <c r="H118" s="3">
        <v>66.598600000000005</v>
      </c>
      <c r="J118" s="3">
        <v>100</v>
      </c>
      <c r="K118" s="3">
        <f t="shared" si="6"/>
        <v>127.05243598597436</v>
      </c>
      <c r="L118" s="3">
        <f t="shared" si="7"/>
        <v>1.9077343365472299</v>
      </c>
      <c r="M118" s="3">
        <f t="shared" si="8"/>
        <v>27.052435985974356</v>
      </c>
    </row>
    <row r="119" spans="1:13" x14ac:dyDescent="0.25">
      <c r="A119" s="3" t="s">
        <v>36</v>
      </c>
      <c r="B119" s="3">
        <v>2005</v>
      </c>
      <c r="C119" s="3" t="s">
        <v>30</v>
      </c>
      <c r="D119" s="3">
        <v>10.5083</v>
      </c>
      <c r="E119" s="3" t="s">
        <v>36</v>
      </c>
      <c r="F119" s="3">
        <v>2020</v>
      </c>
      <c r="G119" s="3" t="s">
        <v>30</v>
      </c>
      <c r="H119" s="3">
        <v>4.5999800000000004</v>
      </c>
      <c r="J119" s="3">
        <v>100</v>
      </c>
      <c r="K119" s="3">
        <f t="shared" si="6"/>
        <v>43.77473045116718</v>
      </c>
      <c r="L119" s="3">
        <f t="shared" si="7"/>
        <v>9.5162871254151487</v>
      </c>
      <c r="M119" s="3">
        <f t="shared" si="8"/>
        <v>-56.22526954883282</v>
      </c>
    </row>
    <row r="120" spans="1:13" x14ac:dyDescent="0.25">
      <c r="A120" s="3" t="s">
        <v>37</v>
      </c>
      <c r="B120" s="3">
        <v>2005</v>
      </c>
      <c r="C120" s="3" t="s">
        <v>30</v>
      </c>
      <c r="D120" s="3">
        <v>5.2628000000000004</v>
      </c>
      <c r="E120" s="3" t="s">
        <v>37</v>
      </c>
      <c r="F120" s="3">
        <v>2020</v>
      </c>
      <c r="G120" s="3" t="s">
        <v>30</v>
      </c>
      <c r="H120" s="3">
        <v>3.3228900000000001</v>
      </c>
      <c r="J120" s="3">
        <v>100</v>
      </c>
      <c r="K120" s="3">
        <f t="shared" si="6"/>
        <v>63.139203465835671</v>
      </c>
      <c r="L120" s="3">
        <f t="shared" si="7"/>
        <v>19.001292087861973</v>
      </c>
      <c r="M120" s="3">
        <f t="shared" si="8"/>
        <v>-36.860796534164329</v>
      </c>
    </row>
    <row r="121" spans="1:13" x14ac:dyDescent="0.25">
      <c r="A121" s="3" t="s">
        <v>38</v>
      </c>
      <c r="B121" s="3">
        <v>2005</v>
      </c>
      <c r="C121" s="3" t="s">
        <v>30</v>
      </c>
      <c r="D121" s="3">
        <v>59.620899999999999</v>
      </c>
      <c r="E121" s="3" t="s">
        <v>38</v>
      </c>
      <c r="F121" s="3">
        <v>2020</v>
      </c>
      <c r="G121" s="3" t="s">
        <v>30</v>
      </c>
      <c r="H121" s="3">
        <v>39.468000000000004</v>
      </c>
      <c r="J121" s="3">
        <v>100</v>
      </c>
      <c r="K121" s="3">
        <f t="shared" si="6"/>
        <v>66.198262689761492</v>
      </c>
      <c r="L121" s="3">
        <f t="shared" si="7"/>
        <v>1.6772641808493332</v>
      </c>
      <c r="M121" s="3">
        <f t="shared" si="8"/>
        <v>-33.801737310238508</v>
      </c>
    </row>
    <row r="122" spans="1:13" x14ac:dyDescent="0.25">
      <c r="A122" s="3" t="s">
        <v>39</v>
      </c>
      <c r="B122" s="3">
        <v>2005</v>
      </c>
      <c r="C122" s="3" t="s">
        <v>30</v>
      </c>
      <c r="D122" s="3">
        <v>22.246099999999998</v>
      </c>
      <c r="E122" s="3" t="s">
        <v>39</v>
      </c>
      <c r="F122" s="3">
        <v>2020</v>
      </c>
      <c r="G122" s="3" t="s">
        <v>30</v>
      </c>
      <c r="H122" s="3">
        <v>18.238499999999998</v>
      </c>
      <c r="J122" s="3">
        <v>100</v>
      </c>
      <c r="K122" s="3">
        <f t="shared" si="6"/>
        <v>81.985156948858446</v>
      </c>
      <c r="L122" s="3">
        <f t="shared" si="7"/>
        <v>4.4951699398995784</v>
      </c>
      <c r="M122" s="3">
        <f t="shared" si="8"/>
        <v>-18.014843051141554</v>
      </c>
    </row>
    <row r="123" spans="1:13" x14ac:dyDescent="0.25">
      <c r="A123" s="3" t="s">
        <v>40</v>
      </c>
      <c r="B123" s="3">
        <v>2005</v>
      </c>
      <c r="C123" s="3" t="s">
        <v>30</v>
      </c>
      <c r="D123" s="3">
        <v>34.250999999999998</v>
      </c>
      <c r="E123" s="3" t="s">
        <v>40</v>
      </c>
      <c r="F123" s="3">
        <v>2020</v>
      </c>
      <c r="G123" s="3" t="s">
        <v>30</v>
      </c>
      <c r="H123" s="3">
        <v>33.193399999999997</v>
      </c>
      <c r="J123" s="3">
        <v>100</v>
      </c>
      <c r="K123" s="3">
        <f t="shared" si="6"/>
        <v>96.91220694286298</v>
      </c>
      <c r="L123" s="3">
        <f t="shared" si="7"/>
        <v>2.9196227847362124</v>
      </c>
      <c r="M123" s="3">
        <f t="shared" si="8"/>
        <v>-3.08779305713702</v>
      </c>
    </row>
    <row r="124" spans="1:13" x14ac:dyDescent="0.25">
      <c r="A124" s="3" t="s">
        <v>42</v>
      </c>
      <c r="B124" s="3">
        <v>2005</v>
      </c>
      <c r="C124" s="3" t="s">
        <v>30</v>
      </c>
      <c r="D124" s="3">
        <v>21.800699999999999</v>
      </c>
      <c r="E124" s="3" t="s">
        <v>42</v>
      </c>
      <c r="F124" s="3">
        <v>2020</v>
      </c>
      <c r="G124" s="3" t="s">
        <v>30</v>
      </c>
      <c r="H124" s="3">
        <v>16.687999999999999</v>
      </c>
      <c r="J124" s="3">
        <v>100</v>
      </c>
      <c r="K124" s="3">
        <f t="shared" si="6"/>
        <v>76.548000752269417</v>
      </c>
      <c r="L124" s="3">
        <f t="shared" si="7"/>
        <v>4.5870086740334024</v>
      </c>
      <c r="M124" s="3">
        <f t="shared" si="8"/>
        <v>-23.451999247730583</v>
      </c>
    </row>
    <row r="125" spans="1:13" x14ac:dyDescent="0.25">
      <c r="A125" s="3" t="s">
        <v>43</v>
      </c>
      <c r="B125" s="3">
        <v>2005</v>
      </c>
      <c r="C125" s="3" t="s">
        <v>30</v>
      </c>
      <c r="D125" s="3">
        <v>18.978300000000001</v>
      </c>
      <c r="E125" s="3" t="s">
        <v>43</v>
      </c>
      <c r="F125" s="3">
        <v>2020</v>
      </c>
      <c r="G125" s="3" t="s">
        <v>30</v>
      </c>
      <c r="H125" s="3">
        <v>13.3325</v>
      </c>
      <c r="J125" s="3">
        <v>100</v>
      </c>
      <c r="K125" s="3">
        <f t="shared" si="6"/>
        <v>70.251286996200918</v>
      </c>
      <c r="L125" s="3">
        <f t="shared" si="7"/>
        <v>5.2691758482055819</v>
      </c>
      <c r="M125" s="3">
        <f t="shared" si="8"/>
        <v>-29.748713003799082</v>
      </c>
    </row>
    <row r="126" spans="1:13" x14ac:dyDescent="0.25">
      <c r="A126" s="3" t="s">
        <v>44</v>
      </c>
      <c r="B126" s="3">
        <v>2005</v>
      </c>
      <c r="C126" s="3" t="s">
        <v>30</v>
      </c>
      <c r="D126" s="3">
        <v>23.134499999999999</v>
      </c>
      <c r="E126" s="3" t="s">
        <v>44</v>
      </c>
      <c r="F126" s="3">
        <v>2020</v>
      </c>
      <c r="G126" s="3" t="s">
        <v>30</v>
      </c>
      <c r="H126" s="3">
        <v>21.372499999999999</v>
      </c>
      <c r="J126" s="3">
        <v>100</v>
      </c>
      <c r="K126" s="3">
        <f t="shared" si="6"/>
        <v>92.383669411485002</v>
      </c>
      <c r="L126" s="3">
        <f t="shared" si="7"/>
        <v>4.3225485746396073</v>
      </c>
      <c r="M126" s="3">
        <f t="shared" si="8"/>
        <v>-7.6163305885149981</v>
      </c>
    </row>
    <row r="127" spans="1:13" x14ac:dyDescent="0.25">
      <c r="A127" s="3" t="s">
        <v>45</v>
      </c>
      <c r="B127" s="3">
        <v>2005</v>
      </c>
      <c r="C127" s="3" t="s">
        <v>30</v>
      </c>
      <c r="D127" s="3">
        <v>15.291700000000001</v>
      </c>
      <c r="E127" s="3" t="s">
        <v>45</v>
      </c>
      <c r="F127" s="3">
        <v>2020</v>
      </c>
      <c r="G127" s="3" t="s">
        <v>30</v>
      </c>
      <c r="H127" s="3">
        <v>12.9687</v>
      </c>
      <c r="J127" s="3">
        <v>100</v>
      </c>
      <c r="K127" s="3">
        <f t="shared" si="6"/>
        <v>84.808752460485096</v>
      </c>
      <c r="L127" s="3">
        <f t="shared" si="7"/>
        <v>6.5394952817541538</v>
      </c>
      <c r="M127" s="3">
        <f t="shared" si="8"/>
        <v>-15.191247539514904</v>
      </c>
    </row>
    <row r="128" spans="1:13" x14ac:dyDescent="0.25">
      <c r="A128" s="3" t="s">
        <v>46</v>
      </c>
      <c r="B128" s="3">
        <v>2005</v>
      </c>
      <c r="C128" s="3" t="s">
        <v>30</v>
      </c>
      <c r="D128" s="3">
        <v>63.999000000000002</v>
      </c>
      <c r="E128" s="3" t="s">
        <v>46</v>
      </c>
      <c r="F128" s="3">
        <v>2020</v>
      </c>
      <c r="G128" s="3" t="s">
        <v>30</v>
      </c>
      <c r="H128" s="3">
        <v>60.360900000000001</v>
      </c>
      <c r="J128" s="3">
        <v>100</v>
      </c>
      <c r="K128" s="3">
        <f t="shared" ref="K128:K139" si="9">L128*H128</f>
        <v>94.315379927811364</v>
      </c>
      <c r="L128" s="3">
        <f t="shared" ref="L128:L139" si="10">J128/D128</f>
        <v>1.5625244144439756</v>
      </c>
      <c r="M128" s="3">
        <f t="shared" ref="M128:M139" si="11">-(100-K128)</f>
        <v>-5.6846200721886362</v>
      </c>
    </row>
    <row r="129" spans="1:13" x14ac:dyDescent="0.25">
      <c r="A129" s="3" t="s">
        <v>47</v>
      </c>
      <c r="B129" s="3">
        <v>2005</v>
      </c>
      <c r="C129" s="3" t="s">
        <v>30</v>
      </c>
      <c r="D129" s="3">
        <v>9.3969100000000001</v>
      </c>
      <c r="E129" s="3" t="s">
        <v>47</v>
      </c>
      <c r="F129" s="3">
        <v>2020</v>
      </c>
      <c r="G129" s="3" t="s">
        <v>30</v>
      </c>
      <c r="H129" s="3">
        <v>8.0893099999999993</v>
      </c>
      <c r="J129" s="3">
        <v>100</v>
      </c>
      <c r="K129" s="3">
        <f t="shared" si="9"/>
        <v>86.084787446085997</v>
      </c>
      <c r="L129" s="3">
        <f t="shared" si="10"/>
        <v>10.64179607977516</v>
      </c>
      <c r="M129" s="3">
        <f t="shared" si="11"/>
        <v>-13.915212553914003</v>
      </c>
    </row>
    <row r="130" spans="1:13" x14ac:dyDescent="0.25">
      <c r="A130" s="3" t="s">
        <v>48</v>
      </c>
      <c r="B130" s="3">
        <v>2005</v>
      </c>
      <c r="C130" s="3" t="s">
        <v>30</v>
      </c>
      <c r="D130" s="3">
        <v>0.65910899999999994</v>
      </c>
      <c r="E130" s="3" t="s">
        <v>48</v>
      </c>
      <c r="F130" s="3">
        <v>2020</v>
      </c>
      <c r="G130" s="3" t="s">
        <v>30</v>
      </c>
      <c r="H130" s="3">
        <v>0.53264400000000001</v>
      </c>
      <c r="J130" s="3">
        <v>100</v>
      </c>
      <c r="K130" s="3">
        <f t="shared" si="9"/>
        <v>80.81273355393418</v>
      </c>
      <c r="L130" s="3">
        <f t="shared" si="10"/>
        <v>151.71997347934865</v>
      </c>
      <c r="M130" s="3">
        <f t="shared" si="11"/>
        <v>-19.18726644606582</v>
      </c>
    </row>
    <row r="131" spans="1:13" x14ac:dyDescent="0.25">
      <c r="A131" s="3" t="s">
        <v>49</v>
      </c>
      <c r="B131" s="3">
        <v>2005</v>
      </c>
      <c r="C131" s="3" t="s">
        <v>30</v>
      </c>
      <c r="D131" s="3">
        <v>13.258599999999999</v>
      </c>
      <c r="E131" s="3" t="s">
        <v>49</v>
      </c>
      <c r="F131" s="3">
        <v>2020</v>
      </c>
      <c r="G131" s="3" t="s">
        <v>30</v>
      </c>
      <c r="H131" s="3">
        <v>6.8690100000000003</v>
      </c>
      <c r="J131" s="3">
        <v>100</v>
      </c>
      <c r="K131" s="3">
        <f t="shared" si="9"/>
        <v>51.807958607997833</v>
      </c>
      <c r="L131" s="3">
        <f t="shared" si="10"/>
        <v>7.5422744482826243</v>
      </c>
      <c r="M131" s="3">
        <f t="shared" si="11"/>
        <v>-48.192041392002167</v>
      </c>
    </row>
    <row r="132" spans="1:13" x14ac:dyDescent="0.25">
      <c r="A132" s="3" t="s">
        <v>50</v>
      </c>
      <c r="B132" s="3">
        <v>2005</v>
      </c>
      <c r="C132" s="3" t="s">
        <v>30</v>
      </c>
      <c r="D132" s="3">
        <v>4.8693399999999998E-2</v>
      </c>
      <c r="E132" s="3" t="s">
        <v>50</v>
      </c>
      <c r="F132" s="3">
        <v>2020</v>
      </c>
      <c r="G132" s="3" t="s">
        <v>30</v>
      </c>
      <c r="H132" s="3">
        <v>8.2881399999999994E-2</v>
      </c>
      <c r="J132" s="3">
        <v>100</v>
      </c>
      <c r="K132" s="3">
        <f t="shared" si="9"/>
        <v>170.21074724706017</v>
      </c>
      <c r="L132" s="3">
        <f t="shared" si="10"/>
        <v>2053.6664106429207</v>
      </c>
      <c r="M132" s="3">
        <f t="shared" si="11"/>
        <v>70.210747247060169</v>
      </c>
    </row>
    <row r="133" spans="1:13" x14ac:dyDescent="0.25">
      <c r="A133" s="3" t="s">
        <v>51</v>
      </c>
      <c r="B133" s="3">
        <v>2005</v>
      </c>
      <c r="C133" s="3" t="s">
        <v>30</v>
      </c>
      <c r="D133" s="3">
        <v>5.8360799999999999</v>
      </c>
      <c r="E133" s="3" t="s">
        <v>51</v>
      </c>
      <c r="F133" s="3">
        <v>2020</v>
      </c>
      <c r="G133" s="3" t="s">
        <v>30</v>
      </c>
      <c r="H133" s="3">
        <v>4.3709300000000004</v>
      </c>
      <c r="J133" s="3">
        <v>100</v>
      </c>
      <c r="K133" s="3">
        <f t="shared" si="9"/>
        <v>74.89496374278626</v>
      </c>
      <c r="L133" s="3">
        <f t="shared" si="10"/>
        <v>17.134789105015695</v>
      </c>
      <c r="M133" s="3">
        <f t="shared" si="11"/>
        <v>-25.10503625721374</v>
      </c>
    </row>
    <row r="134" spans="1:13" x14ac:dyDescent="0.25">
      <c r="A134" s="3" t="s">
        <v>52</v>
      </c>
      <c r="B134" s="3">
        <v>2005</v>
      </c>
      <c r="C134" s="3" t="s">
        <v>30</v>
      </c>
      <c r="D134" s="3">
        <v>310.36900000000003</v>
      </c>
      <c r="E134" s="3" t="s">
        <v>52</v>
      </c>
      <c r="F134" s="3">
        <v>2020</v>
      </c>
      <c r="G134" s="3" t="s">
        <v>30</v>
      </c>
      <c r="H134" s="3">
        <v>232.892</v>
      </c>
      <c r="J134" s="3">
        <v>100</v>
      </c>
      <c r="K134" s="3">
        <f t="shared" si="9"/>
        <v>75.037133218845952</v>
      </c>
      <c r="L134" s="3">
        <f t="shared" si="10"/>
        <v>0.32219712664602457</v>
      </c>
      <c r="M134" s="3">
        <f t="shared" si="11"/>
        <v>-24.962866781154048</v>
      </c>
    </row>
    <row r="135" spans="1:13" x14ac:dyDescent="0.25">
      <c r="A135" s="3" t="s">
        <v>53</v>
      </c>
      <c r="B135" s="3">
        <v>2005</v>
      </c>
      <c r="C135" s="3" t="s">
        <v>30</v>
      </c>
      <c r="D135" s="3">
        <v>19.058399999999999</v>
      </c>
      <c r="E135" s="3" t="s">
        <v>53</v>
      </c>
      <c r="F135" s="3">
        <v>2020</v>
      </c>
      <c r="G135" s="3" t="s">
        <v>30</v>
      </c>
      <c r="H135" s="3">
        <v>22.8293</v>
      </c>
      <c r="J135" s="3">
        <v>100</v>
      </c>
      <c r="K135" s="3">
        <f t="shared" si="9"/>
        <v>119.78602610922218</v>
      </c>
      <c r="L135" s="3">
        <f t="shared" si="10"/>
        <v>5.2470301809176005</v>
      </c>
      <c r="M135" s="3">
        <f t="shared" si="11"/>
        <v>19.786026109222178</v>
      </c>
    </row>
    <row r="136" spans="1:13" x14ac:dyDescent="0.25">
      <c r="A136" s="3" t="s">
        <v>54</v>
      </c>
      <c r="B136" s="3">
        <v>2005</v>
      </c>
      <c r="C136" s="3" t="s">
        <v>30</v>
      </c>
      <c r="D136" s="3">
        <v>65.857399999999998</v>
      </c>
      <c r="E136" s="3" t="s">
        <v>54</v>
      </c>
      <c r="F136" s="3">
        <v>2020</v>
      </c>
      <c r="G136" s="3" t="s">
        <v>30</v>
      </c>
      <c r="H136" s="3">
        <v>58.265500000000003</v>
      </c>
      <c r="J136" s="3">
        <v>100</v>
      </c>
      <c r="K136" s="3">
        <f t="shared" si="9"/>
        <v>88.472214208274252</v>
      </c>
      <c r="L136" s="3">
        <f t="shared" si="10"/>
        <v>1.5184322490714788</v>
      </c>
      <c r="M136" s="3">
        <f t="shared" si="11"/>
        <v>-11.527785791725748</v>
      </c>
    </row>
    <row r="137" spans="1:13" x14ac:dyDescent="0.25">
      <c r="A137" s="3" t="s">
        <v>57</v>
      </c>
      <c r="B137" s="3">
        <v>2005</v>
      </c>
      <c r="C137" s="3" t="s">
        <v>30</v>
      </c>
      <c r="D137" s="3">
        <v>16.899000000000001</v>
      </c>
      <c r="E137" s="3" t="s">
        <v>57</v>
      </c>
      <c r="F137" s="3">
        <v>2020</v>
      </c>
      <c r="G137" s="3" t="s">
        <v>30</v>
      </c>
      <c r="H137" s="3">
        <v>7.1316600000000001</v>
      </c>
      <c r="J137" s="3">
        <v>100</v>
      </c>
      <c r="K137" s="3">
        <f t="shared" si="9"/>
        <v>42.201668737795131</v>
      </c>
      <c r="L137" s="3">
        <f t="shared" si="10"/>
        <v>5.9175099118291019</v>
      </c>
      <c r="M137" s="3">
        <f t="shared" si="11"/>
        <v>-57.798331262204869</v>
      </c>
    </row>
    <row r="138" spans="1:13" x14ac:dyDescent="0.25">
      <c r="A138" s="3" t="s">
        <v>56</v>
      </c>
      <c r="B138" s="3">
        <v>2005</v>
      </c>
      <c r="C138" s="3" t="s">
        <v>30</v>
      </c>
      <c r="D138" s="3">
        <v>7.0344800000000003</v>
      </c>
      <c r="E138" s="3" t="s">
        <v>56</v>
      </c>
      <c r="F138" s="3">
        <v>2020</v>
      </c>
      <c r="G138" s="3" t="s">
        <v>30</v>
      </c>
      <c r="H138" s="3">
        <v>4.5098700000000003</v>
      </c>
      <c r="J138" s="3">
        <v>100</v>
      </c>
      <c r="K138" s="3">
        <f t="shared" si="9"/>
        <v>64.110922200361642</v>
      </c>
      <c r="L138" s="3">
        <f t="shared" si="10"/>
        <v>14.21569184929092</v>
      </c>
      <c r="M138" s="3">
        <f t="shared" si="11"/>
        <v>-35.889077799638358</v>
      </c>
    </row>
    <row r="139" spans="1:13" x14ac:dyDescent="0.25">
      <c r="A139" s="3" t="s">
        <v>55</v>
      </c>
      <c r="B139" s="3">
        <v>2005</v>
      </c>
      <c r="C139" s="3" t="s">
        <v>30</v>
      </c>
      <c r="D139" s="3">
        <v>32.641100000000002</v>
      </c>
      <c r="E139" s="3" t="s">
        <v>55</v>
      </c>
      <c r="F139" s="3">
        <v>2020</v>
      </c>
      <c r="G139" s="3" t="s">
        <v>30</v>
      </c>
      <c r="H139" s="3">
        <v>23.052</v>
      </c>
      <c r="J139" s="3">
        <v>100</v>
      </c>
      <c r="K139" s="3">
        <f t="shared" si="9"/>
        <v>70.622619948469875</v>
      </c>
      <c r="L139" s="3">
        <f t="shared" si="10"/>
        <v>3.0636222431229339</v>
      </c>
      <c r="M139" s="3">
        <f t="shared" si="11"/>
        <v>-29.377380051530125</v>
      </c>
    </row>
    <row r="140" spans="1:13" x14ac:dyDescent="0.25">
      <c r="F140" s="4"/>
      <c r="L140" s="5"/>
      <c r="M140" s="5"/>
    </row>
    <row r="141" spans="1:13" x14ac:dyDescent="0.25">
      <c r="F141" s="4"/>
      <c r="L141" s="5"/>
      <c r="M141" s="5"/>
    </row>
    <row r="142" spans="1:13" x14ac:dyDescent="0.25">
      <c r="F142" s="4"/>
      <c r="L142" s="5"/>
      <c r="M142" s="5"/>
    </row>
    <row r="143" spans="1:13" x14ac:dyDescent="0.25">
      <c r="F143" s="4"/>
      <c r="L143" s="5"/>
      <c r="M143" s="5"/>
    </row>
    <row r="144" spans="1:13" x14ac:dyDescent="0.25">
      <c r="F144" s="4"/>
      <c r="L144" s="5"/>
      <c r="M144" s="5"/>
    </row>
    <row r="145" spans="6:13" x14ac:dyDescent="0.25">
      <c r="F145" s="4"/>
      <c r="L145" s="5"/>
      <c r="M145" s="5"/>
    </row>
    <row r="146" spans="6:13" x14ac:dyDescent="0.25">
      <c r="F146" s="4"/>
      <c r="L146" s="5"/>
      <c r="M146" s="5"/>
    </row>
    <row r="147" spans="6:13" x14ac:dyDescent="0.25">
      <c r="F147" s="4"/>
      <c r="L147" s="5"/>
      <c r="M147" s="5"/>
    </row>
    <row r="148" spans="6:13" x14ac:dyDescent="0.25">
      <c r="F148" s="4"/>
      <c r="L148" s="5"/>
      <c r="M148" s="5"/>
    </row>
    <row r="149" spans="6:13" x14ac:dyDescent="0.25">
      <c r="F149" s="4"/>
      <c r="L149" s="5"/>
      <c r="M149" s="5"/>
    </row>
    <row r="150" spans="6:13" x14ac:dyDescent="0.25">
      <c r="F150" s="4"/>
      <c r="L150" s="5"/>
      <c r="M150" s="5"/>
    </row>
    <row r="151" spans="6:13" x14ac:dyDescent="0.25">
      <c r="F151" s="4"/>
      <c r="L151" s="5"/>
      <c r="M151" s="5"/>
    </row>
    <row r="152" spans="6:13" x14ac:dyDescent="0.25">
      <c r="F152" s="4"/>
      <c r="L152" s="5"/>
      <c r="M152" s="5"/>
    </row>
    <row r="153" spans="6:13" x14ac:dyDescent="0.25">
      <c r="F153" s="4"/>
      <c r="L153" s="5"/>
      <c r="M153" s="5"/>
    </row>
    <row r="154" spans="6:13" x14ac:dyDescent="0.25">
      <c r="F154" s="4"/>
      <c r="L154" s="5"/>
      <c r="M154" s="5"/>
    </row>
    <row r="155" spans="6:13" x14ac:dyDescent="0.25">
      <c r="F155" s="4"/>
      <c r="L155" s="5"/>
      <c r="M155" s="5"/>
    </row>
    <row r="156" spans="6:13" x14ac:dyDescent="0.25">
      <c r="F156" s="4"/>
      <c r="L156" s="5"/>
      <c r="M156" s="5"/>
    </row>
    <row r="157" spans="6:13" x14ac:dyDescent="0.25">
      <c r="F157" s="4"/>
      <c r="L157" s="5"/>
      <c r="M157" s="5"/>
    </row>
    <row r="158" spans="6:13" x14ac:dyDescent="0.25">
      <c r="F158" s="4"/>
      <c r="L158" s="5"/>
      <c r="M158" s="5"/>
    </row>
    <row r="159" spans="6:13" x14ac:dyDescent="0.25">
      <c r="F159" s="4"/>
      <c r="L159" s="5"/>
      <c r="M159" s="5"/>
    </row>
    <row r="160" spans="6:13" x14ac:dyDescent="0.25">
      <c r="F160" s="4"/>
      <c r="L160" s="5"/>
      <c r="M160" s="5"/>
    </row>
    <row r="161" spans="6:13" x14ac:dyDescent="0.25">
      <c r="F161" s="4"/>
      <c r="L161" s="5"/>
      <c r="M161" s="5"/>
    </row>
    <row r="162" spans="6:13" x14ac:dyDescent="0.25">
      <c r="F162" s="4"/>
      <c r="L162" s="5"/>
      <c r="M162" s="5"/>
    </row>
    <row r="163" spans="6:13" x14ac:dyDescent="0.25">
      <c r="F163" s="4"/>
      <c r="L163" s="5"/>
      <c r="M163" s="5"/>
    </row>
    <row r="164" spans="6:13" x14ac:dyDescent="0.25">
      <c r="F164" s="4"/>
      <c r="L164" s="5"/>
      <c r="M164" s="5"/>
    </row>
    <row r="165" spans="6:13" x14ac:dyDescent="0.25">
      <c r="F165" s="4"/>
      <c r="L165" s="5"/>
      <c r="M165" s="5"/>
    </row>
    <row r="166" spans="6:13" x14ac:dyDescent="0.25">
      <c r="F166" s="4"/>
      <c r="L166" s="5"/>
      <c r="M166" s="5"/>
    </row>
    <row r="167" spans="6:13" x14ac:dyDescent="0.25">
      <c r="F167" s="4"/>
      <c r="L167" s="5"/>
      <c r="M167" s="5"/>
    </row>
    <row r="168" spans="6:13" x14ac:dyDescent="0.25">
      <c r="F168" s="4"/>
      <c r="L168" s="5"/>
      <c r="M168" s="5"/>
    </row>
    <row r="169" spans="6:13" x14ac:dyDescent="0.25">
      <c r="F169" s="4"/>
      <c r="L169" s="5"/>
      <c r="M169" s="5"/>
    </row>
    <row r="170" spans="6:13" x14ac:dyDescent="0.25">
      <c r="F170" s="4"/>
      <c r="L170" s="5"/>
      <c r="M170" s="5"/>
    </row>
    <row r="171" spans="6:13" x14ac:dyDescent="0.25">
      <c r="F171" s="4"/>
      <c r="L171" s="5"/>
      <c r="M171" s="5"/>
    </row>
    <row r="172" spans="6:13" x14ac:dyDescent="0.25">
      <c r="F172" s="4"/>
      <c r="L172" s="5"/>
      <c r="M172" s="5"/>
    </row>
    <row r="173" spans="6:13" x14ac:dyDescent="0.25">
      <c r="F173" s="4"/>
      <c r="L173" s="5"/>
      <c r="M173" s="5"/>
    </row>
    <row r="174" spans="6:13" x14ac:dyDescent="0.25">
      <c r="F174" s="4"/>
      <c r="L174" s="5"/>
      <c r="M174" s="5"/>
    </row>
    <row r="175" spans="6:13" x14ac:dyDescent="0.25">
      <c r="F175" s="4"/>
      <c r="L175" s="5"/>
      <c r="M175" s="5"/>
    </row>
    <row r="176" spans="6:13" x14ac:dyDescent="0.25">
      <c r="F176" s="4"/>
      <c r="L176" s="5"/>
      <c r="M176" s="5"/>
    </row>
    <row r="177" spans="6:13" x14ac:dyDescent="0.25">
      <c r="F177" s="4"/>
      <c r="L177" s="5"/>
      <c r="M177" s="5"/>
    </row>
    <row r="178" spans="6:13" x14ac:dyDescent="0.25">
      <c r="F178" s="4"/>
      <c r="L178" s="5"/>
      <c r="M178" s="5"/>
    </row>
    <row r="179" spans="6:13" x14ac:dyDescent="0.25">
      <c r="F179" s="4"/>
      <c r="L179" s="5"/>
      <c r="M179" s="5"/>
    </row>
    <row r="180" spans="6:13" x14ac:dyDescent="0.25">
      <c r="F180" s="4"/>
      <c r="L180" s="5"/>
      <c r="M180" s="5"/>
    </row>
    <row r="181" spans="6:13" x14ac:dyDescent="0.25">
      <c r="F181" s="4"/>
      <c r="L181" s="5"/>
      <c r="M181" s="5"/>
    </row>
    <row r="182" spans="6:13" x14ac:dyDescent="0.25">
      <c r="F182" s="4"/>
      <c r="L182" s="5"/>
      <c r="M182" s="5"/>
    </row>
    <row r="183" spans="6:13" x14ac:dyDescent="0.25">
      <c r="F183" s="4"/>
      <c r="L183" s="5"/>
      <c r="M183" s="5"/>
    </row>
    <row r="184" spans="6:13" x14ac:dyDescent="0.25">
      <c r="F184" s="4"/>
      <c r="L184" s="5"/>
      <c r="M184" s="5"/>
    </row>
    <row r="185" spans="6:13" x14ac:dyDescent="0.25">
      <c r="F185" s="4"/>
      <c r="L185" s="5"/>
      <c r="M185" s="5"/>
    </row>
    <row r="186" spans="6:13" x14ac:dyDescent="0.25">
      <c r="F186" s="4"/>
      <c r="L186" s="5"/>
      <c r="M186" s="5"/>
    </row>
    <row r="187" spans="6:13" x14ac:dyDescent="0.25">
      <c r="F187" s="4"/>
      <c r="L187" s="5"/>
      <c r="M187" s="5"/>
    </row>
    <row r="188" spans="6:13" x14ac:dyDescent="0.25">
      <c r="F188" s="4"/>
      <c r="L188" s="5"/>
      <c r="M188" s="5"/>
    </row>
    <row r="189" spans="6:13" x14ac:dyDescent="0.25">
      <c r="F189" s="4"/>
      <c r="L189" s="5"/>
      <c r="M189" s="5"/>
    </row>
    <row r="190" spans="6:13" x14ac:dyDescent="0.25">
      <c r="F190" s="4"/>
      <c r="L190" s="5"/>
      <c r="M190" s="5"/>
    </row>
    <row r="191" spans="6:13" x14ac:dyDescent="0.25">
      <c r="F191" s="4"/>
      <c r="L191" s="5"/>
      <c r="M191" s="5"/>
    </row>
    <row r="192" spans="6:13" x14ac:dyDescent="0.25">
      <c r="F192" s="4"/>
      <c r="L192" s="5"/>
      <c r="M192" s="5"/>
    </row>
    <row r="193" spans="6:13" x14ac:dyDescent="0.25">
      <c r="F193" s="4"/>
      <c r="L193" s="5"/>
      <c r="M193" s="5"/>
    </row>
    <row r="194" spans="6:13" x14ac:dyDescent="0.25">
      <c r="F194" s="4"/>
      <c r="L194" s="5"/>
      <c r="M194" s="5"/>
    </row>
    <row r="195" spans="6:13" x14ac:dyDescent="0.25">
      <c r="F195" s="4"/>
      <c r="L195" s="5"/>
      <c r="M195" s="5"/>
    </row>
    <row r="196" spans="6:13" x14ac:dyDescent="0.25">
      <c r="F196" s="4"/>
      <c r="L196" s="5"/>
      <c r="M196" s="5"/>
    </row>
    <row r="197" spans="6:13" x14ac:dyDescent="0.25">
      <c r="F197" s="4"/>
      <c r="L197" s="5"/>
      <c r="M197" s="5"/>
    </row>
    <row r="198" spans="6:13" x14ac:dyDescent="0.25">
      <c r="F198" s="4"/>
      <c r="L198" s="5"/>
      <c r="M198" s="5"/>
    </row>
    <row r="199" spans="6:13" x14ac:dyDescent="0.25">
      <c r="F199" s="4"/>
      <c r="L199" s="5"/>
      <c r="M199" s="5"/>
    </row>
    <row r="200" spans="6:13" x14ac:dyDescent="0.25">
      <c r="F200" s="4"/>
      <c r="L200" s="5"/>
      <c r="M200" s="5"/>
    </row>
    <row r="201" spans="6:13" x14ac:dyDescent="0.25">
      <c r="F201" s="4"/>
      <c r="L201" s="5"/>
      <c r="M201" s="5"/>
    </row>
    <row r="202" spans="6:13" x14ac:dyDescent="0.25">
      <c r="F202" s="4"/>
      <c r="L202" s="5"/>
      <c r="M202" s="5"/>
    </row>
    <row r="203" spans="6:13" x14ac:dyDescent="0.25">
      <c r="F203" s="4"/>
      <c r="L203" s="5"/>
      <c r="M203" s="5"/>
    </row>
    <row r="204" spans="6:13" x14ac:dyDescent="0.25">
      <c r="F204" s="4"/>
      <c r="L204" s="5"/>
      <c r="M204" s="5"/>
    </row>
    <row r="205" spans="6:13" x14ac:dyDescent="0.25">
      <c r="F205" s="4"/>
      <c r="L205" s="5"/>
      <c r="M205" s="5"/>
    </row>
    <row r="206" spans="6:13" x14ac:dyDescent="0.25">
      <c r="F206" s="4"/>
      <c r="L206" s="5"/>
      <c r="M206" s="5"/>
    </row>
    <row r="207" spans="6:13" x14ac:dyDescent="0.25">
      <c r="F207" s="4"/>
      <c r="L207" s="5"/>
      <c r="M207" s="5"/>
    </row>
    <row r="208" spans="6:13" x14ac:dyDescent="0.25">
      <c r="F208" s="4"/>
      <c r="L208" s="5"/>
      <c r="M208" s="5"/>
    </row>
    <row r="209" spans="6:13" x14ac:dyDescent="0.25">
      <c r="F209" s="4"/>
      <c r="L209" s="5"/>
      <c r="M209" s="5"/>
    </row>
    <row r="210" spans="6:13" x14ac:dyDescent="0.25">
      <c r="F210" s="4"/>
      <c r="L210" s="5"/>
      <c r="M210" s="5"/>
    </row>
    <row r="211" spans="6:13" x14ac:dyDescent="0.25">
      <c r="F211" s="4"/>
      <c r="L211" s="5"/>
      <c r="M211" s="5"/>
    </row>
    <row r="212" spans="6:13" x14ac:dyDescent="0.25">
      <c r="F212" s="4"/>
      <c r="L212" s="5"/>
      <c r="M212" s="5"/>
    </row>
    <row r="213" spans="6:13" x14ac:dyDescent="0.25">
      <c r="F213" s="4"/>
      <c r="L213" s="5"/>
      <c r="M213" s="5"/>
    </row>
    <row r="214" spans="6:13" x14ac:dyDescent="0.25">
      <c r="F214" s="4"/>
      <c r="L214" s="5"/>
      <c r="M214" s="5"/>
    </row>
    <row r="215" spans="6:13" x14ac:dyDescent="0.25">
      <c r="F215" s="4"/>
      <c r="L215" s="5"/>
      <c r="M215" s="5"/>
    </row>
    <row r="216" spans="6:13" x14ac:dyDescent="0.25">
      <c r="F216" s="4"/>
      <c r="L216" s="5"/>
      <c r="M216" s="5"/>
    </row>
    <row r="217" spans="6:13" x14ac:dyDescent="0.25">
      <c r="F217" s="4"/>
      <c r="L217" s="5"/>
      <c r="M217" s="5"/>
    </row>
    <row r="218" spans="6:13" x14ac:dyDescent="0.25">
      <c r="F218" s="4"/>
      <c r="L218" s="5"/>
      <c r="M218" s="5"/>
    </row>
    <row r="219" spans="6:13" x14ac:dyDescent="0.25">
      <c r="F219" s="4"/>
      <c r="L219" s="5"/>
      <c r="M219" s="5"/>
    </row>
    <row r="220" spans="6:13" x14ac:dyDescent="0.25">
      <c r="F220" s="4"/>
      <c r="L220" s="5"/>
      <c r="M220" s="5"/>
    </row>
    <row r="221" spans="6:13" x14ac:dyDescent="0.25">
      <c r="F221" s="4"/>
      <c r="L221" s="5"/>
      <c r="M221" s="5"/>
    </row>
    <row r="222" spans="6:13" x14ac:dyDescent="0.25">
      <c r="F222" s="4"/>
      <c r="L222" s="5"/>
      <c r="M222" s="5"/>
    </row>
    <row r="223" spans="6:13" x14ac:dyDescent="0.25">
      <c r="F223" s="4"/>
      <c r="L223" s="5"/>
      <c r="M223" s="5"/>
    </row>
    <row r="224" spans="6:13" x14ac:dyDescent="0.25">
      <c r="F224" s="4"/>
      <c r="L224" s="5"/>
      <c r="M224" s="5"/>
    </row>
    <row r="225" spans="6:13" x14ac:dyDescent="0.25">
      <c r="F225" s="4"/>
      <c r="L225" s="5"/>
      <c r="M225" s="5"/>
    </row>
    <row r="226" spans="6:13" x14ac:dyDescent="0.25">
      <c r="F226" s="4"/>
      <c r="L226" s="5"/>
      <c r="M226" s="5"/>
    </row>
    <row r="227" spans="6:13" x14ac:dyDescent="0.25">
      <c r="F227" s="4"/>
      <c r="L227" s="5"/>
      <c r="M227" s="5"/>
    </row>
    <row r="228" spans="6:13" x14ac:dyDescent="0.25">
      <c r="F228" s="4"/>
      <c r="L228" s="5"/>
      <c r="M228" s="5"/>
    </row>
    <row r="229" spans="6:13" x14ac:dyDescent="0.25">
      <c r="F229" s="4"/>
      <c r="L229" s="5"/>
      <c r="M229" s="5"/>
    </row>
    <row r="230" spans="6:13" x14ac:dyDescent="0.25">
      <c r="F230" s="4"/>
      <c r="L230" s="5"/>
      <c r="M230" s="5"/>
    </row>
    <row r="231" spans="6:13" x14ac:dyDescent="0.25">
      <c r="F231" s="4"/>
      <c r="L231" s="5"/>
      <c r="M231" s="5"/>
    </row>
    <row r="232" spans="6:13" x14ac:dyDescent="0.25">
      <c r="F232" s="4"/>
      <c r="L232" s="5"/>
      <c r="M232" s="5"/>
    </row>
    <row r="233" spans="6:13" x14ac:dyDescent="0.25">
      <c r="F233" s="4"/>
      <c r="L233" s="5"/>
      <c r="M233" s="5"/>
    </row>
    <row r="234" spans="6:13" x14ac:dyDescent="0.25">
      <c r="F234" s="4"/>
      <c r="L234" s="5"/>
      <c r="M234" s="5"/>
    </row>
    <row r="235" spans="6:13" x14ac:dyDescent="0.25">
      <c r="F235" s="4"/>
      <c r="L235" s="5"/>
      <c r="M235" s="5"/>
    </row>
    <row r="236" spans="6:13" x14ac:dyDescent="0.25">
      <c r="F236" s="4"/>
      <c r="L236" s="5"/>
      <c r="M236" s="5"/>
    </row>
    <row r="237" spans="6:13" x14ac:dyDescent="0.25">
      <c r="F237" s="4"/>
      <c r="L237" s="5"/>
      <c r="M237" s="5"/>
    </row>
    <row r="238" spans="6:13" x14ac:dyDescent="0.25">
      <c r="F238" s="4"/>
      <c r="L238" s="5"/>
      <c r="M238" s="5"/>
    </row>
    <row r="239" spans="6:13" x14ac:dyDescent="0.25">
      <c r="F239" s="4"/>
      <c r="L239" s="5"/>
      <c r="M239" s="5"/>
    </row>
    <row r="240" spans="6:13" x14ac:dyDescent="0.25">
      <c r="F240" s="4"/>
      <c r="L240" s="5"/>
      <c r="M240" s="5"/>
    </row>
    <row r="241" spans="6:13" x14ac:dyDescent="0.25">
      <c r="F241" s="4"/>
      <c r="L241" s="5"/>
      <c r="M241" s="5"/>
    </row>
    <row r="242" spans="6:13" x14ac:dyDescent="0.25">
      <c r="F242" s="4"/>
      <c r="L242" s="5"/>
      <c r="M242" s="5"/>
    </row>
    <row r="243" spans="6:13" x14ac:dyDescent="0.25">
      <c r="F243" s="4"/>
      <c r="L243" s="5"/>
      <c r="M243" s="5"/>
    </row>
    <row r="244" spans="6:13" x14ac:dyDescent="0.25">
      <c r="F244" s="4"/>
      <c r="L244" s="5"/>
      <c r="M244" s="5"/>
    </row>
    <row r="245" spans="6:13" x14ac:dyDescent="0.25">
      <c r="F245" s="4"/>
      <c r="L245" s="5"/>
      <c r="M245" s="5"/>
    </row>
    <row r="246" spans="6:13" x14ac:dyDescent="0.25">
      <c r="F246" s="4"/>
      <c r="L246" s="5"/>
      <c r="M246" s="5"/>
    </row>
    <row r="247" spans="6:13" x14ac:dyDescent="0.25">
      <c r="F247" s="4"/>
      <c r="L247" s="5"/>
      <c r="M247" s="5"/>
    </row>
    <row r="248" spans="6:13" x14ac:dyDescent="0.25">
      <c r="F248" s="4"/>
      <c r="L248" s="5"/>
      <c r="M248" s="5"/>
    </row>
    <row r="249" spans="6:13" x14ac:dyDescent="0.25">
      <c r="F249" s="4"/>
      <c r="L249" s="5"/>
      <c r="M249" s="5"/>
    </row>
    <row r="250" spans="6:13" x14ac:dyDescent="0.25">
      <c r="F250" s="4"/>
      <c r="L250" s="5"/>
      <c r="M250" s="5"/>
    </row>
    <row r="251" spans="6:13" x14ac:dyDescent="0.25">
      <c r="F251" s="4"/>
      <c r="L251" s="5"/>
      <c r="M251" s="5"/>
    </row>
    <row r="252" spans="6:13" x14ac:dyDescent="0.25">
      <c r="F252" s="4"/>
      <c r="L252" s="5"/>
      <c r="M252" s="5"/>
    </row>
    <row r="253" spans="6:13" x14ac:dyDescent="0.25">
      <c r="F253" s="4"/>
      <c r="L253" s="5"/>
      <c r="M253" s="5"/>
    </row>
    <row r="254" spans="6:13" x14ac:dyDescent="0.25">
      <c r="F254" s="4"/>
      <c r="L254" s="5"/>
      <c r="M254" s="5"/>
    </row>
    <row r="255" spans="6:13" x14ac:dyDescent="0.25">
      <c r="F255" s="4"/>
      <c r="L255" s="5"/>
      <c r="M255" s="5"/>
    </row>
    <row r="256" spans="6:13" x14ac:dyDescent="0.25">
      <c r="F256" s="4"/>
      <c r="L256" s="5"/>
      <c r="M256" s="5"/>
    </row>
    <row r="257" spans="6:13" x14ac:dyDescent="0.25">
      <c r="F257" s="4"/>
      <c r="L257" s="5"/>
      <c r="M257" s="5"/>
    </row>
    <row r="258" spans="6:13" x14ac:dyDescent="0.25">
      <c r="F258" s="4"/>
      <c r="L258" s="5"/>
      <c r="M258" s="5"/>
    </row>
    <row r="259" spans="6:13" x14ac:dyDescent="0.25">
      <c r="F259" s="4"/>
      <c r="L259" s="5"/>
      <c r="M259" s="5"/>
    </row>
    <row r="260" spans="6:13" x14ac:dyDescent="0.25">
      <c r="F260" s="4"/>
      <c r="L260" s="5"/>
      <c r="M260" s="5"/>
    </row>
    <row r="261" spans="6:13" x14ac:dyDescent="0.25">
      <c r="F261" s="4"/>
      <c r="L261" s="5"/>
      <c r="M261" s="5"/>
    </row>
    <row r="262" spans="6:13" x14ac:dyDescent="0.25">
      <c r="F262" s="4"/>
      <c r="L262" s="5"/>
      <c r="M262" s="5"/>
    </row>
    <row r="263" spans="6:13" x14ac:dyDescent="0.25">
      <c r="F263" s="4"/>
      <c r="L263" s="5"/>
      <c r="M263" s="5"/>
    </row>
    <row r="264" spans="6:13" x14ac:dyDescent="0.25">
      <c r="F264" s="4"/>
      <c r="L264" s="5"/>
      <c r="M264" s="5"/>
    </row>
    <row r="265" spans="6:13" x14ac:dyDescent="0.25">
      <c r="F265" s="4"/>
      <c r="L265" s="5"/>
      <c r="M265" s="5"/>
    </row>
    <row r="266" spans="6:13" x14ac:dyDescent="0.25">
      <c r="F266" s="4"/>
      <c r="L266" s="5"/>
      <c r="M266" s="5"/>
    </row>
    <row r="267" spans="6:13" x14ac:dyDescent="0.25">
      <c r="F267" s="4"/>
      <c r="L267" s="5"/>
      <c r="M267" s="5"/>
    </row>
    <row r="268" spans="6:13" x14ac:dyDescent="0.25">
      <c r="F268" s="4"/>
      <c r="L268" s="5"/>
      <c r="M268" s="5"/>
    </row>
    <row r="269" spans="6:13" x14ac:dyDescent="0.25">
      <c r="F269" s="4"/>
      <c r="L269" s="5"/>
      <c r="M269" s="5"/>
    </row>
    <row r="270" spans="6:13" x14ac:dyDescent="0.25">
      <c r="F270" s="4"/>
      <c r="L270" s="5"/>
      <c r="M270" s="5"/>
    </row>
    <row r="271" spans="6:13" x14ac:dyDescent="0.25">
      <c r="F271" s="4"/>
      <c r="L271" s="5"/>
      <c r="M271" s="5"/>
    </row>
    <row r="272" spans="6:13" x14ac:dyDescent="0.25">
      <c r="F272" s="4"/>
      <c r="L272" s="5"/>
      <c r="M272" s="5"/>
    </row>
    <row r="273" spans="6:13" x14ac:dyDescent="0.25">
      <c r="F273" s="4"/>
      <c r="L273" s="5"/>
      <c r="M273" s="5"/>
    </row>
    <row r="274" spans="6:13" x14ac:dyDescent="0.25">
      <c r="F274" s="4"/>
      <c r="L274" s="5"/>
      <c r="M274" s="5"/>
    </row>
    <row r="275" spans="6:13" x14ac:dyDescent="0.25">
      <c r="F275" s="4"/>
      <c r="L275" s="5"/>
      <c r="M275" s="5"/>
    </row>
    <row r="276" spans="6:13" x14ac:dyDescent="0.25">
      <c r="F276" s="4"/>
      <c r="L276" s="5"/>
      <c r="M276" s="5"/>
    </row>
    <row r="277" spans="6:13" x14ac:dyDescent="0.25">
      <c r="F277" s="4"/>
      <c r="L277" s="5"/>
      <c r="M277" s="5"/>
    </row>
    <row r="278" spans="6:13" x14ac:dyDescent="0.25">
      <c r="F278" s="4"/>
      <c r="L278" s="5"/>
      <c r="M278" s="5"/>
    </row>
    <row r="279" spans="6:13" x14ac:dyDescent="0.25">
      <c r="F279" s="4"/>
      <c r="L279" s="5"/>
      <c r="M279" s="5"/>
    </row>
    <row r="280" spans="6:13" x14ac:dyDescent="0.25">
      <c r="F280" s="4"/>
      <c r="L280" s="5"/>
      <c r="M280" s="5"/>
    </row>
    <row r="281" spans="6:13" x14ac:dyDescent="0.25">
      <c r="F281" s="4"/>
      <c r="L281" s="5"/>
      <c r="M281" s="5"/>
    </row>
    <row r="282" spans="6:13" x14ac:dyDescent="0.25">
      <c r="F282" s="4"/>
      <c r="L282" s="5"/>
      <c r="M28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E28"/>
  <sheetViews>
    <sheetView workbookViewId="0">
      <selection activeCell="G33" sqref="G33"/>
    </sheetView>
  </sheetViews>
  <sheetFormatPr baseColWidth="10" defaultColWidth="8.7109375" defaultRowHeight="12.75" x14ac:dyDescent="0.2"/>
  <cols>
    <col min="1" max="1" width="10.140625" style="13" bestFit="1" customWidth="1"/>
    <col min="2" max="2" width="6.7109375" style="13" bestFit="1" customWidth="1"/>
    <col min="3" max="3" width="5.85546875" style="13" bestFit="1" customWidth="1"/>
    <col min="4" max="4" width="10.140625" style="13" bestFit="1" customWidth="1"/>
    <col min="5" max="5" width="8.5703125" style="13" bestFit="1" customWidth="1"/>
    <col min="6" max="16384" width="8.7109375" style="13"/>
  </cols>
  <sheetData>
    <row r="1" spans="1:5" x14ac:dyDescent="0.2">
      <c r="A1" s="12"/>
      <c r="B1" s="15" t="s">
        <v>27</v>
      </c>
      <c r="C1" s="15" t="s">
        <v>28</v>
      </c>
      <c r="D1" s="15" t="s">
        <v>63</v>
      </c>
      <c r="E1" s="15" t="s">
        <v>62</v>
      </c>
    </row>
    <row r="2" spans="1:5" x14ac:dyDescent="0.2">
      <c r="A2" s="14" t="s">
        <v>0</v>
      </c>
      <c r="B2" s="16">
        <v>-12.403259022653458</v>
      </c>
      <c r="C2" s="16">
        <v>-14.302182316205844</v>
      </c>
      <c r="D2" s="16">
        <v>-6.7680884323358583</v>
      </c>
      <c r="E2" s="16">
        <v>-7.5626411629387889</v>
      </c>
    </row>
    <row r="3" spans="1:5" x14ac:dyDescent="0.2">
      <c r="A3" s="14" t="s">
        <v>1</v>
      </c>
      <c r="B3" s="16">
        <v>-83.084678467119147</v>
      </c>
      <c r="C3" s="16">
        <v>-90.218926973161444</v>
      </c>
      <c r="D3" s="16">
        <v>-77.526770074583681</v>
      </c>
      <c r="E3" s="16">
        <v>-76.42412369413438</v>
      </c>
    </row>
    <row r="4" spans="1:5" x14ac:dyDescent="0.2">
      <c r="A4" s="14" t="s">
        <v>2</v>
      </c>
      <c r="B4" s="16">
        <v>-58.961272891023718</v>
      </c>
      <c r="C4" s="16">
        <v>-76.652283944033428</v>
      </c>
      <c r="D4" s="16">
        <v>-65.927282800651</v>
      </c>
      <c r="E4" s="16">
        <v>-30.047239830832851</v>
      </c>
    </row>
    <row r="5" spans="1:5" x14ac:dyDescent="0.2">
      <c r="A5" s="14" t="s">
        <v>3</v>
      </c>
      <c r="B5" s="16">
        <v>-20.276977212168006</v>
      </c>
      <c r="C5" s="16">
        <v>-6.5643746586313938</v>
      </c>
      <c r="D5" s="16">
        <v>-78.131091659672137</v>
      </c>
      <c r="E5" s="16">
        <v>-29.748713003799082</v>
      </c>
    </row>
    <row r="6" spans="1:5" x14ac:dyDescent="0.2">
      <c r="A6" s="14" t="s">
        <v>4</v>
      </c>
      <c r="B6" s="17">
        <v>480.94187589971773</v>
      </c>
      <c r="C6" s="17">
        <v>15.098182609378881</v>
      </c>
      <c r="D6" s="16">
        <v>-28.813484028413669</v>
      </c>
      <c r="E6" s="16">
        <v>-77.570523755370232</v>
      </c>
    </row>
    <row r="7" spans="1:5" x14ac:dyDescent="0.2">
      <c r="A7" s="14" t="s">
        <v>5</v>
      </c>
      <c r="B7" s="17">
        <v>2.7396325316006482</v>
      </c>
      <c r="C7" s="16">
        <v>-24.082066396988424</v>
      </c>
      <c r="D7" s="16">
        <v>-59.433502461946063</v>
      </c>
      <c r="E7" s="16">
        <v>-2.8406818038870512</v>
      </c>
    </row>
    <row r="8" spans="1:5" x14ac:dyDescent="0.2">
      <c r="A8" s="14" t="s">
        <v>6</v>
      </c>
      <c r="B8" s="16">
        <v>-44.522199273748285</v>
      </c>
      <c r="C8" s="16">
        <v>-68.935492985838707</v>
      </c>
      <c r="D8" s="16">
        <v>-8.0523253180496539</v>
      </c>
      <c r="E8" s="16">
        <v>-56.22526954883282</v>
      </c>
    </row>
    <row r="9" spans="1:5" x14ac:dyDescent="0.2">
      <c r="A9" s="14" t="s">
        <v>7</v>
      </c>
      <c r="B9" s="16">
        <v>-1.2310417496349402</v>
      </c>
      <c r="C9" s="16">
        <v>-66.728305821848821</v>
      </c>
      <c r="D9" s="16">
        <v>-36.364961907192068</v>
      </c>
      <c r="E9" s="16">
        <v>-36.860796534164329</v>
      </c>
    </row>
    <row r="10" spans="1:5" x14ac:dyDescent="0.2">
      <c r="A10" s="14" t="s">
        <v>8</v>
      </c>
      <c r="B10" s="16">
        <v>-34.631577321657474</v>
      </c>
      <c r="C10" s="16">
        <v>-35.313882654697025</v>
      </c>
      <c r="D10" s="16">
        <v>-30.9807918986441</v>
      </c>
      <c r="E10" s="16">
        <v>-18.014843051141554</v>
      </c>
    </row>
    <row r="11" spans="1:5" x14ac:dyDescent="0.2">
      <c r="A11" s="14" t="s">
        <v>9</v>
      </c>
      <c r="B11" s="17">
        <v>78.092525656748222</v>
      </c>
      <c r="C11" s="16">
        <v>-55.965509210774933</v>
      </c>
      <c r="D11" s="16">
        <v>-53.849199018236526</v>
      </c>
      <c r="E11" s="16">
        <v>-3.08779305713702</v>
      </c>
    </row>
    <row r="12" spans="1:5" x14ac:dyDescent="0.2">
      <c r="A12" s="14" t="s">
        <v>10</v>
      </c>
      <c r="B12" s="16">
        <v>-87.487976604257014</v>
      </c>
      <c r="C12" s="17">
        <v>9.0027489309713076</v>
      </c>
      <c r="D12" s="16">
        <v>-27.95542479704892</v>
      </c>
      <c r="E12" s="17">
        <v>27.052435985974356</v>
      </c>
    </row>
    <row r="13" spans="1:5" x14ac:dyDescent="0.2">
      <c r="A13" s="14" t="s">
        <v>11</v>
      </c>
      <c r="B13" s="16">
        <v>-95.250521378368546</v>
      </c>
      <c r="C13" s="17">
        <v>136.15608381681608</v>
      </c>
      <c r="D13" s="16">
        <v>-46.776614829756184</v>
      </c>
      <c r="E13" s="16">
        <v>-23.451999247730583</v>
      </c>
    </row>
    <row r="14" spans="1:5" x14ac:dyDescent="0.2">
      <c r="A14" s="14" t="s">
        <v>12</v>
      </c>
      <c r="B14" s="16">
        <v>-36.904849510633596</v>
      </c>
      <c r="C14" s="16">
        <v>-56.289617581499016</v>
      </c>
      <c r="D14" s="16">
        <v>-4.7238579143626538</v>
      </c>
      <c r="E14" s="16">
        <v>-7.6163305885149981</v>
      </c>
    </row>
    <row r="15" spans="1:5" x14ac:dyDescent="0.2">
      <c r="A15" s="14" t="s">
        <v>13</v>
      </c>
      <c r="B15" s="16">
        <v>-10.09668769120367</v>
      </c>
      <c r="C15" s="16">
        <v>-76.851366856230669</v>
      </c>
      <c r="D15" s="16">
        <v>-26.894378104834971</v>
      </c>
      <c r="E15" s="16">
        <v>-15.191247539514904</v>
      </c>
    </row>
    <row r="16" spans="1:5" x14ac:dyDescent="0.2">
      <c r="A16" s="14" t="s">
        <v>14</v>
      </c>
      <c r="B16" s="16">
        <v>-52.235725244765277</v>
      </c>
      <c r="C16" s="16">
        <v>-42.448580371115582</v>
      </c>
      <c r="D16" s="16">
        <v>-22.497925311203304</v>
      </c>
      <c r="E16" s="16">
        <v>-5.6846200721886362</v>
      </c>
    </row>
    <row r="17" spans="1:5" x14ac:dyDescent="0.2">
      <c r="A17" s="14" t="s">
        <v>15</v>
      </c>
      <c r="B17" s="17">
        <v>78.03757439140827</v>
      </c>
      <c r="C17" s="16">
        <v>-74.283360116656254</v>
      </c>
      <c r="D17" s="16">
        <v>-51.320404047378609</v>
      </c>
      <c r="E17" s="16">
        <v>-48.192041392002167</v>
      </c>
    </row>
    <row r="18" spans="1:5" x14ac:dyDescent="0.2">
      <c r="A18" s="14" t="s">
        <v>16</v>
      </c>
      <c r="B18" s="16">
        <v>-74.088010274085377</v>
      </c>
      <c r="C18" s="16">
        <v>-97.473025295803154</v>
      </c>
      <c r="D18" s="16">
        <v>-18.286893704850357</v>
      </c>
      <c r="E18" s="16">
        <v>-13.915212553914003</v>
      </c>
    </row>
    <row r="19" spans="1:5" x14ac:dyDescent="0.2">
      <c r="A19" s="14" t="s">
        <v>17</v>
      </c>
      <c r="B19" s="17">
        <v>21.145977547187911</v>
      </c>
      <c r="C19" s="16">
        <v>-79.34031371924516</v>
      </c>
      <c r="D19" s="16">
        <v>-36.144098697371319</v>
      </c>
      <c r="E19" s="16">
        <v>-19.18726644606582</v>
      </c>
    </row>
    <row r="20" spans="1:5" x14ac:dyDescent="0.2">
      <c r="A20" s="14" t="s">
        <v>18</v>
      </c>
      <c r="B20" s="17">
        <v>6188.0713752309084</v>
      </c>
      <c r="C20" s="16">
        <v>-70.274692419632231</v>
      </c>
      <c r="D20" s="16">
        <v>-14.22359226977018</v>
      </c>
      <c r="E20" s="17">
        <v>70.210747247060169</v>
      </c>
    </row>
    <row r="21" spans="1:5" x14ac:dyDescent="0.2">
      <c r="A21" s="14" t="s">
        <v>19</v>
      </c>
      <c r="B21" s="17">
        <v>7.5947319982004728</v>
      </c>
      <c r="C21" s="16">
        <v>-35.903618920620801</v>
      </c>
      <c r="D21" s="16">
        <v>-15.359393265474864</v>
      </c>
      <c r="E21" s="16">
        <v>-25.10503625721374</v>
      </c>
    </row>
    <row r="22" spans="1:5" x14ac:dyDescent="0.2">
      <c r="A22" s="14" t="s">
        <v>20</v>
      </c>
      <c r="B22" s="16">
        <v>-76.074457698996241</v>
      </c>
      <c r="C22" s="16">
        <v>-17.211570687284024</v>
      </c>
      <c r="D22" s="16">
        <v>-25.292735729297803</v>
      </c>
      <c r="E22" s="16">
        <v>-24.962866781154048</v>
      </c>
    </row>
    <row r="23" spans="1:5" x14ac:dyDescent="0.2">
      <c r="A23" s="14" t="s">
        <v>21</v>
      </c>
      <c r="B23" s="16">
        <v>-22.456587017828113</v>
      </c>
      <c r="C23" s="16">
        <v>-86.136845588475182</v>
      </c>
      <c r="D23" s="17">
        <v>4.1193726676533089</v>
      </c>
      <c r="E23" s="17">
        <v>19.786026109222178</v>
      </c>
    </row>
    <row r="24" spans="1:5" x14ac:dyDescent="0.2">
      <c r="A24" s="14" t="s">
        <v>22</v>
      </c>
      <c r="B24" s="16">
        <v>-28.974963984703678</v>
      </c>
      <c r="C24" s="16">
        <v>-51.909005943375277</v>
      </c>
      <c r="D24" s="16">
        <v>-75.18532824661753</v>
      </c>
      <c r="E24" s="16">
        <v>-11.527785791725748</v>
      </c>
    </row>
    <row r="25" spans="1:5" x14ac:dyDescent="0.2">
      <c r="A25" s="14" t="s">
        <v>23</v>
      </c>
      <c r="B25" s="16">
        <v>-2.9350270342980309</v>
      </c>
      <c r="C25" s="16">
        <v>-27.51067046556291</v>
      </c>
      <c r="D25" s="16">
        <v>-81.650374866976236</v>
      </c>
      <c r="E25" s="16">
        <v>-29.377380051530125</v>
      </c>
    </row>
    <row r="26" spans="1:5" x14ac:dyDescent="0.2">
      <c r="A26" s="14" t="s">
        <v>24</v>
      </c>
      <c r="B26" s="16">
        <v>-50.434376845707298</v>
      </c>
      <c r="C26" s="16">
        <v>-73.723363958437005</v>
      </c>
      <c r="D26" s="16">
        <v>-33.009945819449044</v>
      </c>
      <c r="E26" s="16">
        <v>-35.889077799638358</v>
      </c>
    </row>
    <row r="27" spans="1:5" x14ac:dyDescent="0.2">
      <c r="A27" s="14" t="s">
        <v>25</v>
      </c>
      <c r="B27" s="16">
        <v>-90.139976240195395</v>
      </c>
      <c r="C27" s="16">
        <v>-39.733390015790114</v>
      </c>
      <c r="D27" s="16">
        <v>-15.181393837336401</v>
      </c>
      <c r="E27" s="16">
        <v>-33.801737310238508</v>
      </c>
    </row>
    <row r="28" spans="1:5" x14ac:dyDescent="0.2">
      <c r="A28" s="14" t="s">
        <v>26</v>
      </c>
      <c r="B28" s="16">
        <v>-42.580541888896541</v>
      </c>
      <c r="C28" s="16">
        <v>-6.9980987224600568</v>
      </c>
      <c r="D28" s="16">
        <v>-46.212073934880536</v>
      </c>
      <c r="E28" s="16">
        <v>-57.798331262204869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15149-F287-4BBD-9B9F-8BD9E6C8E2FB}">
  <dimension ref="A1"/>
  <sheetViews>
    <sheetView tabSelected="1" workbookViewId="0">
      <selection activeCell="N16" sqref="N16:N17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Original Data</vt:lpstr>
      <vt:lpstr>TABLE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2023-02-02T15:45:01Z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adc34968be004037afb7a75cb8d35056</vt:lpwstr>
  </property>
</Properties>
</file>