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EU15+EU12" sheetId="1" r:id="rId1"/>
    <sheet name="derived data (EU15)" sheetId="2" r:id="rId2"/>
    <sheet name="derived data (EU12)" sheetId="3" r:id="rId3"/>
  </sheets>
  <definedNames/>
  <calcPr fullCalcOnLoad="1"/>
</workbook>
</file>

<file path=xl/sharedStrings.xml><?xml version="1.0" encoding="utf-8"?>
<sst xmlns="http://schemas.openxmlformats.org/spreadsheetml/2006/main" count="137" uniqueCount="36">
  <si>
    <t>Figure:</t>
  </si>
  <si>
    <t>Title:</t>
  </si>
  <si>
    <t>Year:</t>
  </si>
  <si>
    <t>1995-2009</t>
  </si>
  <si>
    <t>Main data and graph</t>
  </si>
  <si>
    <t>Unit</t>
  </si>
  <si>
    <t>Source</t>
  </si>
  <si>
    <t>GDP</t>
  </si>
  <si>
    <t>in millions of 1990 US$ (converted at Geary Khamis PPPs)</t>
  </si>
  <si>
    <t>The Conference Board Total Economy Database, January 2010, http://www.conference-board.org/data/economydatabase/</t>
  </si>
  <si>
    <t>Population</t>
  </si>
  <si>
    <t>in 1000</t>
  </si>
  <si>
    <t>DMC</t>
  </si>
  <si>
    <t>1000 t</t>
  </si>
  <si>
    <t>Material Productivity</t>
  </si>
  <si>
    <t>US$ per kg</t>
  </si>
  <si>
    <t>DMC/cap</t>
  </si>
  <si>
    <t>t</t>
  </si>
  <si>
    <t>Resource use and material productivity EU15 vs. EU12</t>
  </si>
  <si>
    <t>EU-15</t>
  </si>
  <si>
    <t>EU-12</t>
  </si>
  <si>
    <t>GDP-EU15</t>
  </si>
  <si>
    <t>Population-EU15</t>
  </si>
  <si>
    <t>DMC-EU15</t>
  </si>
  <si>
    <t>Material Productivity-EU15</t>
  </si>
  <si>
    <t>DMC/cap-EU15</t>
  </si>
  <si>
    <t>GDP-EU12</t>
  </si>
  <si>
    <t>Population-EU12</t>
  </si>
  <si>
    <t>DMC-EU12</t>
  </si>
  <si>
    <t>Material Productivity-EU12</t>
  </si>
  <si>
    <t>DMC/cap-EU12</t>
  </si>
  <si>
    <t>Resource use and material productivity EU15</t>
  </si>
  <si>
    <t>Resource use and material productivity EU12</t>
  </si>
  <si>
    <t>Eurostat: demo_gind-Demographic balance and crude rates</t>
  </si>
  <si>
    <t>Eurostat: Material Flow Accounts</t>
  </si>
  <si>
    <t>Synthesis Figure 4.2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</si>
</sst>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3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u val="single"/>
      <sz val="5.5"/>
      <color indexed="2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25"/>
      <color indexed="8"/>
      <name val="Arial"/>
      <family val="2"/>
    </font>
    <font>
      <sz val="9.2"/>
      <color indexed="8"/>
      <name val="Arial"/>
      <family val="2"/>
    </font>
    <font>
      <sz val="10.1"/>
      <color indexed="8"/>
      <name val="Arial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Alignment="0" applyProtection="0"/>
    <xf numFmtId="0" fontId="16" fillId="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3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17" borderId="9" applyNumberFormat="0" applyAlignment="0" applyProtection="0"/>
  </cellStyleXfs>
  <cellXfs count="17">
    <xf numFmtId="0" fontId="0" fillId="0" borderId="0" xfId="0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 horizontal="left"/>
    </xf>
    <xf numFmtId="0" fontId="3" fillId="18" borderId="0" xfId="0" applyFont="1" applyFill="1" applyAlignment="1">
      <alignment/>
    </xf>
    <xf numFmtId="0" fontId="0" fillId="18" borderId="10" xfId="0" applyFill="1" applyBorder="1" applyAlignment="1">
      <alignment/>
    </xf>
    <xf numFmtId="0" fontId="4" fillId="0" borderId="0" xfId="0" applyFont="1" applyAlignment="1">
      <alignment/>
    </xf>
    <xf numFmtId="0" fontId="0" fillId="19" borderId="11" xfId="0" applyNumberFormat="1" applyFont="1" applyFill="1" applyBorder="1" applyAlignment="1">
      <alignment horizontal="center" shrinkToFit="1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39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NCLAS,REZONES Y SUS PARTES,DE FUNDICION,DE HIERRO O DE ACERO" xfId="39"/>
    <cellStyle name="Ausgabe" xfId="40"/>
    <cellStyle name="Berechnung" xfId="41"/>
    <cellStyle name="Comma" xfId="42"/>
    <cellStyle name="Comma [0]" xfId="43"/>
    <cellStyle name="Currency" xfId="44"/>
    <cellStyle name="Currency [0]" xfId="45"/>
    <cellStyle name="Eingabe" xfId="46"/>
    <cellStyle name="Ergebnis" xfId="47"/>
    <cellStyle name="Erklärender Text" xfId="48"/>
    <cellStyle name="Followed Hyperlink" xfId="49"/>
    <cellStyle name="Gut" xfId="50"/>
    <cellStyle name="Hyperlink" xfId="51"/>
    <cellStyle name="Neutral" xfId="52"/>
    <cellStyle name="Notiz" xfId="53"/>
    <cellStyle name="Percent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9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 use and material productivity EU-15
1995-2007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"/>
          <c:w val="0.77025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'EU15+EU12'!$A$28</c:f>
              <c:strCache>
                <c:ptCount val="1"/>
                <c:pt idx="0">
                  <c:v>GDP-EU15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'EU15+EU12'!$B$28:$P$28</c:f>
              <c:numCache/>
            </c:numRef>
          </c:val>
          <c:smooth val="0"/>
        </c:ser>
        <c:ser>
          <c:idx val="1"/>
          <c:order val="1"/>
          <c:tx>
            <c:strRef>
              <c:f>'EU15+EU12'!$A$29</c:f>
              <c:strCache>
                <c:ptCount val="1"/>
                <c:pt idx="0">
                  <c:v>Population-EU15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'EU15+EU12'!$B$29:$P$29</c:f>
              <c:numCache/>
            </c:numRef>
          </c:val>
          <c:smooth val="0"/>
        </c:ser>
        <c:ser>
          <c:idx val="2"/>
          <c:order val="2"/>
          <c:tx>
            <c:strRef>
              <c:f>'EU15+EU12'!$A$30</c:f>
              <c:strCache>
                <c:ptCount val="1"/>
                <c:pt idx="0">
                  <c:v>DMC-EU15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'EU15+EU12'!$B$30:$P$30</c:f>
              <c:numCache/>
            </c:numRef>
          </c:val>
          <c:smooth val="0"/>
        </c:ser>
        <c:ser>
          <c:idx val="3"/>
          <c:order val="3"/>
          <c:tx>
            <c:strRef>
              <c:f>'EU15+EU12'!$A$31</c:f>
              <c:strCache>
                <c:ptCount val="1"/>
                <c:pt idx="0">
                  <c:v>Material Productivity-EU15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'EU15+EU12'!$B$27:$P$27</c:f>
              <c:numCache/>
            </c:numRef>
          </c:cat>
          <c:val>
            <c:numRef>
              <c:f>'EU15+EU12'!$B$31:$P$31</c:f>
              <c:numCache/>
            </c:numRef>
          </c:val>
          <c:smooth val="0"/>
        </c:ser>
        <c:marker val="1"/>
        <c:axId val="24545088"/>
        <c:axId val="19579201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0"/>
        <c:auto val="1"/>
        <c:lblOffset val="100"/>
        <c:tickLblSkip val="2"/>
        <c:noMultiLvlLbl val="0"/>
      </c:catAx>
      <c:valAx>
        <c:axId val="19579201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0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5"/>
          <c:y val="0.319"/>
          <c:w val="0.20325"/>
          <c:h val="0.4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Resource use and material productivity EU-12
1995-2007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8"/>
          <c:w val="0.749"/>
          <c:h val="0.8435"/>
        </c:manualLayout>
      </c:layout>
      <c:lineChart>
        <c:grouping val="standard"/>
        <c:varyColors val="0"/>
        <c:ser>
          <c:idx val="0"/>
          <c:order val="0"/>
          <c:tx>
            <c:strRef>
              <c:f>'EU15+EU12'!$A$35</c:f>
              <c:strCache>
                <c:ptCount val="1"/>
                <c:pt idx="0">
                  <c:v>GDP-EU12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'EU15+EU12'!$B$35:$P$35</c:f>
              <c:numCache/>
            </c:numRef>
          </c:val>
          <c:smooth val="0"/>
        </c:ser>
        <c:ser>
          <c:idx val="1"/>
          <c:order val="1"/>
          <c:tx>
            <c:strRef>
              <c:f>'EU15+EU12'!$A$36</c:f>
              <c:strCache>
                <c:ptCount val="1"/>
                <c:pt idx="0">
                  <c:v>Population-EU12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'EU15+EU12'!$B$36:$P$36</c:f>
              <c:numCache/>
            </c:numRef>
          </c:val>
          <c:smooth val="0"/>
        </c:ser>
        <c:ser>
          <c:idx val="2"/>
          <c:order val="2"/>
          <c:tx>
            <c:strRef>
              <c:f>'EU15+EU12'!$A$37</c:f>
              <c:strCache>
                <c:ptCount val="1"/>
                <c:pt idx="0">
                  <c:v>DMC-EU12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'EU15+EU12'!$B$37:$P$37</c:f>
              <c:numCache/>
            </c:numRef>
          </c:val>
          <c:smooth val="0"/>
        </c:ser>
        <c:ser>
          <c:idx val="3"/>
          <c:order val="3"/>
          <c:tx>
            <c:strRef>
              <c:f>'EU15+EU12'!$A$38</c:f>
              <c:strCache>
                <c:ptCount val="1"/>
                <c:pt idx="0">
                  <c:v>Material Productivity-EU12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'EU15+EU12'!$B$34:$P$34</c:f>
              <c:numCache/>
            </c:numRef>
          </c:cat>
          <c:val>
            <c:numRef>
              <c:f>'EU15+EU12'!$B$38:$P$38</c:f>
              <c:numCache/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At val="0"/>
        <c:auto val="1"/>
        <c:lblOffset val="100"/>
        <c:tickLblSkip val="2"/>
        <c:noMultiLvlLbl val="0"/>
      </c:catAx>
      <c:valAx>
        <c:axId val="42411419"/>
        <c:scaling>
          <c:orientation val="minMax"/>
          <c:max val="18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950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25"/>
          <c:y val="0.29925"/>
          <c:w val="0.1985"/>
          <c:h val="0.4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315"/>
          <c:w val="0.933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 (EU15)'!$A$21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 (EU15)'!$A$22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 (EU15)'!$A$23</c:f>
              <c:strCache>
                <c:ptCount val="1"/>
                <c:pt idx="0">
                  <c:v>DMC</c:v>
                </c:pt>
              </c:strCache>
            </c:strRef>
          </c:tx>
          <c:spPr>
            <a:ln w="127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'derived data (EU15)'!$A$24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(EU15)'!$B$24:$P$24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'derived data (EU15)'!$A$25</c:f>
              <c:strCache>
                <c:ptCount val="1"/>
                <c:pt idx="0">
                  <c:v>DMC/cap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'derived data (EU15)'!$B$20:$P$20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(EU15)'!$B$25:$P$25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6158452"/>
        <c:axId val="1277288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At val="0"/>
        <c:auto val="1"/>
        <c:lblOffset val="100"/>
        <c:tickLblSkip val="2"/>
        <c:noMultiLvlLbl val="0"/>
      </c:catAx>
      <c:valAx>
        <c:axId val="12772885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[index 1995=100]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842"/>
          <c:w val="0.67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25"/>
          <c:w val="0.941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'derived data (EU12)'!$A$21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(EU12)'!$B$21:$P$21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'derived data (EU12)'!$A$22</c:f>
              <c:strCache>
                <c:ptCount val="1"/>
                <c:pt idx="0">
                  <c:v>Population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(EU12)'!$B$22:$P$22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'derived data (EU12)'!$A$23</c:f>
              <c:strCache>
                <c:ptCount val="1"/>
                <c:pt idx="0">
                  <c:v>DMC</c:v>
                </c:pt>
              </c:strCache>
            </c:strRef>
          </c:tx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(EU12)'!$B$23:$P$23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'derived data (EU12)'!$A$24</c:f>
              <c:strCache>
                <c:ptCount val="1"/>
                <c:pt idx="0">
                  <c:v>Material Productivity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(EU12)'!$B$24:$P$24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'derived data (EU12)'!$A$25</c:f>
              <c:strCache>
                <c:ptCount val="1"/>
                <c:pt idx="0">
                  <c:v>DMC/cap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90"/>
                </a:solidFill>
              </a:ln>
            </c:spPr>
          </c:marker>
          <c:cat>
            <c:numRef>
              <c:f>'derived data (EU12)'!$B$20:$P$20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'derived data (EU12)'!$B$25:$P$25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At val="0"/>
        <c:auto val="1"/>
        <c:lblOffset val="100"/>
        <c:tickLblSkip val="2"/>
        <c:noMultiLvlLbl val="0"/>
      </c:catAx>
      <c:valAx>
        <c:axId val="27970735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[index 1995=100]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71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1"/>
          <c:w val="0.3347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42</xdr:row>
      <xdr:rowOff>47625</xdr:rowOff>
    </xdr:from>
    <xdr:to>
      <xdr:col>8</xdr:col>
      <xdr:colOff>409575</xdr:colOff>
      <xdr:row>69</xdr:row>
      <xdr:rowOff>142875</xdr:rowOff>
    </xdr:to>
    <xdr:graphicFrame>
      <xdr:nvGraphicFramePr>
        <xdr:cNvPr id="1" name="Chart 2"/>
        <xdr:cNvGraphicFramePr/>
      </xdr:nvGraphicFramePr>
      <xdr:xfrm>
        <a:off x="504825" y="6848475"/>
        <a:ext cx="62960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42</xdr:row>
      <xdr:rowOff>47625</xdr:rowOff>
    </xdr:from>
    <xdr:to>
      <xdr:col>17</xdr:col>
      <xdr:colOff>209550</xdr:colOff>
      <xdr:row>69</xdr:row>
      <xdr:rowOff>142875</xdr:rowOff>
    </xdr:to>
    <xdr:graphicFrame>
      <xdr:nvGraphicFramePr>
        <xdr:cNvPr id="2" name="Chart 3"/>
        <xdr:cNvGraphicFramePr/>
      </xdr:nvGraphicFramePr>
      <xdr:xfrm>
        <a:off x="6991350" y="6848475"/>
        <a:ext cx="62960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25</xdr:row>
      <xdr:rowOff>161925</xdr:rowOff>
    </xdr:from>
    <xdr:to>
      <xdr:col>9</xdr:col>
      <xdr:colOff>514350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257300" y="4210050"/>
        <a:ext cx="63912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31</xdr:row>
      <xdr:rowOff>0</xdr:rowOff>
    </xdr:from>
    <xdr:to>
      <xdr:col>11</xdr:col>
      <xdr:colOff>161925</xdr:colOff>
      <xdr:row>62</xdr:row>
      <xdr:rowOff>76200</xdr:rowOff>
    </xdr:to>
    <xdr:graphicFrame>
      <xdr:nvGraphicFramePr>
        <xdr:cNvPr id="1" name="Chart 1"/>
        <xdr:cNvGraphicFramePr/>
      </xdr:nvGraphicFramePr>
      <xdr:xfrm>
        <a:off x="1619250" y="5019675"/>
        <a:ext cx="71628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hyperlink" Target="http://www.conference-board.org/data/economydatabas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ference-board.org/data/economydatabase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39"/>
  <sheetViews>
    <sheetView tabSelected="1" zoomScale="75" zoomScaleNormal="75" zoomScalePageLayoutView="0" workbookViewId="0" topLeftCell="A7">
      <selection activeCell="M78" sqref="M78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16384" width="11.421875" style="0" customWidth="1"/>
  </cols>
  <sheetData>
    <row r="1" s="1" customFormat="1" ht="12.75"/>
    <row r="2" spans="2:3" s="1" customFormat="1" ht="12.75">
      <c r="B2" s="2" t="s">
        <v>0</v>
      </c>
      <c r="C2" s="3" t="s">
        <v>35</v>
      </c>
    </row>
    <row r="3" spans="2:3" s="1" customFormat="1" ht="12.75">
      <c r="B3" s="2" t="s">
        <v>1</v>
      </c>
      <c r="C3" s="3" t="s">
        <v>18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19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6272156.918712278</v>
      </c>
      <c r="C11" s="9">
        <v>6386050.312544784</v>
      </c>
      <c r="D11" s="9">
        <v>6561949.96230567</v>
      </c>
      <c r="E11" s="9">
        <v>6759329.634694304</v>
      </c>
      <c r="F11" s="9">
        <v>6967992.998783603</v>
      </c>
      <c r="G11" s="9">
        <v>7240664.33747762</v>
      </c>
      <c r="H11" s="9">
        <v>7383789.101533561</v>
      </c>
      <c r="I11" s="9">
        <v>7470080.659613257</v>
      </c>
      <c r="J11" s="9">
        <v>7558464.873835532</v>
      </c>
      <c r="K11" s="9">
        <v>7733518.161597126</v>
      </c>
      <c r="L11" s="9">
        <v>7872068.571831325</v>
      </c>
      <c r="M11" s="9">
        <v>8104651.014521469</v>
      </c>
      <c r="N11" s="9">
        <v>8321622.81063969</v>
      </c>
      <c r="O11" s="9">
        <v>8356916.550722856</v>
      </c>
      <c r="P11">
        <v>8015134.608861666</v>
      </c>
      <c r="Q11" s="8" t="s">
        <v>7</v>
      </c>
      <c r="R11" s="10" t="s">
        <v>8</v>
      </c>
      <c r="S11" s="8" t="s">
        <v>9</v>
      </c>
    </row>
    <row r="12" spans="1:20" ht="12.75">
      <c r="A12" t="s">
        <v>10</v>
      </c>
      <c r="B12" s="9">
        <v>372741.543</v>
      </c>
      <c r="C12" s="9">
        <v>373738.156</v>
      </c>
      <c r="D12" s="9">
        <v>374647.312</v>
      </c>
      <c r="E12" s="9">
        <v>375506.356</v>
      </c>
      <c r="F12" s="9">
        <v>376593.036</v>
      </c>
      <c r="G12" s="9">
        <v>378032.764</v>
      </c>
      <c r="H12" s="9">
        <v>379726.689</v>
      </c>
      <c r="I12" s="9">
        <v>381730.644</v>
      </c>
      <c r="J12" s="9">
        <v>383986.89</v>
      </c>
      <c r="K12" s="9">
        <v>386372.545</v>
      </c>
      <c r="L12" s="9">
        <v>388717.665</v>
      </c>
      <c r="M12" s="9">
        <v>390877.245</v>
      </c>
      <c r="N12" s="9">
        <v>393148.411</v>
      </c>
      <c r="O12" s="9">
        <v>395348.999</v>
      </c>
      <c r="P12" s="9">
        <v>397048.477</v>
      </c>
      <c r="Q12" s="8" t="s">
        <v>10</v>
      </c>
      <c r="R12" s="8" t="s">
        <v>11</v>
      </c>
      <c r="S12" s="16" t="s">
        <v>33</v>
      </c>
      <c r="T12" s="8"/>
    </row>
    <row r="13" spans="1:19" ht="12.75">
      <c r="A13" t="s">
        <v>12</v>
      </c>
      <c r="B13" s="9">
        <v>5736724.83</v>
      </c>
      <c r="C13" s="9">
        <v>5691121.86</v>
      </c>
      <c r="D13" s="9">
        <v>5737174.7</v>
      </c>
      <c r="E13" s="9">
        <v>5786438.87</v>
      </c>
      <c r="F13" s="9">
        <v>5877854.51</v>
      </c>
      <c r="G13" s="9">
        <v>6217540</v>
      </c>
      <c r="H13" s="9">
        <v>6110943</v>
      </c>
      <c r="I13" s="9">
        <v>6050744</v>
      </c>
      <c r="J13" s="9">
        <v>5953314</v>
      </c>
      <c r="K13" s="9">
        <v>6208735</v>
      </c>
      <c r="L13" s="9">
        <v>6219321</v>
      </c>
      <c r="M13" s="9">
        <v>6372951</v>
      </c>
      <c r="N13" s="9">
        <v>6383000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N14">B11/B13</f>
        <v>1.0933341069301867</v>
      </c>
      <c r="C14" s="11">
        <f t="shared" si="0"/>
        <v>1.1221074631047847</v>
      </c>
      <c r="D14" s="11">
        <f t="shared" si="0"/>
        <v>1.143759830479917</v>
      </c>
      <c r="E14" s="11">
        <f t="shared" si="0"/>
        <v>1.1681329029048058</v>
      </c>
      <c r="F14" s="11">
        <f t="shared" si="0"/>
        <v>1.1854653746411976</v>
      </c>
      <c r="G14" s="11">
        <f t="shared" si="0"/>
        <v>1.164554524374209</v>
      </c>
      <c r="H14" s="11">
        <f t="shared" si="0"/>
        <v>1.2082896373822438</v>
      </c>
      <c r="I14" s="11">
        <f t="shared" si="0"/>
        <v>1.2345722541910973</v>
      </c>
      <c r="J14" s="11">
        <f t="shared" si="0"/>
        <v>1.2696230828468869</v>
      </c>
      <c r="K14" s="11">
        <f t="shared" si="0"/>
        <v>1.2455867679321353</v>
      </c>
      <c r="L14" s="11">
        <f t="shared" si="0"/>
        <v>1.265744053383211</v>
      </c>
      <c r="M14" s="11">
        <f t="shared" si="0"/>
        <v>1.2717265540754148</v>
      </c>
      <c r="N14" s="11">
        <f t="shared" si="0"/>
        <v>1.3037165612783472</v>
      </c>
      <c r="O14" s="11"/>
      <c r="P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15.390623711615639</v>
      </c>
      <c r="C15" s="11">
        <f t="shared" si="1"/>
        <v>15.227564455581035</v>
      </c>
      <c r="D15" s="11">
        <f t="shared" si="1"/>
        <v>15.313534933356204</v>
      </c>
      <c r="E15" s="11">
        <f t="shared" si="1"/>
        <v>15.409696207645549</v>
      </c>
      <c r="F15" s="11">
        <f t="shared" si="1"/>
        <v>15.607974519210174</v>
      </c>
      <c r="G15" s="11">
        <f t="shared" si="1"/>
        <v>16.44709292975463</v>
      </c>
      <c r="H15" s="11">
        <f t="shared" si="1"/>
        <v>16.093003670858646</v>
      </c>
      <c r="I15" s="11">
        <f t="shared" si="1"/>
        <v>15.850820716400229</v>
      </c>
      <c r="J15" s="11">
        <f t="shared" si="1"/>
        <v>15.503951189583582</v>
      </c>
      <c r="K15" s="11">
        <f t="shared" si="1"/>
        <v>16.069296538655458</v>
      </c>
      <c r="L15" s="11">
        <f t="shared" si="1"/>
        <v>15.999584171200453</v>
      </c>
      <c r="M15" s="11">
        <f t="shared" si="1"/>
        <v>16.30422615161443</v>
      </c>
      <c r="N15" s="11">
        <f t="shared" si="1"/>
        <v>16.235599131036548</v>
      </c>
      <c r="O15" s="9"/>
      <c r="P15" s="9"/>
      <c r="Q15" s="8" t="s">
        <v>16</v>
      </c>
      <c r="R15" s="8" t="s">
        <v>17</v>
      </c>
      <c r="S15" s="8"/>
    </row>
    <row r="16" ht="12.75">
      <c r="A16" s="6" t="s">
        <v>20</v>
      </c>
    </row>
    <row r="17" spans="2:19" ht="12.75">
      <c r="B17" s="7">
        <v>1995</v>
      </c>
      <c r="C17" s="7">
        <v>1996</v>
      </c>
      <c r="D17" s="7">
        <v>1997</v>
      </c>
      <c r="E17" s="7">
        <v>1998</v>
      </c>
      <c r="F17" s="7">
        <v>1999</v>
      </c>
      <c r="G17" s="7">
        <v>2000</v>
      </c>
      <c r="H17" s="7">
        <v>2001</v>
      </c>
      <c r="I17" s="7">
        <v>2002</v>
      </c>
      <c r="J17" s="7">
        <v>2003</v>
      </c>
      <c r="K17" s="7">
        <v>2004</v>
      </c>
      <c r="L17" s="7">
        <v>2005</v>
      </c>
      <c r="M17" s="7">
        <v>2006</v>
      </c>
      <c r="N17" s="7">
        <v>2007</v>
      </c>
      <c r="O17" s="7">
        <v>2008</v>
      </c>
      <c r="P17" s="7">
        <v>2009</v>
      </c>
      <c r="Q17" s="8"/>
      <c r="R17" s="8" t="s">
        <v>5</v>
      </c>
      <c r="S17" s="8" t="s">
        <v>6</v>
      </c>
    </row>
    <row r="18" spans="1:19" ht="12.75">
      <c r="A18" t="s">
        <v>7</v>
      </c>
      <c r="B18" s="9">
        <v>633738.7134651245</v>
      </c>
      <c r="C18" s="9">
        <v>658574.4291965881</v>
      </c>
      <c r="D18" s="9">
        <v>679292.6632766393</v>
      </c>
      <c r="E18" s="9">
        <v>700721.485388211</v>
      </c>
      <c r="F18" s="9">
        <v>718736.3677879691</v>
      </c>
      <c r="G18" s="9">
        <v>746913.6049043796</v>
      </c>
      <c r="H18" s="9">
        <v>769590.8850449165</v>
      </c>
      <c r="I18" s="9">
        <v>794667.6856400202</v>
      </c>
      <c r="J18" s="9">
        <v>830259.9835519168</v>
      </c>
      <c r="K18" s="9">
        <v>877365.6827577826</v>
      </c>
      <c r="L18" s="9">
        <v>921470.331436544</v>
      </c>
      <c r="M18" s="9">
        <v>984188.9000575742</v>
      </c>
      <c r="N18" s="9">
        <v>1049686.2653455713</v>
      </c>
      <c r="O18" s="9">
        <v>1090495.4960614531</v>
      </c>
      <c r="P18" s="9">
        <v>1053733.8399641525</v>
      </c>
      <c r="Q18" s="8" t="s">
        <v>7</v>
      </c>
      <c r="R18" s="10" t="s">
        <v>8</v>
      </c>
      <c r="S18" s="8" t="s">
        <v>9</v>
      </c>
    </row>
    <row r="19" spans="1:19" ht="12.75">
      <c r="A19" t="s">
        <v>10</v>
      </c>
      <c r="B19" s="14">
        <v>104691.036</v>
      </c>
      <c r="C19" s="14">
        <v>104504.746</v>
      </c>
      <c r="D19" s="14">
        <v>104309.942</v>
      </c>
      <c r="E19" s="14">
        <v>105762.753</v>
      </c>
      <c r="F19" s="14">
        <v>105599.804</v>
      </c>
      <c r="G19" s="14">
        <v>105245.26</v>
      </c>
      <c r="H19" s="14">
        <v>104490.298</v>
      </c>
      <c r="I19" s="14">
        <v>103911.653</v>
      </c>
      <c r="J19" s="14">
        <v>103736.832</v>
      </c>
      <c r="K19" s="14">
        <v>103604.085</v>
      </c>
      <c r="L19" s="14">
        <v>103472.629</v>
      </c>
      <c r="M19" s="14">
        <v>103371.268</v>
      </c>
      <c r="N19" s="14">
        <v>103318.994</v>
      </c>
      <c r="O19" s="14">
        <v>103323.141</v>
      </c>
      <c r="P19" s="14">
        <v>103329.863</v>
      </c>
      <c r="Q19" s="8" t="s">
        <v>10</v>
      </c>
      <c r="R19" s="8" t="s">
        <v>11</v>
      </c>
      <c r="S19" s="16" t="s">
        <v>33</v>
      </c>
    </row>
    <row r="20" spans="1:19" ht="12.75">
      <c r="A20" t="s">
        <v>12</v>
      </c>
      <c r="B20" s="9">
        <v>1304825.9046200032</v>
      </c>
      <c r="C20" s="9">
        <v>1336565.7369096722</v>
      </c>
      <c r="D20" s="9">
        <v>1315652.820311252</v>
      </c>
      <c r="E20" s="9">
        <v>1291621.891622801</v>
      </c>
      <c r="F20" s="9">
        <v>1244002.2100702757</v>
      </c>
      <c r="G20" s="13">
        <v>1375961</v>
      </c>
      <c r="H20" s="13">
        <v>1408968</v>
      </c>
      <c r="I20" s="13">
        <v>1377036</v>
      </c>
      <c r="J20" s="13">
        <v>1447904</v>
      </c>
      <c r="K20" s="13">
        <v>1556914</v>
      </c>
      <c r="L20" s="13">
        <v>1625720</v>
      </c>
      <c r="M20" s="13">
        <v>1665300</v>
      </c>
      <c r="N20" s="13">
        <v>1806408</v>
      </c>
      <c r="O20" s="9"/>
      <c r="Q20" s="8" t="s">
        <v>12</v>
      </c>
      <c r="R20" s="8" t="s">
        <v>13</v>
      </c>
      <c r="S20" s="16" t="s">
        <v>34</v>
      </c>
    </row>
    <row r="21" spans="1:19" ht="12.75">
      <c r="A21" t="s">
        <v>14</v>
      </c>
      <c r="B21" s="11">
        <f aca="true" t="shared" si="2" ref="B21:L21">B18/B20</f>
        <v>0.48568832916425314</v>
      </c>
      <c r="C21" s="11">
        <f t="shared" si="2"/>
        <v>0.4927362800121637</v>
      </c>
      <c r="D21" s="11">
        <f t="shared" si="2"/>
        <v>0.5163160469005302</v>
      </c>
      <c r="E21" s="11">
        <f t="shared" si="2"/>
        <v>0.5425128591679571</v>
      </c>
      <c r="F21" s="11">
        <f t="shared" si="2"/>
        <v>0.5777613270858791</v>
      </c>
      <c r="G21" s="11">
        <f t="shared" si="2"/>
        <v>0.5428305053009348</v>
      </c>
      <c r="H21" s="11">
        <f t="shared" si="2"/>
        <v>0.5462089167709391</v>
      </c>
      <c r="I21" s="11">
        <f t="shared" si="2"/>
        <v>0.5770856285819834</v>
      </c>
      <c r="J21" s="11">
        <f t="shared" si="2"/>
        <v>0.5734219834684597</v>
      </c>
      <c r="K21" s="11">
        <f t="shared" si="2"/>
        <v>0.5635286745175281</v>
      </c>
      <c r="L21" s="11">
        <f t="shared" si="2"/>
        <v>0.5668075261647417</v>
      </c>
      <c r="M21" s="11">
        <f>M18/M20</f>
        <v>0.5909979583604</v>
      </c>
      <c r="N21" s="11">
        <f>N18/N20</f>
        <v>0.5810903546405748</v>
      </c>
      <c r="O21" s="11"/>
      <c r="Q21" s="8" t="s">
        <v>14</v>
      </c>
      <c r="R21" s="8" t="s">
        <v>15</v>
      </c>
      <c r="S21" s="8"/>
    </row>
    <row r="22" spans="1:19" ht="12.75">
      <c r="A22" t="s">
        <v>16</v>
      </c>
      <c r="B22" s="11">
        <f aca="true" t="shared" si="3" ref="B22:N22">B20/B19</f>
        <v>12.463587662080288</v>
      </c>
      <c r="C22" s="11">
        <f t="shared" si="3"/>
        <v>12.789521893193943</v>
      </c>
      <c r="D22" s="11">
        <f t="shared" si="3"/>
        <v>12.612918721700105</v>
      </c>
      <c r="E22" s="11">
        <f t="shared" si="3"/>
        <v>12.21244582790693</v>
      </c>
      <c r="F22" s="11">
        <f t="shared" si="3"/>
        <v>11.780345824034633</v>
      </c>
      <c r="G22" s="11">
        <f t="shared" si="3"/>
        <v>13.073852447131586</v>
      </c>
      <c r="H22" s="11">
        <f t="shared" si="3"/>
        <v>13.484199269869055</v>
      </c>
      <c r="I22" s="11">
        <f t="shared" si="3"/>
        <v>13.251988205788622</v>
      </c>
      <c r="J22" s="11">
        <f t="shared" si="3"/>
        <v>13.95747269398009</v>
      </c>
      <c r="K22" s="11">
        <f t="shared" si="3"/>
        <v>15.027534869884715</v>
      </c>
      <c r="L22" s="11">
        <f t="shared" si="3"/>
        <v>15.711594609237192</v>
      </c>
      <c r="M22" s="11">
        <f t="shared" si="3"/>
        <v>16.109892354227483</v>
      </c>
      <c r="N22" s="11">
        <f t="shared" si="3"/>
        <v>17.483793928539413</v>
      </c>
      <c r="O22" s="9"/>
      <c r="Q22" s="8" t="s">
        <v>16</v>
      </c>
      <c r="R22" s="8" t="s">
        <v>17</v>
      </c>
      <c r="S22" s="8"/>
    </row>
    <row r="23" spans="42:44" ht="12.75">
      <c r="AP23" s="8"/>
      <c r="AQ23" s="8"/>
      <c r="AR23" s="8"/>
    </row>
    <row r="24" spans="42:44" ht="12.75">
      <c r="AP24" s="8"/>
      <c r="AQ24" s="8"/>
      <c r="AR24" s="8"/>
    </row>
    <row r="25" spans="42:44" ht="12.75">
      <c r="AP25" s="8"/>
      <c r="AQ25" s="8"/>
      <c r="AR25" s="8"/>
    </row>
    <row r="26" spans="1:44" ht="12.75">
      <c r="A26" s="6" t="s">
        <v>19</v>
      </c>
      <c r="AP26" s="8"/>
      <c r="AQ26" s="8"/>
      <c r="AR26" s="8"/>
    </row>
    <row r="27" spans="2:19" ht="12.75">
      <c r="B27" s="7">
        <v>1995</v>
      </c>
      <c r="C27" s="7">
        <v>1996</v>
      </c>
      <c r="D27" s="7">
        <v>1997</v>
      </c>
      <c r="E27" s="7">
        <v>1998</v>
      </c>
      <c r="F27" s="7">
        <v>1999</v>
      </c>
      <c r="G27" s="7">
        <v>2000</v>
      </c>
      <c r="H27" s="7">
        <v>2001</v>
      </c>
      <c r="I27" s="7">
        <v>2002</v>
      </c>
      <c r="J27" s="7">
        <v>2003</v>
      </c>
      <c r="K27" s="7">
        <v>2004</v>
      </c>
      <c r="L27" s="7">
        <v>2005</v>
      </c>
      <c r="M27" s="7">
        <v>2006</v>
      </c>
      <c r="N27" s="7">
        <v>2007</v>
      </c>
      <c r="O27" s="7">
        <v>2008</v>
      </c>
      <c r="P27" s="7">
        <v>2009</v>
      </c>
      <c r="Q27" s="8"/>
      <c r="R27" s="8"/>
      <c r="S27" s="8"/>
    </row>
    <row r="28" spans="1:19" ht="12.75">
      <c r="A28" t="s">
        <v>21</v>
      </c>
      <c r="B28" s="12">
        <f>(B11/$B11)*100</f>
        <v>100</v>
      </c>
      <c r="C28" s="12">
        <f aca="true" t="shared" si="4" ref="C28:P28">(C11/$B11)*100</f>
        <v>101.81585689434391</v>
      </c>
      <c r="D28" s="12">
        <f t="shared" si="4"/>
        <v>104.62030920701022</v>
      </c>
      <c r="E28" s="12">
        <f t="shared" si="4"/>
        <v>107.76722780210746</v>
      </c>
      <c r="F28" s="12">
        <f t="shared" si="4"/>
        <v>111.09404769506605</v>
      </c>
      <c r="G28" s="12">
        <f t="shared" si="4"/>
        <v>115.44137736535112</v>
      </c>
      <c r="H28" s="12">
        <f t="shared" si="4"/>
        <v>117.72328398712177</v>
      </c>
      <c r="I28" s="12">
        <f t="shared" si="4"/>
        <v>119.09907160210082</v>
      </c>
      <c r="J28" s="12">
        <f t="shared" si="4"/>
        <v>120.50822343563661</v>
      </c>
      <c r="K28" s="12">
        <f t="shared" si="4"/>
        <v>123.29918179382662</v>
      </c>
      <c r="L28" s="12">
        <f t="shared" si="4"/>
        <v>125.50815730304659</v>
      </c>
      <c r="M28" s="12">
        <f t="shared" si="4"/>
        <v>129.21633051529932</v>
      </c>
      <c r="N28" s="12">
        <f t="shared" si="4"/>
        <v>132.67561571702805</v>
      </c>
      <c r="O28" s="12">
        <f t="shared" si="4"/>
        <v>133.23832070895628</v>
      </c>
      <c r="P28" s="12">
        <f t="shared" si="4"/>
        <v>127.78912761173767</v>
      </c>
      <c r="Q28" s="8" t="s">
        <v>7</v>
      </c>
      <c r="R28" s="10"/>
      <c r="S28" s="8"/>
    </row>
    <row r="29" spans="1:20" ht="12.75">
      <c r="A29" t="s">
        <v>22</v>
      </c>
      <c r="B29" s="12">
        <f aca="true" t="shared" si="5" ref="B29:P32">(B12/$B12)*100</f>
        <v>100</v>
      </c>
      <c r="C29" s="12">
        <f t="shared" si="5"/>
        <v>100.2673737389127</v>
      </c>
      <c r="D29" s="12">
        <f t="shared" si="5"/>
        <v>100.51128430296808</v>
      </c>
      <c r="E29" s="12">
        <f t="shared" si="5"/>
        <v>100.74175069882136</v>
      </c>
      <c r="F29" s="12">
        <f t="shared" si="5"/>
        <v>101.03328782968526</v>
      </c>
      <c r="G29" s="12">
        <f t="shared" si="5"/>
        <v>101.41954152934329</v>
      </c>
      <c r="H29" s="12">
        <f t="shared" si="5"/>
        <v>101.87399181314223</v>
      </c>
      <c r="I29" s="12">
        <f t="shared" si="5"/>
        <v>102.41161769295996</v>
      </c>
      <c r="J29" s="12">
        <f t="shared" si="5"/>
        <v>103.0169288106424</v>
      </c>
      <c r="K29" s="12">
        <f t="shared" si="5"/>
        <v>103.65695808690687</v>
      </c>
      <c r="L29" s="12">
        <f t="shared" si="5"/>
        <v>104.28611253562363</v>
      </c>
      <c r="M29" s="12">
        <f t="shared" si="5"/>
        <v>104.86548986572177</v>
      </c>
      <c r="N29" s="12">
        <f t="shared" si="5"/>
        <v>105.47480375698291</v>
      </c>
      <c r="O29" s="12">
        <f t="shared" si="5"/>
        <v>106.06518281220939</v>
      </c>
      <c r="P29" s="12">
        <f t="shared" si="5"/>
        <v>106.52112286823903</v>
      </c>
      <c r="Q29" s="8" t="s">
        <v>10</v>
      </c>
      <c r="R29" s="8"/>
      <c r="S29" s="8"/>
      <c r="T29" s="8"/>
    </row>
    <row r="30" spans="1:19" ht="12.75">
      <c r="A30" t="s">
        <v>23</v>
      </c>
      <c r="B30" s="12">
        <f t="shared" si="5"/>
        <v>100</v>
      </c>
      <c r="C30" s="12">
        <f t="shared" si="5"/>
        <v>99.2050695936901</v>
      </c>
      <c r="D30" s="12">
        <f t="shared" si="5"/>
        <v>100.00784193095069</v>
      </c>
      <c r="E30" s="12">
        <f t="shared" si="5"/>
        <v>100.8665927244762</v>
      </c>
      <c r="F30" s="12">
        <f t="shared" si="5"/>
        <v>102.46010893292225</v>
      </c>
      <c r="G30" s="12">
        <f t="shared" si="5"/>
        <v>108.38135319800584</v>
      </c>
      <c r="H30" s="12">
        <f t="shared" si="5"/>
        <v>106.52320236876342</v>
      </c>
      <c r="I30" s="12">
        <f t="shared" si="5"/>
        <v>105.47384055023605</v>
      </c>
      <c r="J30" s="12">
        <f t="shared" si="5"/>
        <v>103.77548473071873</v>
      </c>
      <c r="K30" s="12">
        <f t="shared" si="5"/>
        <v>108.22786840902042</v>
      </c>
      <c r="L30" s="12">
        <f t="shared" si="5"/>
        <v>108.41239878678302</v>
      </c>
      <c r="M30" s="12">
        <f t="shared" si="5"/>
        <v>111.09040766035835</v>
      </c>
      <c r="N30" s="12">
        <f t="shared" si="5"/>
        <v>111.26557729630548</v>
      </c>
      <c r="O30" s="12"/>
      <c r="P30" s="12"/>
      <c r="Q30" s="8" t="s">
        <v>12</v>
      </c>
      <c r="R30" s="8"/>
      <c r="S30" s="8"/>
    </row>
    <row r="31" spans="1:19" ht="12.75">
      <c r="A31" t="s">
        <v>24</v>
      </c>
      <c r="B31" s="12">
        <f t="shared" si="5"/>
        <v>100</v>
      </c>
      <c r="C31" s="12">
        <f t="shared" si="5"/>
        <v>102.63170754412725</v>
      </c>
      <c r="D31" s="12">
        <f t="shared" si="5"/>
        <v>104.61210559792316</v>
      </c>
      <c r="E31" s="12">
        <f t="shared" si="5"/>
        <v>106.84134844971001</v>
      </c>
      <c r="F31" s="12">
        <f t="shared" si="5"/>
        <v>108.42663437708833</v>
      </c>
      <c r="G31" s="12">
        <f t="shared" si="5"/>
        <v>106.51405796202513</v>
      </c>
      <c r="H31" s="12">
        <f t="shared" si="5"/>
        <v>110.51421790680472</v>
      </c>
      <c r="I31" s="12">
        <f t="shared" si="5"/>
        <v>112.91811408476707</v>
      </c>
      <c r="J31" s="12">
        <f t="shared" si="5"/>
        <v>116.12398029104536</v>
      </c>
      <c r="K31" s="12">
        <f t="shared" si="5"/>
        <v>113.92553840924589</v>
      </c>
      <c r="L31" s="12">
        <f t="shared" si="5"/>
        <v>115.76919126186496</v>
      </c>
      <c r="M31" s="12">
        <f t="shared" si="5"/>
        <v>116.31637081606374</v>
      </c>
      <c r="N31" s="12">
        <f t="shared" si="5"/>
        <v>119.24228403876127</v>
      </c>
      <c r="O31" s="12"/>
      <c r="P31" s="12"/>
      <c r="Q31" s="8" t="s">
        <v>14</v>
      </c>
      <c r="R31" s="8"/>
      <c r="S31" s="8"/>
    </row>
    <row r="32" spans="1:19" ht="12.75">
      <c r="A32" t="s">
        <v>25</v>
      </c>
      <c r="B32" s="12">
        <f t="shared" si="5"/>
        <v>100</v>
      </c>
      <c r="C32" s="12">
        <f t="shared" si="5"/>
        <v>98.9405286030641</v>
      </c>
      <c r="D32" s="12">
        <f t="shared" si="5"/>
        <v>99.49911855618136</v>
      </c>
      <c r="E32" s="12">
        <f t="shared" si="5"/>
        <v>100.12392282721794</v>
      </c>
      <c r="F32" s="12">
        <f t="shared" si="5"/>
        <v>101.41222871578944</v>
      </c>
      <c r="G32" s="12">
        <f t="shared" si="5"/>
        <v>106.86436909858077</v>
      </c>
      <c r="H32" s="12">
        <f t="shared" si="5"/>
        <v>104.56368742686435</v>
      </c>
      <c r="I32" s="12">
        <f t="shared" si="5"/>
        <v>102.99011276870651</v>
      </c>
      <c r="J32" s="12">
        <f t="shared" si="5"/>
        <v>100.7363410352396</v>
      </c>
      <c r="K32" s="12">
        <f t="shared" si="5"/>
        <v>104.4096512250352</v>
      </c>
      <c r="L32" s="12">
        <f t="shared" si="5"/>
        <v>103.9566977336027</v>
      </c>
      <c r="M32" s="12">
        <f t="shared" si="5"/>
        <v>105.93609756899764</v>
      </c>
      <c r="N32" s="12">
        <f t="shared" si="5"/>
        <v>105.49019607816925</v>
      </c>
      <c r="O32" s="12"/>
      <c r="P32" s="12"/>
      <c r="Q32" s="8" t="s">
        <v>16</v>
      </c>
      <c r="R32" s="8"/>
      <c r="S32" s="8"/>
    </row>
    <row r="33" ht="12.75">
      <c r="A33" s="6" t="s">
        <v>20</v>
      </c>
    </row>
    <row r="34" spans="2:19" ht="12.75">
      <c r="B34" s="7">
        <v>1995</v>
      </c>
      <c r="C34" s="7">
        <v>1996</v>
      </c>
      <c r="D34" s="7">
        <v>1997</v>
      </c>
      <c r="E34" s="7">
        <v>1998</v>
      </c>
      <c r="F34" s="7">
        <v>1999</v>
      </c>
      <c r="G34" s="7">
        <v>2000</v>
      </c>
      <c r="H34" s="7">
        <v>2001</v>
      </c>
      <c r="I34" s="7">
        <v>2002</v>
      </c>
      <c r="J34" s="7">
        <v>2003</v>
      </c>
      <c r="K34" s="7">
        <v>2004</v>
      </c>
      <c r="L34" s="7">
        <v>2005</v>
      </c>
      <c r="M34" s="7">
        <v>2006</v>
      </c>
      <c r="N34" s="7">
        <v>2007</v>
      </c>
      <c r="O34" s="7">
        <v>2008</v>
      </c>
      <c r="P34" s="7">
        <v>2009</v>
      </c>
      <c r="Q34" s="8"/>
      <c r="R34" s="8"/>
      <c r="S34" s="8"/>
    </row>
    <row r="35" spans="1:19" ht="12.75">
      <c r="A35" t="s">
        <v>26</v>
      </c>
      <c r="B35" s="12">
        <f>(B18/$B18)*100</f>
        <v>100</v>
      </c>
      <c r="C35" s="12">
        <f aca="true" t="shared" si="6" ref="C35:P35">(C18/$B18)*100</f>
        <v>103.91892040107005</v>
      </c>
      <c r="D35" s="12">
        <f t="shared" si="6"/>
        <v>107.18812798455018</v>
      </c>
      <c r="E35" s="12">
        <f t="shared" si="6"/>
        <v>110.5694619091268</v>
      </c>
      <c r="F35" s="12">
        <f t="shared" si="6"/>
        <v>113.41209752803307</v>
      </c>
      <c r="G35" s="12">
        <f t="shared" si="6"/>
        <v>117.85828907633606</v>
      </c>
      <c r="H35" s="12">
        <f t="shared" si="6"/>
        <v>121.43662185902868</v>
      </c>
      <c r="I35" s="12">
        <f t="shared" si="6"/>
        <v>125.39358394171256</v>
      </c>
      <c r="J35" s="12">
        <f t="shared" si="6"/>
        <v>131.00982564443052</v>
      </c>
      <c r="K35" s="12">
        <f t="shared" si="6"/>
        <v>138.44280996509855</v>
      </c>
      <c r="L35" s="12">
        <f t="shared" si="6"/>
        <v>145.402247307597</v>
      </c>
      <c r="M35" s="12">
        <f t="shared" si="6"/>
        <v>155.29884464155202</v>
      </c>
      <c r="N35" s="12">
        <f t="shared" si="6"/>
        <v>165.6339186864804</v>
      </c>
      <c r="O35" s="12">
        <f t="shared" si="6"/>
        <v>172.07335971301123</v>
      </c>
      <c r="P35" s="12">
        <f t="shared" si="6"/>
        <v>166.272600612104</v>
      </c>
      <c r="Q35" s="8" t="s">
        <v>7</v>
      </c>
      <c r="R35" s="10"/>
      <c r="S35" s="8"/>
    </row>
    <row r="36" spans="1:19" ht="12.75">
      <c r="A36" t="s">
        <v>27</v>
      </c>
      <c r="B36" s="12">
        <f aca="true" t="shared" si="7" ref="B36:P39">(B19/$B19)*100</f>
        <v>100</v>
      </c>
      <c r="C36" s="12">
        <f t="shared" si="7"/>
        <v>99.82205735360189</v>
      </c>
      <c r="D36" s="12">
        <f t="shared" si="7"/>
        <v>99.63598220577356</v>
      </c>
      <c r="E36" s="12">
        <f t="shared" si="7"/>
        <v>101.02369509458289</v>
      </c>
      <c r="F36" s="12">
        <f t="shared" si="7"/>
        <v>100.86804757572561</v>
      </c>
      <c r="G36" s="12">
        <f t="shared" si="7"/>
        <v>100.52939011894009</v>
      </c>
      <c r="H36" s="12">
        <f t="shared" si="7"/>
        <v>99.80825674511426</v>
      </c>
      <c r="I36" s="12">
        <f t="shared" si="7"/>
        <v>99.25553989168662</v>
      </c>
      <c r="J36" s="12">
        <f t="shared" si="7"/>
        <v>99.08855233794802</v>
      </c>
      <c r="K36" s="12">
        <f t="shared" si="7"/>
        <v>98.96175351631827</v>
      </c>
      <c r="L36" s="12">
        <f t="shared" si="7"/>
        <v>98.8361878470665</v>
      </c>
      <c r="M36" s="12">
        <f t="shared" si="7"/>
        <v>98.73936866953919</v>
      </c>
      <c r="N36" s="12">
        <f t="shared" si="7"/>
        <v>98.6894369829333</v>
      </c>
      <c r="O36" s="12">
        <f t="shared" si="7"/>
        <v>98.69339816257049</v>
      </c>
      <c r="P36" s="12">
        <f t="shared" si="7"/>
        <v>98.6998189606224</v>
      </c>
      <c r="Q36" s="8" t="s">
        <v>10</v>
      </c>
      <c r="R36" s="8"/>
      <c r="S36" s="8"/>
    </row>
    <row r="37" spans="1:19" ht="12.75">
      <c r="A37" t="s">
        <v>28</v>
      </c>
      <c r="B37" s="12">
        <f t="shared" si="7"/>
        <v>100</v>
      </c>
      <c r="C37" s="12">
        <f t="shared" si="7"/>
        <v>102.43249556720843</v>
      </c>
      <c r="D37" s="12">
        <f t="shared" si="7"/>
        <v>100.82975940720627</v>
      </c>
      <c r="E37" s="12">
        <f t="shared" si="7"/>
        <v>98.98806323890025</v>
      </c>
      <c r="F37" s="12">
        <f t="shared" si="7"/>
        <v>95.3385586280615</v>
      </c>
      <c r="G37" s="12">
        <f t="shared" si="7"/>
        <v>105.4516924539993</v>
      </c>
      <c r="H37" s="12">
        <f t="shared" si="7"/>
        <v>107.9813019508013</v>
      </c>
      <c r="I37" s="12">
        <f t="shared" si="7"/>
        <v>105.53407892381061</v>
      </c>
      <c r="J37" s="12">
        <f t="shared" si="7"/>
        <v>110.96530156807889</v>
      </c>
      <c r="K37" s="12">
        <f t="shared" si="7"/>
        <v>119.31967279982926</v>
      </c>
      <c r="L37" s="12">
        <f t="shared" si="7"/>
        <v>124.59286669921295</v>
      </c>
      <c r="M37" s="12">
        <f t="shared" si="7"/>
        <v>127.62622155980077</v>
      </c>
      <c r="N37" s="12">
        <f t="shared" si="7"/>
        <v>138.4405378222522</v>
      </c>
      <c r="O37" s="12"/>
      <c r="P37" s="12"/>
      <c r="Q37" s="8" t="s">
        <v>12</v>
      </c>
      <c r="R37" s="8"/>
      <c r="S37" s="8"/>
    </row>
    <row r="38" spans="1:19" ht="12.75">
      <c r="A38" t="s">
        <v>29</v>
      </c>
      <c r="B38" s="12">
        <f t="shared" si="7"/>
        <v>100</v>
      </c>
      <c r="C38" s="12">
        <f t="shared" si="7"/>
        <v>101.45112625210457</v>
      </c>
      <c r="D38" s="12">
        <f t="shared" si="7"/>
        <v>106.30604358745445</v>
      </c>
      <c r="E38" s="12">
        <f t="shared" si="7"/>
        <v>111.69979317837114</v>
      </c>
      <c r="F38" s="12">
        <f t="shared" si="7"/>
        <v>118.95721852737545</v>
      </c>
      <c r="G38" s="12">
        <f t="shared" si="7"/>
        <v>111.76519440666999</v>
      </c>
      <c r="H38" s="12">
        <f t="shared" si="7"/>
        <v>112.46078688174916</v>
      </c>
      <c r="I38" s="12">
        <f t="shared" si="7"/>
        <v>118.81809669484996</v>
      </c>
      <c r="J38" s="12">
        <f t="shared" si="7"/>
        <v>118.06377650769868</v>
      </c>
      <c r="K38" s="12">
        <f t="shared" si="7"/>
        <v>116.02680992710252</v>
      </c>
      <c r="L38" s="12">
        <f t="shared" si="7"/>
        <v>116.7019036961572</v>
      </c>
      <c r="M38" s="12">
        <f t="shared" si="7"/>
        <v>121.68255296094064</v>
      </c>
      <c r="N38" s="12">
        <f t="shared" si="7"/>
        <v>119.64264318240556</v>
      </c>
      <c r="O38" s="12"/>
      <c r="P38" s="12"/>
      <c r="Q38" s="8" t="s">
        <v>14</v>
      </c>
      <c r="R38" s="8"/>
      <c r="S38" s="8"/>
    </row>
    <row r="39" spans="1:19" ht="12.75">
      <c r="A39" t="s">
        <v>30</v>
      </c>
      <c r="B39" s="12">
        <f t="shared" si="7"/>
        <v>100</v>
      </c>
      <c r="C39" s="12">
        <f t="shared" si="7"/>
        <v>102.61509157676396</v>
      </c>
      <c r="D39" s="12">
        <f t="shared" si="7"/>
        <v>101.19813863927918</v>
      </c>
      <c r="E39" s="12">
        <f t="shared" si="7"/>
        <v>97.98499564505457</v>
      </c>
      <c r="F39" s="12">
        <f t="shared" si="7"/>
        <v>94.51809658205897</v>
      </c>
      <c r="G39" s="12">
        <f t="shared" si="7"/>
        <v>104.89638137586974</v>
      </c>
      <c r="H39" s="12">
        <f t="shared" si="7"/>
        <v>108.18874657490409</v>
      </c>
      <c r="I39" s="12">
        <f t="shared" si="7"/>
        <v>106.3256308302544</v>
      </c>
      <c r="J39" s="12">
        <f t="shared" si="7"/>
        <v>111.98599530410378</v>
      </c>
      <c r="K39" s="12">
        <f t="shared" si="7"/>
        <v>120.57150218155148</v>
      </c>
      <c r="L39" s="12">
        <f t="shared" si="7"/>
        <v>126.05996792591887</v>
      </c>
      <c r="M39" s="12">
        <f t="shared" si="7"/>
        <v>129.25565889218927</v>
      </c>
      <c r="N39" s="12">
        <f t="shared" si="7"/>
        <v>140.27898228479427</v>
      </c>
      <c r="O39" s="12"/>
      <c r="P39" s="12"/>
      <c r="Q39" s="8" t="s">
        <v>16</v>
      </c>
      <c r="R39" s="8"/>
      <c r="S39" s="8"/>
    </row>
  </sheetData>
  <sheetProtection selectLockedCells="1" selectUnlockedCells="1"/>
  <hyperlinks>
    <hyperlink ref="S12" r:id="rId1" display="http://www.conference-board.org/data/economydatabase/"/>
    <hyperlink ref="S19" r:id="rId2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25"/>
  <sheetViews>
    <sheetView zoomScale="55" zoomScaleNormal="55" zoomScalePageLayoutView="0" workbookViewId="0" topLeftCell="A3">
      <selection activeCell="Q10" sqref="Q10:S15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16384" width="11.421875" style="0" customWidth="1"/>
  </cols>
  <sheetData>
    <row r="1" s="1" customFormat="1" ht="12.75"/>
    <row r="2" spans="2:3" s="1" customFormat="1" ht="12.75">
      <c r="B2" s="2" t="s">
        <v>0</v>
      </c>
      <c r="C2" s="3">
        <v>5</v>
      </c>
    </row>
    <row r="3" spans="2:3" s="1" customFormat="1" ht="12.75">
      <c r="B3" s="2" t="s">
        <v>1</v>
      </c>
      <c r="C3" s="3" t="s">
        <v>31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19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6272156.918712278</v>
      </c>
      <c r="C11" s="9">
        <v>6386050.312544784</v>
      </c>
      <c r="D11" s="9">
        <v>6561949.96230567</v>
      </c>
      <c r="E11" s="9">
        <v>6759329.634694304</v>
      </c>
      <c r="F11" s="9">
        <v>6967992.998783603</v>
      </c>
      <c r="G11" s="9">
        <v>7240664.33747762</v>
      </c>
      <c r="H11" s="9">
        <v>7383789.101533561</v>
      </c>
      <c r="I11" s="9">
        <v>7470080.659613257</v>
      </c>
      <c r="J11" s="9">
        <v>7558464.873835532</v>
      </c>
      <c r="K11" s="9">
        <v>7733518.161597126</v>
      </c>
      <c r="L11" s="9">
        <v>7872068.571831325</v>
      </c>
      <c r="M11" s="9">
        <v>8104651.014521469</v>
      </c>
      <c r="N11" s="9">
        <v>8321622.81063969</v>
      </c>
      <c r="O11" s="9">
        <v>8356916.550722856</v>
      </c>
      <c r="P11">
        <v>8015134.608861666</v>
      </c>
      <c r="Q11" s="8" t="s">
        <v>7</v>
      </c>
      <c r="R11" s="10" t="s">
        <v>8</v>
      </c>
      <c r="S11" s="8" t="s">
        <v>9</v>
      </c>
    </row>
    <row r="12" spans="1:20" ht="12.75">
      <c r="A12" t="s">
        <v>10</v>
      </c>
      <c r="B12" s="15">
        <v>371167.072</v>
      </c>
      <c r="C12" s="15">
        <v>372139.803</v>
      </c>
      <c r="D12" s="15">
        <v>373024.167</v>
      </c>
      <c r="E12" s="15">
        <v>373857.435</v>
      </c>
      <c r="F12" s="15">
        <v>374918.664</v>
      </c>
      <c r="G12" s="15">
        <v>376332.98</v>
      </c>
      <c r="H12" s="15">
        <v>378001.249</v>
      </c>
      <c r="I12" s="15">
        <v>379980.452</v>
      </c>
      <c r="J12" s="15">
        <v>382212.356</v>
      </c>
      <c r="K12" s="15">
        <v>384574.332</v>
      </c>
      <c r="L12" s="15">
        <v>386897.911</v>
      </c>
      <c r="M12" s="15">
        <v>389036.21</v>
      </c>
      <c r="N12" s="15">
        <v>391283.83</v>
      </c>
      <c r="O12" s="15">
        <v>393461.581</v>
      </c>
      <c r="P12" s="15">
        <v>395139.235</v>
      </c>
      <c r="Q12" s="8" t="s">
        <v>10</v>
      </c>
      <c r="R12" s="8" t="s">
        <v>11</v>
      </c>
      <c r="S12" s="16" t="s">
        <v>33</v>
      </c>
      <c r="T12" s="8"/>
    </row>
    <row r="13" spans="1:19" ht="12.75">
      <c r="A13" t="s">
        <v>12</v>
      </c>
      <c r="B13" s="9">
        <v>5736724.83</v>
      </c>
      <c r="C13" s="9">
        <v>5691121.86</v>
      </c>
      <c r="D13" s="9">
        <v>5737174.7</v>
      </c>
      <c r="E13" s="9">
        <v>5786438.87</v>
      </c>
      <c r="F13" s="9">
        <v>5877854.51</v>
      </c>
      <c r="G13" s="9">
        <v>6217540</v>
      </c>
      <c r="H13" s="9">
        <v>6110943</v>
      </c>
      <c r="I13" s="9">
        <v>6050744</v>
      </c>
      <c r="J13" s="9">
        <v>5953314</v>
      </c>
      <c r="K13" s="9">
        <v>6208735</v>
      </c>
      <c r="L13" s="9">
        <v>6219321</v>
      </c>
      <c r="M13" s="9">
        <v>6372951</v>
      </c>
      <c r="N13" s="9">
        <v>6383000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N14">B11/B13</f>
        <v>1.0933341069301867</v>
      </c>
      <c r="C14" s="11">
        <f t="shared" si="0"/>
        <v>1.1221074631047847</v>
      </c>
      <c r="D14" s="11">
        <f t="shared" si="0"/>
        <v>1.143759830479917</v>
      </c>
      <c r="E14" s="11">
        <f t="shared" si="0"/>
        <v>1.1681329029048058</v>
      </c>
      <c r="F14" s="11">
        <f t="shared" si="0"/>
        <v>1.1854653746411976</v>
      </c>
      <c r="G14" s="11">
        <f t="shared" si="0"/>
        <v>1.164554524374209</v>
      </c>
      <c r="H14" s="11">
        <f t="shared" si="0"/>
        <v>1.2082896373822438</v>
      </c>
      <c r="I14" s="11">
        <f t="shared" si="0"/>
        <v>1.2345722541910973</v>
      </c>
      <c r="J14" s="11">
        <f t="shared" si="0"/>
        <v>1.2696230828468869</v>
      </c>
      <c r="K14" s="11">
        <f t="shared" si="0"/>
        <v>1.2455867679321353</v>
      </c>
      <c r="L14" s="11">
        <f t="shared" si="0"/>
        <v>1.265744053383211</v>
      </c>
      <c r="M14" s="11">
        <f t="shared" si="0"/>
        <v>1.2717265540754148</v>
      </c>
      <c r="N14" s="11">
        <f t="shared" si="0"/>
        <v>1.3037165612783472</v>
      </c>
      <c r="O14" s="11"/>
      <c r="P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15.455909919724776</v>
      </c>
      <c r="C15" s="11">
        <f t="shared" si="1"/>
        <v>15.292967358291422</v>
      </c>
      <c r="D15" s="11">
        <f t="shared" si="1"/>
        <v>15.380168920798098</v>
      </c>
      <c r="E15" s="11">
        <f t="shared" si="1"/>
        <v>15.477661611838748</v>
      </c>
      <c r="F15" s="11">
        <f t="shared" si="1"/>
        <v>15.677679119223576</v>
      </c>
      <c r="G15" s="11">
        <f t="shared" si="1"/>
        <v>16.521379550630932</v>
      </c>
      <c r="H15" s="11">
        <f t="shared" si="1"/>
        <v>16.166462455260298</v>
      </c>
      <c r="I15" s="11">
        <f t="shared" si="1"/>
        <v>15.923829681638466</v>
      </c>
      <c r="J15" s="11">
        <f t="shared" si="1"/>
        <v>15.57593287224864</v>
      </c>
      <c r="K15" s="11">
        <f t="shared" si="1"/>
        <v>16.144434205244877</v>
      </c>
      <c r="L15" s="11">
        <f t="shared" si="1"/>
        <v>16.07483737486502</v>
      </c>
      <c r="M15" s="11">
        <f t="shared" si="1"/>
        <v>16.381382596751084</v>
      </c>
      <c r="N15" s="11">
        <f t="shared" si="1"/>
        <v>16.312966472445336</v>
      </c>
      <c r="O15" s="9"/>
      <c r="P15" s="9"/>
      <c r="Q15" s="8" t="s">
        <v>16</v>
      </c>
      <c r="R15" s="8" t="s">
        <v>17</v>
      </c>
      <c r="S15" s="8"/>
    </row>
    <row r="16" spans="42:44" ht="12.75">
      <c r="AP16" s="8"/>
      <c r="AQ16" s="8"/>
      <c r="AR16" s="8"/>
    </row>
    <row r="17" spans="42:44" ht="12.75">
      <c r="AP17" s="8"/>
      <c r="AQ17" s="8"/>
      <c r="AR17" s="8"/>
    </row>
    <row r="18" spans="42:44" ht="12.75">
      <c r="AP18" s="8"/>
      <c r="AQ18" s="8"/>
      <c r="AR18" s="8"/>
    </row>
    <row r="19" spans="1:44" ht="12.75">
      <c r="A19" s="6" t="s">
        <v>19</v>
      </c>
      <c r="AP19" s="8"/>
      <c r="AQ19" s="8"/>
      <c r="AR19" s="8"/>
    </row>
    <row r="20" spans="2:19" ht="12.75">
      <c r="B20" s="7">
        <v>1995</v>
      </c>
      <c r="C20" s="7">
        <v>1996</v>
      </c>
      <c r="D20" s="7">
        <v>1997</v>
      </c>
      <c r="E20" s="7">
        <v>1998</v>
      </c>
      <c r="F20" s="7">
        <v>1999</v>
      </c>
      <c r="G20" s="7">
        <v>2000</v>
      </c>
      <c r="H20" s="7">
        <v>2001</v>
      </c>
      <c r="I20" s="7">
        <v>2002</v>
      </c>
      <c r="J20" s="7">
        <v>2003</v>
      </c>
      <c r="K20" s="7">
        <v>2004</v>
      </c>
      <c r="L20" s="7">
        <v>2005</v>
      </c>
      <c r="M20" s="7">
        <v>2006</v>
      </c>
      <c r="N20" s="7">
        <v>2007</v>
      </c>
      <c r="O20" s="7">
        <v>2008</v>
      </c>
      <c r="P20" s="7">
        <v>2009</v>
      </c>
      <c r="Q20" s="8"/>
      <c r="R20" s="8"/>
      <c r="S20" s="8"/>
    </row>
    <row r="21" spans="1:19" ht="12.75">
      <c r="A21" t="s">
        <v>7</v>
      </c>
      <c r="B21" s="12">
        <f>(B11/$B11)*100</f>
        <v>100</v>
      </c>
      <c r="C21" s="12">
        <f aca="true" t="shared" si="2" ref="C21:P21">(C11/$B11)*100</f>
        <v>101.81585689434391</v>
      </c>
      <c r="D21" s="12">
        <f t="shared" si="2"/>
        <v>104.62030920701022</v>
      </c>
      <c r="E21" s="12">
        <f t="shared" si="2"/>
        <v>107.76722780210746</v>
      </c>
      <c r="F21" s="12">
        <f t="shared" si="2"/>
        <v>111.09404769506605</v>
      </c>
      <c r="G21" s="12">
        <f t="shared" si="2"/>
        <v>115.44137736535112</v>
      </c>
      <c r="H21" s="12">
        <f t="shared" si="2"/>
        <v>117.72328398712177</v>
      </c>
      <c r="I21" s="12">
        <f t="shared" si="2"/>
        <v>119.09907160210082</v>
      </c>
      <c r="J21" s="12">
        <f t="shared" si="2"/>
        <v>120.50822343563661</v>
      </c>
      <c r="K21" s="12">
        <f t="shared" si="2"/>
        <v>123.29918179382662</v>
      </c>
      <c r="L21" s="12">
        <f t="shared" si="2"/>
        <v>125.50815730304659</v>
      </c>
      <c r="M21" s="12">
        <f t="shared" si="2"/>
        <v>129.21633051529932</v>
      </c>
      <c r="N21" s="12">
        <f t="shared" si="2"/>
        <v>132.67561571702805</v>
      </c>
      <c r="O21" s="12">
        <f t="shared" si="2"/>
        <v>133.23832070895628</v>
      </c>
      <c r="P21" s="12">
        <f t="shared" si="2"/>
        <v>127.78912761173767</v>
      </c>
      <c r="Q21" s="8"/>
      <c r="R21" s="10"/>
      <c r="S21" s="8"/>
    </row>
    <row r="22" spans="1:20" ht="12.75">
      <c r="A22" t="s">
        <v>10</v>
      </c>
      <c r="B22" s="12">
        <f aca="true" t="shared" si="3" ref="B22:P25">(B12/$B12)*100</f>
        <v>100</v>
      </c>
      <c r="C22" s="12">
        <f t="shared" si="3"/>
        <v>100.26207362489312</v>
      </c>
      <c r="D22" s="12">
        <f t="shared" si="3"/>
        <v>100.50033937277713</v>
      </c>
      <c r="E22" s="12">
        <f t="shared" si="3"/>
        <v>100.72483881328785</v>
      </c>
      <c r="F22" s="12">
        <f t="shared" si="3"/>
        <v>101.01075560926913</v>
      </c>
      <c r="G22" s="12">
        <f t="shared" si="3"/>
        <v>101.39180126409488</v>
      </c>
      <c r="H22" s="12">
        <f t="shared" si="3"/>
        <v>101.84126705075822</v>
      </c>
      <c r="I22" s="12">
        <f t="shared" si="3"/>
        <v>102.37450481598755</v>
      </c>
      <c r="J22" s="12">
        <f t="shared" si="3"/>
        <v>102.9758253986496</v>
      </c>
      <c r="K22" s="12">
        <f t="shared" si="3"/>
        <v>103.612190038237</v>
      </c>
      <c r="L22" s="12">
        <f t="shared" si="3"/>
        <v>104.23820974076064</v>
      </c>
      <c r="M22" s="12">
        <f t="shared" si="3"/>
        <v>104.81431122209031</v>
      </c>
      <c r="N22" s="12">
        <f t="shared" si="3"/>
        <v>105.41986601656303</v>
      </c>
      <c r="O22" s="12">
        <f t="shared" si="3"/>
        <v>106.00659667353251</v>
      </c>
      <c r="P22" s="12">
        <f t="shared" si="3"/>
        <v>106.4585909711301</v>
      </c>
      <c r="Q22" s="8"/>
      <c r="R22" s="8"/>
      <c r="S22" s="8"/>
      <c r="T22" s="8"/>
    </row>
    <row r="23" spans="1:19" ht="12.75">
      <c r="A23" t="s">
        <v>12</v>
      </c>
      <c r="B23" s="12">
        <f t="shared" si="3"/>
        <v>100</v>
      </c>
      <c r="C23" s="12">
        <f t="shared" si="3"/>
        <v>99.2050695936901</v>
      </c>
      <c r="D23" s="12">
        <f t="shared" si="3"/>
        <v>100.00784193095069</v>
      </c>
      <c r="E23" s="12">
        <f t="shared" si="3"/>
        <v>100.8665927244762</v>
      </c>
      <c r="F23" s="12">
        <f t="shared" si="3"/>
        <v>102.46010893292225</v>
      </c>
      <c r="G23" s="12">
        <f t="shared" si="3"/>
        <v>108.38135319800584</v>
      </c>
      <c r="H23" s="12">
        <f t="shared" si="3"/>
        <v>106.52320236876342</v>
      </c>
      <c r="I23" s="12">
        <f t="shared" si="3"/>
        <v>105.47384055023605</v>
      </c>
      <c r="J23" s="12">
        <f t="shared" si="3"/>
        <v>103.77548473071873</v>
      </c>
      <c r="K23" s="12">
        <f t="shared" si="3"/>
        <v>108.22786840902042</v>
      </c>
      <c r="L23" s="12">
        <f t="shared" si="3"/>
        <v>108.41239878678302</v>
      </c>
      <c r="M23" s="12">
        <f t="shared" si="3"/>
        <v>111.09040766035835</v>
      </c>
      <c r="N23" s="12">
        <f t="shared" si="3"/>
        <v>111.26557729630548</v>
      </c>
      <c r="O23" s="12"/>
      <c r="P23" s="12"/>
      <c r="Q23" s="8"/>
      <c r="R23" s="8"/>
      <c r="S23" s="8"/>
    </row>
    <row r="24" spans="1:19" ht="12.75">
      <c r="A24" t="s">
        <v>14</v>
      </c>
      <c r="B24" s="12">
        <f t="shared" si="3"/>
        <v>100</v>
      </c>
      <c r="C24" s="12">
        <f t="shared" si="3"/>
        <v>102.63170754412725</v>
      </c>
      <c r="D24" s="12">
        <f t="shared" si="3"/>
        <v>104.61210559792316</v>
      </c>
      <c r="E24" s="12">
        <f t="shared" si="3"/>
        <v>106.84134844971001</v>
      </c>
      <c r="F24" s="12">
        <f t="shared" si="3"/>
        <v>108.42663437708833</v>
      </c>
      <c r="G24" s="12">
        <f t="shared" si="3"/>
        <v>106.51405796202513</v>
      </c>
      <c r="H24" s="12">
        <f t="shared" si="3"/>
        <v>110.51421790680472</v>
      </c>
      <c r="I24" s="12">
        <f t="shared" si="3"/>
        <v>112.91811408476707</v>
      </c>
      <c r="J24" s="12">
        <f t="shared" si="3"/>
        <v>116.12398029104536</v>
      </c>
      <c r="K24" s="12">
        <f t="shared" si="3"/>
        <v>113.92553840924589</v>
      </c>
      <c r="L24" s="12">
        <f t="shared" si="3"/>
        <v>115.76919126186496</v>
      </c>
      <c r="M24" s="12">
        <f t="shared" si="3"/>
        <v>116.31637081606374</v>
      </c>
      <c r="N24" s="12">
        <f t="shared" si="3"/>
        <v>119.24228403876127</v>
      </c>
      <c r="O24" s="12"/>
      <c r="P24" s="12"/>
      <c r="Q24" s="8"/>
      <c r="R24" s="8"/>
      <c r="S24" s="8"/>
    </row>
    <row r="25" spans="1:19" ht="12.75">
      <c r="A25" t="s">
        <v>16</v>
      </c>
      <c r="B25" s="12">
        <f t="shared" si="3"/>
        <v>100</v>
      </c>
      <c r="C25" s="12">
        <f t="shared" si="3"/>
        <v>98.94575885677615</v>
      </c>
      <c r="D25" s="12">
        <f t="shared" si="3"/>
        <v>99.50995444900971</v>
      </c>
      <c r="E25" s="12">
        <f t="shared" si="3"/>
        <v>100.14073381785313</v>
      </c>
      <c r="F25" s="12">
        <f t="shared" si="3"/>
        <v>101.43485049182242</v>
      </c>
      <c r="G25" s="12">
        <f t="shared" si="3"/>
        <v>106.89360662969709</v>
      </c>
      <c r="H25" s="12">
        <f t="shared" si="3"/>
        <v>104.59728698747601</v>
      </c>
      <c r="I25" s="12">
        <f t="shared" si="3"/>
        <v>103.02744881630382</v>
      </c>
      <c r="J25" s="12">
        <f t="shared" si="3"/>
        <v>100.77655054375472</v>
      </c>
      <c r="K25" s="12">
        <f t="shared" si="3"/>
        <v>104.45476383529777</v>
      </c>
      <c r="L25" s="12">
        <f t="shared" si="3"/>
        <v>104.00447115928368</v>
      </c>
      <c r="M25" s="12">
        <f t="shared" si="3"/>
        <v>105.98782395752207</v>
      </c>
      <c r="N25" s="12">
        <f t="shared" si="3"/>
        <v>105.5451704698847</v>
      </c>
      <c r="O25" s="12"/>
      <c r="P25" s="12"/>
      <c r="Q25" s="8"/>
      <c r="R25" s="8"/>
      <c r="S25" s="8"/>
    </row>
  </sheetData>
  <sheetProtection selectLockedCells="1" selectUnlockedCells="1"/>
  <hyperlinks>
    <hyperlink ref="S12" r:id="rId1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5"/>
  <sheetViews>
    <sheetView zoomScale="60" zoomScaleNormal="60" zoomScalePageLayoutView="0" workbookViewId="0" topLeftCell="A1">
      <selection activeCell="P46" sqref="P46"/>
    </sheetView>
  </sheetViews>
  <sheetFormatPr defaultColWidth="9.140625" defaultRowHeight="12.75"/>
  <cols>
    <col min="1" max="1" width="17.8515625" style="0" customWidth="1"/>
    <col min="2" max="39" width="11.140625" style="0" customWidth="1"/>
    <col min="40" max="40" width="9.00390625" style="0" customWidth="1"/>
    <col min="41" max="16384" width="11.421875" style="0" customWidth="1"/>
  </cols>
  <sheetData>
    <row r="1" s="1" customFormat="1" ht="12.75"/>
    <row r="2" spans="2:3" s="1" customFormat="1" ht="12.75">
      <c r="B2" s="2" t="s">
        <v>0</v>
      </c>
      <c r="C2" s="3">
        <v>5</v>
      </c>
    </row>
    <row r="3" spans="2:3" s="1" customFormat="1" ht="12.75">
      <c r="B3" s="2" t="s">
        <v>1</v>
      </c>
      <c r="C3" s="3" t="s">
        <v>32</v>
      </c>
    </row>
    <row r="4" spans="2:3" s="1" customFormat="1" ht="12.75">
      <c r="B4" s="2" t="s">
        <v>2</v>
      </c>
      <c r="C4" s="3" t="s">
        <v>3</v>
      </c>
    </row>
    <row r="5" spans="2:3" s="1" customFormat="1" ht="12.75">
      <c r="B5" s="4" t="s">
        <v>4</v>
      </c>
      <c r="C5" s="4"/>
    </row>
    <row r="6" s="5" customFormat="1" ht="12.75"/>
    <row r="9" ht="12.75">
      <c r="A9" s="6" t="s">
        <v>20</v>
      </c>
    </row>
    <row r="10" spans="2:19" ht="12.75">
      <c r="B10" s="7">
        <v>1995</v>
      </c>
      <c r="C10" s="7">
        <v>1996</v>
      </c>
      <c r="D10" s="7">
        <v>1997</v>
      </c>
      <c r="E10" s="7">
        <v>1998</v>
      </c>
      <c r="F10" s="7">
        <v>1999</v>
      </c>
      <c r="G10" s="7">
        <v>2000</v>
      </c>
      <c r="H10" s="7">
        <v>2001</v>
      </c>
      <c r="I10" s="7">
        <v>2002</v>
      </c>
      <c r="J10" s="7">
        <v>2003</v>
      </c>
      <c r="K10" s="7">
        <v>2004</v>
      </c>
      <c r="L10" s="7">
        <v>2005</v>
      </c>
      <c r="M10" s="7">
        <v>2006</v>
      </c>
      <c r="N10" s="7">
        <v>2007</v>
      </c>
      <c r="O10" s="7">
        <v>2008</v>
      </c>
      <c r="P10" s="7">
        <v>2009</v>
      </c>
      <c r="Q10" s="8"/>
      <c r="R10" s="8" t="s">
        <v>5</v>
      </c>
      <c r="S10" s="8" t="s">
        <v>6</v>
      </c>
    </row>
    <row r="11" spans="1:19" ht="12.75">
      <c r="A11" t="s">
        <v>7</v>
      </c>
      <c r="B11" s="9">
        <v>633738.7134651245</v>
      </c>
      <c r="C11" s="9">
        <v>658574.4291965881</v>
      </c>
      <c r="D11" s="9">
        <v>679292.6632766393</v>
      </c>
      <c r="E11" s="9">
        <v>700721.485388211</v>
      </c>
      <c r="F11" s="9">
        <v>718736.3677879691</v>
      </c>
      <c r="G11" s="9">
        <v>746913.6049043796</v>
      </c>
      <c r="H11" s="9">
        <v>769590.8850449165</v>
      </c>
      <c r="I11" s="9">
        <v>794667.6856400202</v>
      </c>
      <c r="J11" s="9">
        <v>830259.9835519168</v>
      </c>
      <c r="K11" s="9">
        <v>877365.6827577826</v>
      </c>
      <c r="L11" s="9">
        <v>921470.331436544</v>
      </c>
      <c r="M11" s="9">
        <v>984188.9000575742</v>
      </c>
      <c r="N11" s="9">
        <v>1049686.2653455713</v>
      </c>
      <c r="O11" s="9">
        <v>1090495.4960614531</v>
      </c>
      <c r="P11" s="9">
        <v>1053733.8399641525</v>
      </c>
      <c r="Q11" s="8" t="s">
        <v>7</v>
      </c>
      <c r="R11" s="10" t="s">
        <v>8</v>
      </c>
      <c r="S11" s="8" t="s">
        <v>9</v>
      </c>
    </row>
    <row r="12" spans="1:19" ht="12.75">
      <c r="A12" t="s">
        <v>10</v>
      </c>
      <c r="B12" s="15">
        <v>106265.507</v>
      </c>
      <c r="C12" s="15">
        <v>106103.099</v>
      </c>
      <c r="D12" s="15">
        <v>105933.087</v>
      </c>
      <c r="E12" s="15">
        <v>107411.674</v>
      </c>
      <c r="F12" s="15">
        <v>107274.176</v>
      </c>
      <c r="G12" s="15">
        <v>106945.044</v>
      </c>
      <c r="H12" s="15">
        <v>106215.738</v>
      </c>
      <c r="I12" s="15">
        <v>105661.845</v>
      </c>
      <c r="J12" s="15">
        <v>105511.366</v>
      </c>
      <c r="K12" s="15">
        <v>105402.298</v>
      </c>
      <c r="L12" s="15">
        <v>105292.383</v>
      </c>
      <c r="M12" s="15">
        <v>105212.303</v>
      </c>
      <c r="N12" s="15">
        <v>105183.575</v>
      </c>
      <c r="O12" s="15">
        <v>105210.559</v>
      </c>
      <c r="P12" s="15">
        <v>105239.105</v>
      </c>
      <c r="Q12" s="8" t="s">
        <v>10</v>
      </c>
      <c r="R12" s="8" t="s">
        <v>11</v>
      </c>
      <c r="S12" s="16" t="s">
        <v>33</v>
      </c>
    </row>
    <row r="13" spans="1:19" ht="12.75">
      <c r="A13" t="s">
        <v>12</v>
      </c>
      <c r="B13" s="9">
        <v>1304825.9046200032</v>
      </c>
      <c r="C13" s="9">
        <v>1336565.7369096722</v>
      </c>
      <c r="D13" s="9">
        <v>1315652.820311252</v>
      </c>
      <c r="E13" s="9">
        <v>1291621.891622801</v>
      </c>
      <c r="F13" s="9">
        <v>1244002.2100702757</v>
      </c>
      <c r="G13" s="13">
        <v>1375961</v>
      </c>
      <c r="H13" s="13">
        <v>1408968</v>
      </c>
      <c r="I13" s="13">
        <v>1377036</v>
      </c>
      <c r="J13" s="13">
        <v>1447904</v>
      </c>
      <c r="K13" s="13">
        <v>1556914</v>
      </c>
      <c r="L13" s="13">
        <v>1625720</v>
      </c>
      <c r="M13" s="13">
        <v>1665300</v>
      </c>
      <c r="N13" s="13">
        <v>1806408</v>
      </c>
      <c r="O13" s="9"/>
      <c r="Q13" s="8" t="s">
        <v>12</v>
      </c>
      <c r="R13" s="8" t="s">
        <v>13</v>
      </c>
      <c r="S13" s="16" t="s">
        <v>34</v>
      </c>
    </row>
    <row r="14" spans="1:19" ht="12.75">
      <c r="A14" t="s">
        <v>14</v>
      </c>
      <c r="B14" s="11">
        <f aca="true" t="shared" si="0" ref="B14:L14">B11/B13</f>
        <v>0.48568832916425314</v>
      </c>
      <c r="C14" s="11">
        <f t="shared" si="0"/>
        <v>0.4927362800121637</v>
      </c>
      <c r="D14" s="11">
        <f t="shared" si="0"/>
        <v>0.5163160469005302</v>
      </c>
      <c r="E14" s="11">
        <f t="shared" si="0"/>
        <v>0.5425128591679571</v>
      </c>
      <c r="F14" s="11">
        <f t="shared" si="0"/>
        <v>0.5777613270858791</v>
      </c>
      <c r="G14" s="11">
        <f t="shared" si="0"/>
        <v>0.5428305053009348</v>
      </c>
      <c r="H14" s="11">
        <f t="shared" si="0"/>
        <v>0.5462089167709391</v>
      </c>
      <c r="I14" s="11">
        <f t="shared" si="0"/>
        <v>0.5770856285819834</v>
      </c>
      <c r="J14" s="11">
        <f t="shared" si="0"/>
        <v>0.5734219834684597</v>
      </c>
      <c r="K14" s="11">
        <f t="shared" si="0"/>
        <v>0.5635286745175281</v>
      </c>
      <c r="L14" s="11">
        <f t="shared" si="0"/>
        <v>0.5668075261647417</v>
      </c>
      <c r="M14" s="11">
        <f>M11/M13</f>
        <v>0.5909979583604</v>
      </c>
      <c r="N14" s="11">
        <f>N11/N13</f>
        <v>0.5810903546405748</v>
      </c>
      <c r="O14" s="11"/>
      <c r="Q14" s="8" t="s">
        <v>14</v>
      </c>
      <c r="R14" s="8" t="s">
        <v>15</v>
      </c>
      <c r="S14" s="8"/>
    </row>
    <row r="15" spans="1:19" ht="12.75">
      <c r="A15" t="s">
        <v>16</v>
      </c>
      <c r="B15" s="11">
        <f aca="true" t="shared" si="1" ref="B15:N15">B13/B12</f>
        <v>12.278922309381192</v>
      </c>
      <c r="C15" s="11">
        <f t="shared" si="1"/>
        <v>12.596858616822042</v>
      </c>
      <c r="D15" s="11">
        <f t="shared" si="1"/>
        <v>12.419659027884762</v>
      </c>
      <c r="E15" s="11">
        <f t="shared" si="1"/>
        <v>12.024967524691972</v>
      </c>
      <c r="F15" s="11">
        <f t="shared" si="1"/>
        <v>11.596474160475264</v>
      </c>
      <c r="G15" s="11">
        <f t="shared" si="1"/>
        <v>12.866056701047317</v>
      </c>
      <c r="H15" s="11">
        <f t="shared" si="1"/>
        <v>13.265152853337046</v>
      </c>
      <c r="I15" s="11">
        <f t="shared" si="1"/>
        <v>13.032481119367166</v>
      </c>
      <c r="J15" s="11">
        <f t="shared" si="1"/>
        <v>13.722730118004538</v>
      </c>
      <c r="K15" s="11">
        <f t="shared" si="1"/>
        <v>14.771158025416106</v>
      </c>
      <c r="L15" s="11">
        <f t="shared" si="1"/>
        <v>15.440053246776644</v>
      </c>
      <c r="M15" s="11">
        <f t="shared" si="1"/>
        <v>15.827996845578031</v>
      </c>
      <c r="N15" s="11">
        <f t="shared" si="1"/>
        <v>17.17386008224193</v>
      </c>
      <c r="O15" s="9"/>
      <c r="Q15" s="8" t="s">
        <v>16</v>
      </c>
      <c r="R15" s="8" t="s">
        <v>17</v>
      </c>
      <c r="S15" s="8"/>
    </row>
    <row r="19" ht="12.75">
      <c r="A19" s="6" t="s">
        <v>20</v>
      </c>
    </row>
    <row r="20" spans="2:19" ht="12.75">
      <c r="B20" s="7">
        <v>1995</v>
      </c>
      <c r="C20" s="7">
        <v>1996</v>
      </c>
      <c r="D20" s="7">
        <v>1997</v>
      </c>
      <c r="E20" s="7">
        <v>1998</v>
      </c>
      <c r="F20" s="7">
        <v>1999</v>
      </c>
      <c r="G20" s="7">
        <v>2000</v>
      </c>
      <c r="H20" s="7">
        <v>2001</v>
      </c>
      <c r="I20" s="7">
        <v>2002</v>
      </c>
      <c r="J20" s="7">
        <v>2003</v>
      </c>
      <c r="K20" s="7">
        <v>2004</v>
      </c>
      <c r="L20" s="7">
        <v>2005</v>
      </c>
      <c r="M20" s="7">
        <v>2006</v>
      </c>
      <c r="N20" s="7">
        <v>2007</v>
      </c>
      <c r="O20" s="7">
        <v>2008</v>
      </c>
      <c r="P20" s="7">
        <v>2009</v>
      </c>
      <c r="Q20" s="8"/>
      <c r="R20" s="8"/>
      <c r="S20" s="8"/>
    </row>
    <row r="21" spans="1:19" ht="12.75">
      <c r="A21" t="s">
        <v>7</v>
      </c>
      <c r="B21" s="12">
        <f>(B11/$B11)*100</f>
        <v>100</v>
      </c>
      <c r="C21" s="12">
        <f>(C11/$B11)*100</f>
        <v>103.91892040107005</v>
      </c>
      <c r="D21" s="12">
        <f>(D11/$B11)*100</f>
        <v>107.18812798455018</v>
      </c>
      <c r="E21" s="12">
        <f aca="true" t="shared" si="2" ref="E21:P21">(E11/$B11)*100</f>
        <v>110.5694619091268</v>
      </c>
      <c r="F21" s="12">
        <f t="shared" si="2"/>
        <v>113.41209752803307</v>
      </c>
      <c r="G21" s="12">
        <f t="shared" si="2"/>
        <v>117.85828907633606</v>
      </c>
      <c r="H21" s="12">
        <f t="shared" si="2"/>
        <v>121.43662185902868</v>
      </c>
      <c r="I21" s="12">
        <f t="shared" si="2"/>
        <v>125.39358394171256</v>
      </c>
      <c r="J21" s="12">
        <f t="shared" si="2"/>
        <v>131.00982564443052</v>
      </c>
      <c r="K21" s="12">
        <f t="shared" si="2"/>
        <v>138.44280996509855</v>
      </c>
      <c r="L21" s="12">
        <f t="shared" si="2"/>
        <v>145.402247307597</v>
      </c>
      <c r="M21" s="12">
        <f t="shared" si="2"/>
        <v>155.29884464155202</v>
      </c>
      <c r="N21" s="12">
        <f t="shared" si="2"/>
        <v>165.6339186864804</v>
      </c>
      <c r="O21" s="12">
        <f t="shared" si="2"/>
        <v>172.07335971301123</v>
      </c>
      <c r="P21" s="12">
        <f t="shared" si="2"/>
        <v>166.272600612104</v>
      </c>
      <c r="Q21" s="8"/>
      <c r="R21" s="10"/>
      <c r="S21" s="8"/>
    </row>
    <row r="22" spans="1:19" ht="12.75">
      <c r="A22" t="s">
        <v>10</v>
      </c>
      <c r="B22" s="12">
        <f aca="true" t="shared" si="3" ref="B22:P25">(B12/$B12)*100</f>
        <v>100</v>
      </c>
      <c r="C22" s="12">
        <f t="shared" si="3"/>
        <v>99.84716771736666</v>
      </c>
      <c r="D22" s="12">
        <f t="shared" si="3"/>
        <v>99.68717977320712</v>
      </c>
      <c r="E22" s="12">
        <f t="shared" si="3"/>
        <v>101.0785879937504</v>
      </c>
      <c r="F22" s="12">
        <f t="shared" si="3"/>
        <v>100.94919699578529</v>
      </c>
      <c r="G22" s="12">
        <f t="shared" si="3"/>
        <v>100.63947090564392</v>
      </c>
      <c r="H22" s="12">
        <f t="shared" si="3"/>
        <v>99.95316542365906</v>
      </c>
      <c r="I22" s="12">
        <f t="shared" si="3"/>
        <v>99.43193043816184</v>
      </c>
      <c r="J22" s="12">
        <f t="shared" si="3"/>
        <v>99.2903238112815</v>
      </c>
      <c r="K22" s="12">
        <f t="shared" si="3"/>
        <v>99.1876865557137</v>
      </c>
      <c r="L22" s="12">
        <f t="shared" si="3"/>
        <v>99.08425224000484</v>
      </c>
      <c r="M22" s="12">
        <f t="shared" si="3"/>
        <v>99.00889382666757</v>
      </c>
      <c r="N22" s="12">
        <f t="shared" si="3"/>
        <v>98.98185965461022</v>
      </c>
      <c r="O22" s="12">
        <f t="shared" si="3"/>
        <v>99.00725265442905</v>
      </c>
      <c r="P22" s="12">
        <f t="shared" si="3"/>
        <v>99.03411555736518</v>
      </c>
      <c r="Q22" s="8"/>
      <c r="R22" s="8"/>
      <c r="S22" s="8"/>
    </row>
    <row r="23" spans="1:19" ht="12.75">
      <c r="A23" t="s">
        <v>12</v>
      </c>
      <c r="B23" s="12">
        <f t="shared" si="3"/>
        <v>100</v>
      </c>
      <c r="C23" s="12">
        <f t="shared" si="3"/>
        <v>102.43249556720843</v>
      </c>
      <c r="D23" s="12">
        <f t="shared" si="3"/>
        <v>100.82975940720627</v>
      </c>
      <c r="E23" s="12">
        <f t="shared" si="3"/>
        <v>98.98806323890025</v>
      </c>
      <c r="F23" s="12">
        <f t="shared" si="3"/>
        <v>95.3385586280615</v>
      </c>
      <c r="G23" s="12">
        <f t="shared" si="3"/>
        <v>105.4516924539993</v>
      </c>
      <c r="H23" s="12">
        <f t="shared" si="3"/>
        <v>107.9813019508013</v>
      </c>
      <c r="I23" s="12">
        <f t="shared" si="3"/>
        <v>105.53407892381061</v>
      </c>
      <c r="J23" s="12">
        <f t="shared" si="3"/>
        <v>110.96530156807889</v>
      </c>
      <c r="K23" s="12">
        <f t="shared" si="3"/>
        <v>119.31967279982926</v>
      </c>
      <c r="L23" s="12">
        <f t="shared" si="3"/>
        <v>124.59286669921295</v>
      </c>
      <c r="M23" s="12">
        <f t="shared" si="3"/>
        <v>127.62622155980077</v>
      </c>
      <c r="N23" s="12">
        <f t="shared" si="3"/>
        <v>138.4405378222522</v>
      </c>
      <c r="O23" s="12"/>
      <c r="P23" s="12"/>
      <c r="Q23" s="8"/>
      <c r="R23" s="8"/>
      <c r="S23" s="8"/>
    </row>
    <row r="24" spans="1:19" ht="12.75">
      <c r="A24" t="s">
        <v>14</v>
      </c>
      <c r="B24" s="12">
        <f t="shared" si="3"/>
        <v>100</v>
      </c>
      <c r="C24" s="12">
        <f t="shared" si="3"/>
        <v>101.45112625210457</v>
      </c>
      <c r="D24" s="12">
        <f t="shared" si="3"/>
        <v>106.30604358745445</v>
      </c>
      <c r="E24" s="12">
        <f t="shared" si="3"/>
        <v>111.69979317837114</v>
      </c>
      <c r="F24" s="12">
        <f t="shared" si="3"/>
        <v>118.95721852737545</v>
      </c>
      <c r="G24" s="12">
        <f t="shared" si="3"/>
        <v>111.76519440666999</v>
      </c>
      <c r="H24" s="12">
        <f t="shared" si="3"/>
        <v>112.46078688174916</v>
      </c>
      <c r="I24" s="12">
        <f t="shared" si="3"/>
        <v>118.81809669484996</v>
      </c>
      <c r="J24" s="12">
        <f t="shared" si="3"/>
        <v>118.06377650769868</v>
      </c>
      <c r="K24" s="12">
        <f t="shared" si="3"/>
        <v>116.02680992710252</v>
      </c>
      <c r="L24" s="12">
        <f t="shared" si="3"/>
        <v>116.7019036961572</v>
      </c>
      <c r="M24" s="12">
        <f t="shared" si="3"/>
        <v>121.68255296094064</v>
      </c>
      <c r="N24" s="12">
        <f t="shared" si="3"/>
        <v>119.64264318240556</v>
      </c>
      <c r="O24" s="12"/>
      <c r="P24" s="12"/>
      <c r="Q24" s="8"/>
      <c r="R24" s="8"/>
      <c r="S24" s="8"/>
    </row>
    <row r="25" spans="1:19" ht="12.75">
      <c r="A25" t="s">
        <v>16</v>
      </c>
      <c r="B25" s="12">
        <f t="shared" si="3"/>
        <v>100</v>
      </c>
      <c r="C25" s="12">
        <f t="shared" si="3"/>
        <v>102.58928511338445</v>
      </c>
      <c r="D25" s="12">
        <f t="shared" si="3"/>
        <v>101.14616507017107</v>
      </c>
      <c r="E25" s="12">
        <f t="shared" si="3"/>
        <v>97.93178278768653</v>
      </c>
      <c r="F25" s="12">
        <f t="shared" si="3"/>
        <v>94.44211689176882</v>
      </c>
      <c r="G25" s="12">
        <f t="shared" si="3"/>
        <v>104.78164432409145</v>
      </c>
      <c r="H25" s="12">
        <f t="shared" si="3"/>
        <v>108.03189823265163</v>
      </c>
      <c r="I25" s="12">
        <f t="shared" si="3"/>
        <v>106.13701097701586</v>
      </c>
      <c r="J25" s="12">
        <f t="shared" si="3"/>
        <v>111.7584244956112</v>
      </c>
      <c r="K25" s="12">
        <f t="shared" si="3"/>
        <v>120.29686036966638</v>
      </c>
      <c r="L25" s="12">
        <f t="shared" si="3"/>
        <v>125.74436793186909</v>
      </c>
      <c r="M25" s="12">
        <f t="shared" si="3"/>
        <v>128.9037950300029</v>
      </c>
      <c r="N25" s="12">
        <f t="shared" si="3"/>
        <v>139.8645552885449</v>
      </c>
      <c r="O25" s="12"/>
      <c r="P25" s="12"/>
      <c r="Q25" s="8"/>
      <c r="R25" s="8"/>
      <c r="S25" s="8"/>
    </row>
  </sheetData>
  <sheetProtection selectLockedCells="1" selectUnlockedCells="1"/>
  <hyperlinks>
    <hyperlink ref="S12" r:id="rId1" display="http://www.conference-board.org/data/economydatabase/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European Environment Agency</cp:lastModifiedBy>
  <cp:lastPrinted>2010-07-21T10:53:37Z</cp:lastPrinted>
  <dcterms:created xsi:type="dcterms:W3CDTF">2010-07-02T12:54:42Z</dcterms:created>
  <dcterms:modified xsi:type="dcterms:W3CDTF">2010-07-21T14:02:24Z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