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ure 2" sheetId="1" r:id="rId1"/>
  </sheets>
  <calcPr calcId="145621" calcOnSave="0"/>
</workbook>
</file>

<file path=xl/calcChain.xml><?xml version="1.0" encoding="utf-8"?>
<calcChain xmlns="http://schemas.openxmlformats.org/spreadsheetml/2006/main">
  <c r="F90" i="1" l="1"/>
  <c r="I90" i="1" s="1"/>
  <c r="C90" i="1"/>
  <c r="A6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3" i="1" s="1"/>
</calcChain>
</file>

<file path=xl/sharedStrings.xml><?xml version="1.0" encoding="utf-8"?>
<sst xmlns="http://schemas.openxmlformats.org/spreadsheetml/2006/main" count="27" uniqueCount="22">
  <si>
    <t xml:space="preserve">Observed concentrations of CO2-equivalents, </t>
  </si>
  <si>
    <t>From 1980 direct numbers from NOAA (ftp://ftp.cmdl.noaa.gov/ccg/co2/trends/co2_annmean_gl.txt)</t>
  </si>
  <si>
    <t>Target line</t>
  </si>
  <si>
    <t>observations</t>
  </si>
  <si>
    <t>source</t>
  </si>
  <si>
    <t>MC2012</t>
  </si>
  <si>
    <t xml:space="preserve">Conc Trashhold </t>
  </si>
  <si>
    <t>ranges</t>
  </si>
  <si>
    <t>Year</t>
  </si>
  <si>
    <t>CO2 only</t>
  </si>
  <si>
    <t>KyotoGHG</t>
  </si>
  <si>
    <t>AllGHGs</t>
  </si>
  <si>
    <t>(kyoto)</t>
  </si>
  <si>
    <t>all gasses</t>
  </si>
  <si>
    <t>all gasses range</t>
  </si>
  <si>
    <t>..</t>
  </si>
  <si>
    <t>Extra Forcing Kyoto</t>
  </si>
  <si>
    <t>Forcing Montral gasses</t>
  </si>
  <si>
    <t>Forcing aerosols</t>
  </si>
  <si>
    <t>W/m2</t>
  </si>
  <si>
    <t>ppm</t>
  </si>
  <si>
    <t>Concentration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</si>
</sst>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5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right"/>
    </xf>
    <xf numFmtId="1" fontId="0" fillId="0" borderId="0" xfId="0" applyNumberFormat="1"/>
    <xf numFmtId="0" fontId="3" fillId="0" borderId="5" xfId="0" applyNumberFormat="1" applyFont="1" applyBorder="1"/>
    <xf numFmtId="0" fontId="3" fillId="0" borderId="5" xfId="0" applyNumberFormat="1" applyFont="1" applyFill="1" applyBorder="1"/>
    <xf numFmtId="0" fontId="3" fillId="0" borderId="0" xfId="0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Observed concentrations of all greenhouse gases (incl. aerosols)</a:t>
            </a:r>
          </a:p>
        </c:rich>
      </c:tx>
      <c:layout>
        <c:manualLayout>
          <c:xMode val="edge"/>
          <c:yMode val="edge"/>
          <c:x val="0.1209152042269226"/>
          <c:y val="2.3255813953488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4723037071347"/>
          <c:y val="0.11295715942483933"/>
          <c:w val="0.83987062121920508"/>
          <c:h val="0.740864989204262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2'!$B$2</c:f>
              <c:strCache>
                <c:ptCount val="1"/>
                <c:pt idx="0">
                  <c:v>observations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'Figure 2'!$A$5:$A$83</c:f>
              <c:numCache>
                <c:formatCode>General</c:formatCode>
                <c:ptCount val="79"/>
                <c:pt idx="0">
                  <c:v>1750</c:v>
                </c:pt>
                <c:pt idx="1">
                  <c:v>1755</c:v>
                </c:pt>
                <c:pt idx="2">
                  <c:v>1760</c:v>
                </c:pt>
                <c:pt idx="3">
                  <c:v>1765</c:v>
                </c:pt>
                <c:pt idx="4">
                  <c:v>1770</c:v>
                </c:pt>
                <c:pt idx="5">
                  <c:v>1775</c:v>
                </c:pt>
                <c:pt idx="6">
                  <c:v>1780</c:v>
                </c:pt>
                <c:pt idx="7">
                  <c:v>1785</c:v>
                </c:pt>
                <c:pt idx="8">
                  <c:v>1790</c:v>
                </c:pt>
                <c:pt idx="9">
                  <c:v>1795</c:v>
                </c:pt>
                <c:pt idx="10">
                  <c:v>1800</c:v>
                </c:pt>
                <c:pt idx="11">
                  <c:v>1805</c:v>
                </c:pt>
                <c:pt idx="12">
                  <c:v>1810</c:v>
                </c:pt>
                <c:pt idx="13">
                  <c:v>1815</c:v>
                </c:pt>
                <c:pt idx="14">
                  <c:v>1820</c:v>
                </c:pt>
                <c:pt idx="15">
                  <c:v>1825</c:v>
                </c:pt>
                <c:pt idx="16">
                  <c:v>1830</c:v>
                </c:pt>
                <c:pt idx="17">
                  <c:v>1835</c:v>
                </c:pt>
                <c:pt idx="18">
                  <c:v>1840</c:v>
                </c:pt>
                <c:pt idx="19">
                  <c:v>1845</c:v>
                </c:pt>
                <c:pt idx="20">
                  <c:v>1850</c:v>
                </c:pt>
                <c:pt idx="21">
                  <c:v>1855</c:v>
                </c:pt>
                <c:pt idx="22">
                  <c:v>1860</c:v>
                </c:pt>
                <c:pt idx="23">
                  <c:v>1865</c:v>
                </c:pt>
                <c:pt idx="24">
                  <c:v>1870</c:v>
                </c:pt>
                <c:pt idx="25">
                  <c:v>1875</c:v>
                </c:pt>
                <c:pt idx="26">
                  <c:v>1880</c:v>
                </c:pt>
                <c:pt idx="27">
                  <c:v>1885</c:v>
                </c:pt>
                <c:pt idx="28">
                  <c:v>1890</c:v>
                </c:pt>
                <c:pt idx="29">
                  <c:v>1895</c:v>
                </c:pt>
                <c:pt idx="30">
                  <c:v>1900</c:v>
                </c:pt>
                <c:pt idx="31">
                  <c:v>1905</c:v>
                </c:pt>
                <c:pt idx="32">
                  <c:v>1910</c:v>
                </c:pt>
                <c:pt idx="33">
                  <c:v>1915</c:v>
                </c:pt>
                <c:pt idx="34">
                  <c:v>1920</c:v>
                </c:pt>
                <c:pt idx="35">
                  <c:v>1925</c:v>
                </c:pt>
                <c:pt idx="36">
                  <c:v>1930</c:v>
                </c:pt>
                <c:pt idx="37">
                  <c:v>1935</c:v>
                </c:pt>
                <c:pt idx="38">
                  <c:v>1940</c:v>
                </c:pt>
                <c:pt idx="39">
                  <c:v>1945</c:v>
                </c:pt>
                <c:pt idx="40">
                  <c:v>1950</c:v>
                </c:pt>
                <c:pt idx="41">
                  <c:v>1955</c:v>
                </c:pt>
                <c:pt idx="42">
                  <c:v>1960</c:v>
                </c:pt>
                <c:pt idx="43">
                  <c:v>1965</c:v>
                </c:pt>
                <c:pt idx="44">
                  <c:v>1970</c:v>
                </c:pt>
                <c:pt idx="45">
                  <c:v>1975</c:v>
                </c:pt>
                <c:pt idx="46">
                  <c:v>1978</c:v>
                </c:pt>
                <c:pt idx="47">
                  <c:v>1979</c:v>
                </c:pt>
                <c:pt idx="48">
                  <c:v>1980</c:v>
                </c:pt>
                <c:pt idx="49">
                  <c:v>1981</c:v>
                </c:pt>
                <c:pt idx="50">
                  <c:v>1982</c:v>
                </c:pt>
                <c:pt idx="51">
                  <c:v>1983</c:v>
                </c:pt>
                <c:pt idx="52">
                  <c:v>1984</c:v>
                </c:pt>
                <c:pt idx="53">
                  <c:v>1985</c:v>
                </c:pt>
                <c:pt idx="54">
                  <c:v>1986</c:v>
                </c:pt>
                <c:pt idx="55">
                  <c:v>1987</c:v>
                </c:pt>
                <c:pt idx="56">
                  <c:v>1988</c:v>
                </c:pt>
                <c:pt idx="57">
                  <c:v>1989</c:v>
                </c:pt>
                <c:pt idx="58">
                  <c:v>1990</c:v>
                </c:pt>
                <c:pt idx="59">
                  <c:v>1991</c:v>
                </c:pt>
                <c:pt idx="60">
                  <c:v>1992</c:v>
                </c:pt>
                <c:pt idx="61">
                  <c:v>1993</c:v>
                </c:pt>
                <c:pt idx="62">
                  <c:v>1994</c:v>
                </c:pt>
                <c:pt idx="63">
                  <c:v>1995</c:v>
                </c:pt>
                <c:pt idx="64">
                  <c:v>1996</c:v>
                </c:pt>
                <c:pt idx="65">
                  <c:v>1997</c:v>
                </c:pt>
                <c:pt idx="66">
                  <c:v>1998</c:v>
                </c:pt>
                <c:pt idx="67">
                  <c:v>1999</c:v>
                </c:pt>
                <c:pt idx="68">
                  <c:v>2000</c:v>
                </c:pt>
                <c:pt idx="69">
                  <c:v>2001</c:v>
                </c:pt>
                <c:pt idx="70">
                  <c:v>2002</c:v>
                </c:pt>
                <c:pt idx="71">
                  <c:v>2003</c:v>
                </c:pt>
                <c:pt idx="72">
                  <c:v>2004</c:v>
                </c:pt>
                <c:pt idx="73">
                  <c:v>2005</c:v>
                </c:pt>
                <c:pt idx="74">
                  <c:v>2006</c:v>
                </c:pt>
                <c:pt idx="75">
                  <c:v>2007</c:v>
                </c:pt>
                <c:pt idx="76">
                  <c:v>2008</c:v>
                </c:pt>
                <c:pt idx="77">
                  <c:v>2009</c:v>
                </c:pt>
                <c:pt idx="78">
                  <c:v>2010</c:v>
                </c:pt>
              </c:numCache>
            </c:numRef>
          </c:xVal>
          <c:yVal>
            <c:numRef>
              <c:f>'Figure 2'!$D$5:$D$83</c:f>
              <c:numCache>
                <c:formatCode>General</c:formatCode>
                <c:ptCount val="79"/>
                <c:pt idx="44">
                  <c:v>298.75053620889264</c:v>
                </c:pt>
                <c:pt idx="45">
                  <c:v>310.14448727176836</c:v>
                </c:pt>
                <c:pt idx="46">
                  <c:v>318.74919139690269</c:v>
                </c:pt>
                <c:pt idx="47">
                  <c:v>322.19917623132267</c:v>
                </c:pt>
                <c:pt idx="48">
                  <c:v>325.93070273171446</c:v>
                </c:pt>
                <c:pt idx="49">
                  <c:v>328.40759051626065</c:v>
                </c:pt>
                <c:pt idx="50">
                  <c:v>331.41639889041454</c:v>
                </c:pt>
                <c:pt idx="51">
                  <c:v>334.36247195464006</c:v>
                </c:pt>
                <c:pt idx="52">
                  <c:v>337.3957499320623</c:v>
                </c:pt>
                <c:pt idx="53">
                  <c:v>340.28760306159592</c:v>
                </c:pt>
                <c:pt idx="54">
                  <c:v>343.36246099858636</c:v>
                </c:pt>
                <c:pt idx="55">
                  <c:v>346.32877335386263</c:v>
                </c:pt>
                <c:pt idx="56">
                  <c:v>350.54158768007477</c:v>
                </c:pt>
                <c:pt idx="57">
                  <c:v>353.75291335321151</c:v>
                </c:pt>
                <c:pt idx="58">
                  <c:v>356.15079252673632</c:v>
                </c:pt>
                <c:pt idx="59">
                  <c:v>358.81864215031084</c:v>
                </c:pt>
                <c:pt idx="60">
                  <c:v>360.21008324977498</c:v>
                </c:pt>
                <c:pt idx="61">
                  <c:v>361.47129342255977</c:v>
                </c:pt>
                <c:pt idx="62">
                  <c:v>363.72796607959151</c:v>
                </c:pt>
                <c:pt idx="63">
                  <c:v>366.36825282908626</c:v>
                </c:pt>
                <c:pt idx="64">
                  <c:v>368.72443103193802</c:v>
                </c:pt>
                <c:pt idx="65">
                  <c:v>370.38880125636683</c:v>
                </c:pt>
                <c:pt idx="66">
                  <c:v>373.59862808616469</c:v>
                </c:pt>
                <c:pt idx="67">
                  <c:v>376.45447038370372</c:v>
                </c:pt>
                <c:pt idx="68">
                  <c:v>378.10562223398881</c:v>
                </c:pt>
                <c:pt idx="69">
                  <c:v>380.10403222075666</c:v>
                </c:pt>
                <c:pt idx="70">
                  <c:v>382.48986428683253</c:v>
                </c:pt>
                <c:pt idx="71">
                  <c:v>385.62465818825683</c:v>
                </c:pt>
                <c:pt idx="72">
                  <c:v>387.51631774950249</c:v>
                </c:pt>
                <c:pt idx="73">
                  <c:v>390.32404100368007</c:v>
                </c:pt>
                <c:pt idx="74">
                  <c:v>392.86656684011746</c:v>
                </c:pt>
                <c:pt idx="75">
                  <c:v>395.087492897922</c:v>
                </c:pt>
                <c:pt idx="76">
                  <c:v>397.84140167985061</c:v>
                </c:pt>
                <c:pt idx="77">
                  <c:v>399.68469581359352</c:v>
                </c:pt>
                <c:pt idx="78">
                  <c:v>402.81045666133218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2'!$F$4</c:f>
              <c:strCache>
                <c:ptCount val="1"/>
                <c:pt idx="0">
                  <c:v>all gasses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ysDash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50"/>
            <c:spPr>
              <a:ln w="12700">
                <a:pattFill prst="pct25">
                  <a:fgClr>
                    <a:srgbClr val="C0C0C0"/>
                  </a:fgClr>
                  <a:bgClr>
                    <a:srgbClr val="FFFFFF"/>
                  </a:bgClr>
                </a:pattFill>
                <a:prstDash val="solid"/>
              </a:ln>
            </c:spPr>
          </c:errBars>
          <c:xVal>
            <c:numRef>
              <c:f>'Figure 2'!$A$26:$A$83</c:f>
              <c:numCache>
                <c:formatCode>General</c:formatCode>
                <c:ptCount val="58"/>
                <c:pt idx="0">
                  <c:v>1855</c:v>
                </c:pt>
                <c:pt idx="1">
                  <c:v>1860</c:v>
                </c:pt>
                <c:pt idx="2">
                  <c:v>1865</c:v>
                </c:pt>
                <c:pt idx="3">
                  <c:v>1870</c:v>
                </c:pt>
                <c:pt idx="4">
                  <c:v>1875</c:v>
                </c:pt>
                <c:pt idx="5">
                  <c:v>1880</c:v>
                </c:pt>
                <c:pt idx="6">
                  <c:v>1885</c:v>
                </c:pt>
                <c:pt idx="7">
                  <c:v>1890</c:v>
                </c:pt>
                <c:pt idx="8">
                  <c:v>1895</c:v>
                </c:pt>
                <c:pt idx="9">
                  <c:v>1900</c:v>
                </c:pt>
                <c:pt idx="10">
                  <c:v>1905</c:v>
                </c:pt>
                <c:pt idx="11">
                  <c:v>1910</c:v>
                </c:pt>
                <c:pt idx="12">
                  <c:v>1915</c:v>
                </c:pt>
                <c:pt idx="13">
                  <c:v>1920</c:v>
                </c:pt>
                <c:pt idx="14">
                  <c:v>1925</c:v>
                </c:pt>
                <c:pt idx="15">
                  <c:v>1930</c:v>
                </c:pt>
                <c:pt idx="16">
                  <c:v>1935</c:v>
                </c:pt>
                <c:pt idx="17">
                  <c:v>1940</c:v>
                </c:pt>
                <c:pt idx="18">
                  <c:v>1945</c:v>
                </c:pt>
                <c:pt idx="19">
                  <c:v>1950</c:v>
                </c:pt>
                <c:pt idx="20">
                  <c:v>1955</c:v>
                </c:pt>
                <c:pt idx="21">
                  <c:v>1960</c:v>
                </c:pt>
                <c:pt idx="22">
                  <c:v>1965</c:v>
                </c:pt>
                <c:pt idx="23">
                  <c:v>1970</c:v>
                </c:pt>
                <c:pt idx="24">
                  <c:v>1975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</c:numCache>
            </c:numRef>
          </c:xVal>
          <c:yVal>
            <c:numRef>
              <c:f>'Figure 2'!$F$25:$F$83</c:f>
              <c:numCache>
                <c:formatCode>0.00</c:formatCode>
                <c:ptCount val="59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  <c:pt idx="20">
                  <c:v>450</c:v>
                </c:pt>
                <c:pt idx="21">
                  <c:v>450</c:v>
                </c:pt>
                <c:pt idx="22">
                  <c:v>450</c:v>
                </c:pt>
                <c:pt idx="23">
                  <c:v>450</c:v>
                </c:pt>
                <c:pt idx="24">
                  <c:v>450</c:v>
                </c:pt>
                <c:pt idx="25">
                  <c:v>450</c:v>
                </c:pt>
                <c:pt idx="26">
                  <c:v>450</c:v>
                </c:pt>
                <c:pt idx="27">
                  <c:v>450</c:v>
                </c:pt>
                <c:pt idx="28">
                  <c:v>450</c:v>
                </c:pt>
                <c:pt idx="29">
                  <c:v>450</c:v>
                </c:pt>
                <c:pt idx="30">
                  <c:v>450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450</c:v>
                </c:pt>
                <c:pt idx="38">
                  <c:v>450</c:v>
                </c:pt>
                <c:pt idx="39">
                  <c:v>450</c:v>
                </c:pt>
                <c:pt idx="40">
                  <c:v>450</c:v>
                </c:pt>
                <c:pt idx="41">
                  <c:v>450</c:v>
                </c:pt>
                <c:pt idx="42">
                  <c:v>450</c:v>
                </c:pt>
                <c:pt idx="43">
                  <c:v>450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450</c:v>
                </c:pt>
                <c:pt idx="48">
                  <c:v>450</c:v>
                </c:pt>
                <c:pt idx="49">
                  <c:v>450</c:v>
                </c:pt>
                <c:pt idx="50">
                  <c:v>450</c:v>
                </c:pt>
                <c:pt idx="51">
                  <c:v>450</c:v>
                </c:pt>
                <c:pt idx="52">
                  <c:v>450</c:v>
                </c:pt>
                <c:pt idx="53">
                  <c:v>450</c:v>
                </c:pt>
                <c:pt idx="54">
                  <c:v>450</c:v>
                </c:pt>
                <c:pt idx="55">
                  <c:v>450</c:v>
                </c:pt>
                <c:pt idx="56">
                  <c:v>450</c:v>
                </c:pt>
                <c:pt idx="57">
                  <c:v>450</c:v>
                </c:pt>
                <c:pt idx="58">
                  <c:v>450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97536"/>
        <c:axId val="88351872"/>
      </c:scatterChart>
      <c:valAx>
        <c:axId val="79297536"/>
        <c:scaling>
          <c:orientation val="minMax"/>
          <c:max val="2010"/>
          <c:min val="1850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287667472938437"/>
              <c:y val="0.913622657632912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88351872"/>
        <c:crosses val="autoZero"/>
        <c:crossBetween val="midCat"/>
        <c:majorUnit val="20"/>
      </c:valAx>
      <c:valAx>
        <c:axId val="88351872"/>
        <c:scaling>
          <c:orientation val="minMax"/>
          <c:max val="550"/>
          <c:min val="25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ppm CO2-eq. </a:t>
                </a:r>
              </a:p>
            </c:rich>
          </c:tx>
          <c:layout>
            <c:manualLayout>
              <c:xMode val="edge"/>
              <c:yMode val="edge"/>
              <c:x val="1.0348583877995643E-2"/>
              <c:y val="0.358804684298183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9297536"/>
        <c:crosses val="autoZero"/>
        <c:crossBetween val="midCat"/>
        <c:majorUnit val="50"/>
        <c:minorUnit val="10"/>
      </c:valAx>
      <c:spPr>
        <a:gradFill rotWithShape="0">
          <a:gsLst>
            <a:gs pos="0">
              <a:srgbClr val="FFFF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23</xdr:row>
      <xdr:rowOff>161925</xdr:rowOff>
    </xdr:from>
    <xdr:to>
      <xdr:col>19</xdr:col>
      <xdr:colOff>342900</xdr:colOff>
      <xdr:row>41</xdr:row>
      <xdr:rowOff>95250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tabSelected="1" topLeftCell="A19" zoomScaleNormal="100" workbookViewId="0">
      <selection activeCell="O44" sqref="O44"/>
    </sheetView>
  </sheetViews>
  <sheetFormatPr defaultRowHeight="12.75" x14ac:dyDescent="0.2"/>
  <cols>
    <col min="2" max="2" width="9.33203125" style="2"/>
    <col min="3" max="3" width="10.83203125" customWidth="1"/>
    <col min="4" max="4" width="10" customWidth="1"/>
  </cols>
  <sheetData>
    <row r="1" spans="1:29" x14ac:dyDescent="0.2">
      <c r="A1" s="1" t="s">
        <v>0</v>
      </c>
      <c r="H1" s="3" t="s">
        <v>1</v>
      </c>
      <c r="I1" s="3"/>
      <c r="J1" s="3"/>
      <c r="K1" s="3"/>
      <c r="AC1" t="s">
        <v>2</v>
      </c>
    </row>
    <row r="2" spans="1:29" x14ac:dyDescent="0.2">
      <c r="A2" s="1"/>
      <c r="B2" s="4" t="s">
        <v>3</v>
      </c>
    </row>
    <row r="3" spans="1:29" x14ac:dyDescent="0.2">
      <c r="A3" t="s">
        <v>4</v>
      </c>
      <c r="B3" s="5" t="s">
        <v>5</v>
      </c>
      <c r="E3" t="s">
        <v>6</v>
      </c>
      <c r="G3" t="s">
        <v>7</v>
      </c>
      <c r="L3" s="4"/>
    </row>
    <row r="4" spans="1:29" x14ac:dyDescent="0.2">
      <c r="A4" t="s">
        <v>8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 t="s">
        <v>12</v>
      </c>
    </row>
    <row r="5" spans="1:29" x14ac:dyDescent="0.2">
      <c r="A5" s="6">
        <v>1750</v>
      </c>
      <c r="B5" s="3">
        <v>278</v>
      </c>
      <c r="C5" s="7">
        <v>278</v>
      </c>
      <c r="F5" s="3">
        <v>450</v>
      </c>
      <c r="G5">
        <v>400</v>
      </c>
      <c r="H5">
        <v>500</v>
      </c>
    </row>
    <row r="6" spans="1:29" x14ac:dyDescent="0.2">
      <c r="A6" s="6">
        <f t="shared" ref="A6:A50" si="0">A5+5</f>
        <v>1755</v>
      </c>
      <c r="B6" s="3">
        <v>278</v>
      </c>
      <c r="C6" s="7">
        <v>278.12335179112455</v>
      </c>
      <c r="F6" s="3">
        <v>450</v>
      </c>
      <c r="G6">
        <v>400</v>
      </c>
      <c r="H6">
        <v>500</v>
      </c>
      <c r="L6" s="1"/>
      <c r="U6" s="1"/>
    </row>
    <row r="7" spans="1:29" x14ac:dyDescent="0.2">
      <c r="A7" s="6">
        <f t="shared" si="0"/>
        <v>1760</v>
      </c>
      <c r="B7" s="3">
        <v>278</v>
      </c>
      <c r="C7" s="7">
        <v>278.24661358608199</v>
      </c>
      <c r="F7" s="3">
        <v>450</v>
      </c>
      <c r="G7">
        <v>400</v>
      </c>
      <c r="H7">
        <v>500</v>
      </c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9" x14ac:dyDescent="0.2">
      <c r="A8" s="6">
        <f t="shared" si="0"/>
        <v>1765</v>
      </c>
      <c r="B8" s="3">
        <v>278</v>
      </c>
      <c r="C8" s="7">
        <v>278.42587719877429</v>
      </c>
      <c r="F8" s="3">
        <v>450</v>
      </c>
      <c r="G8">
        <v>400</v>
      </c>
      <c r="H8">
        <v>500</v>
      </c>
      <c r="K8" s="20"/>
      <c r="L8" s="10"/>
      <c r="M8" s="10"/>
      <c r="N8" s="10"/>
      <c r="O8" s="10"/>
      <c r="P8" s="10"/>
      <c r="Q8" s="10"/>
      <c r="R8" s="10"/>
      <c r="S8" s="10"/>
      <c r="T8" s="10"/>
    </row>
    <row r="9" spans="1:29" x14ac:dyDescent="0.2">
      <c r="A9" s="6">
        <f t="shared" si="0"/>
        <v>1770</v>
      </c>
      <c r="B9" s="3">
        <v>278.60000000000002</v>
      </c>
      <c r="C9" s="7">
        <v>279.20616166942955</v>
      </c>
      <c r="F9" s="3">
        <v>450</v>
      </c>
      <c r="G9">
        <v>400</v>
      </c>
      <c r="H9">
        <v>500</v>
      </c>
      <c r="K9" s="20"/>
      <c r="L9" s="21"/>
      <c r="M9" s="21"/>
      <c r="N9" s="21"/>
      <c r="O9" s="21"/>
      <c r="P9" s="21"/>
      <c r="Q9" s="21"/>
      <c r="R9" s="21"/>
      <c r="S9" s="21"/>
      <c r="T9" s="10"/>
      <c r="U9" s="1"/>
      <c r="V9" s="1"/>
      <c r="W9" s="1"/>
      <c r="X9" s="1"/>
      <c r="Y9" s="1"/>
      <c r="Z9" s="1"/>
      <c r="AA9" s="1"/>
    </row>
    <row r="10" spans="1:29" x14ac:dyDescent="0.2">
      <c r="A10" s="6">
        <f t="shared" si="0"/>
        <v>1775</v>
      </c>
      <c r="B10" s="3">
        <v>279.3</v>
      </c>
      <c r="C10" s="7">
        <v>280.12574729045048</v>
      </c>
      <c r="F10" s="3">
        <v>450</v>
      </c>
      <c r="G10">
        <v>400</v>
      </c>
      <c r="H10">
        <v>500</v>
      </c>
      <c r="K10" s="20"/>
      <c r="L10" s="10"/>
      <c r="M10" s="10"/>
      <c r="N10" s="10"/>
      <c r="O10" s="10"/>
      <c r="P10" s="10"/>
      <c r="Q10" s="10"/>
      <c r="R10" s="10"/>
      <c r="S10" s="10"/>
      <c r="T10" s="10"/>
      <c r="U10" s="1"/>
      <c r="V10" s="3"/>
      <c r="W10" s="3"/>
      <c r="X10" s="3"/>
      <c r="Y10" s="3"/>
      <c r="Z10" s="3"/>
      <c r="AA10" s="3"/>
    </row>
    <row r="11" spans="1:29" x14ac:dyDescent="0.2">
      <c r="A11" s="6">
        <f t="shared" si="0"/>
        <v>1780</v>
      </c>
      <c r="B11" s="3">
        <v>280.10000000000002</v>
      </c>
      <c r="C11" s="7">
        <v>281.14631422214052</v>
      </c>
      <c r="F11" s="3">
        <v>450</v>
      </c>
      <c r="G11">
        <v>400</v>
      </c>
      <c r="H11">
        <v>500</v>
      </c>
      <c r="K11" s="20"/>
      <c r="L11" s="10"/>
      <c r="M11" s="10"/>
      <c r="N11" s="10"/>
      <c r="O11" s="10"/>
      <c r="P11" s="10"/>
      <c r="Q11" s="10"/>
      <c r="R11" s="10"/>
      <c r="S11" s="10"/>
      <c r="T11" s="10"/>
      <c r="U11" s="1"/>
      <c r="V11" s="3"/>
      <c r="W11" s="3"/>
      <c r="X11" s="3"/>
      <c r="Y11" s="3"/>
      <c r="Z11" s="3"/>
      <c r="AA11" s="3"/>
    </row>
    <row r="12" spans="1:29" x14ac:dyDescent="0.2">
      <c r="A12" s="6">
        <f t="shared" si="0"/>
        <v>1785</v>
      </c>
      <c r="B12" s="3">
        <v>280.8</v>
      </c>
      <c r="C12" s="7">
        <v>282.08818562207745</v>
      </c>
      <c r="F12" s="3">
        <v>450</v>
      </c>
      <c r="G12">
        <v>400</v>
      </c>
      <c r="H12">
        <v>500</v>
      </c>
      <c r="K12" s="20"/>
      <c r="L12" s="10"/>
      <c r="M12" s="10"/>
      <c r="N12" s="10"/>
      <c r="O12" s="10"/>
      <c r="P12" s="10"/>
      <c r="Q12" s="10"/>
      <c r="R12" s="10"/>
      <c r="S12" s="10"/>
      <c r="T12" s="10"/>
      <c r="U12" s="1"/>
      <c r="V12" s="3"/>
      <c r="W12" s="3"/>
      <c r="X12" s="3"/>
      <c r="Y12" s="3"/>
      <c r="Z12" s="3"/>
      <c r="AA12" s="3"/>
    </row>
    <row r="13" spans="1:29" x14ac:dyDescent="0.2">
      <c r="A13" s="6">
        <f t="shared" si="0"/>
        <v>1790</v>
      </c>
      <c r="B13" s="3">
        <v>281.60000000000002</v>
      </c>
      <c r="C13" s="7">
        <v>283.13118397701157</v>
      </c>
      <c r="F13" s="3">
        <v>450</v>
      </c>
      <c r="G13">
        <v>400</v>
      </c>
      <c r="H13">
        <v>500</v>
      </c>
      <c r="K13" s="20"/>
      <c r="L13" s="10"/>
      <c r="M13" s="10"/>
      <c r="N13" s="10"/>
      <c r="O13" s="10"/>
      <c r="P13" s="10"/>
      <c r="Q13" s="10"/>
      <c r="R13" s="10"/>
      <c r="S13" s="10"/>
      <c r="T13" s="10"/>
      <c r="U13" s="1"/>
      <c r="V13" s="3"/>
      <c r="W13" s="3"/>
      <c r="X13" s="3"/>
      <c r="Y13" s="3"/>
      <c r="Z13" s="3"/>
      <c r="AA13" s="3"/>
    </row>
    <row r="14" spans="1:29" x14ac:dyDescent="0.2">
      <c r="A14" s="6">
        <f t="shared" si="0"/>
        <v>1795</v>
      </c>
      <c r="B14" s="3">
        <v>282.3</v>
      </c>
      <c r="C14" s="7">
        <v>283.99391073537998</v>
      </c>
      <c r="F14" s="3">
        <v>450</v>
      </c>
      <c r="G14">
        <v>400</v>
      </c>
      <c r="H14">
        <v>500</v>
      </c>
      <c r="K14" s="20"/>
      <c r="L14" s="10"/>
      <c r="M14" s="10"/>
      <c r="N14" s="10"/>
      <c r="O14" s="10"/>
      <c r="P14" s="10"/>
      <c r="Q14" s="10"/>
      <c r="R14" s="10"/>
      <c r="S14" s="10"/>
      <c r="T14" s="10"/>
      <c r="U14" s="1"/>
      <c r="V14" s="3"/>
      <c r="W14" s="3"/>
      <c r="X14" s="3"/>
      <c r="Y14" s="3"/>
      <c r="Z14" s="3"/>
      <c r="AA14" s="3"/>
    </row>
    <row r="15" spans="1:29" x14ac:dyDescent="0.2">
      <c r="A15" s="6">
        <f t="shared" si="0"/>
        <v>1800</v>
      </c>
      <c r="B15" s="3">
        <v>282.89999999999998</v>
      </c>
      <c r="C15" s="7">
        <v>284.75658194440706</v>
      </c>
      <c r="F15" s="3">
        <v>450</v>
      </c>
      <c r="G15">
        <v>400</v>
      </c>
      <c r="H15">
        <v>500</v>
      </c>
      <c r="K15" s="20"/>
      <c r="L15" s="10"/>
      <c r="M15" s="10"/>
      <c r="N15" s="10"/>
      <c r="O15" s="10"/>
      <c r="P15" s="10"/>
      <c r="Q15" s="10"/>
      <c r="R15" s="10"/>
      <c r="S15" s="10"/>
      <c r="T15" s="10"/>
      <c r="U15" s="1"/>
      <c r="V15" s="3"/>
      <c r="W15" s="3"/>
      <c r="X15" s="3"/>
      <c r="Y15" s="3"/>
      <c r="Z15" s="3"/>
      <c r="AA15" s="3"/>
    </row>
    <row r="16" spans="1:29" x14ac:dyDescent="0.2">
      <c r="A16" s="6">
        <f t="shared" si="0"/>
        <v>1805</v>
      </c>
      <c r="B16" s="3">
        <v>283.39999999999998</v>
      </c>
      <c r="C16" s="7">
        <v>285.4469215417314</v>
      </c>
      <c r="F16" s="3">
        <v>450</v>
      </c>
      <c r="G16">
        <v>400</v>
      </c>
      <c r="H16">
        <v>500</v>
      </c>
      <c r="K16" s="20"/>
      <c r="L16" s="10"/>
      <c r="M16" s="10"/>
      <c r="N16" s="10"/>
      <c r="O16" s="10"/>
      <c r="P16" s="10"/>
      <c r="Q16" s="10"/>
      <c r="R16" s="10"/>
      <c r="S16" s="10"/>
      <c r="T16" s="10"/>
      <c r="U16" s="1"/>
      <c r="V16" s="3"/>
      <c r="W16" s="3"/>
      <c r="X16" s="3"/>
      <c r="Y16" s="3"/>
      <c r="Z16" s="3"/>
      <c r="AA16" s="3"/>
    </row>
    <row r="17" spans="1:28" x14ac:dyDescent="0.2">
      <c r="A17" s="6">
        <f t="shared" si="0"/>
        <v>1810</v>
      </c>
      <c r="B17" s="3">
        <v>283.8</v>
      </c>
      <c r="C17" s="7">
        <v>286.03677796319545</v>
      </c>
      <c r="F17" s="3">
        <v>450</v>
      </c>
      <c r="G17">
        <v>400</v>
      </c>
      <c r="H17">
        <v>500</v>
      </c>
      <c r="K17" s="20"/>
      <c r="L17" s="10"/>
      <c r="M17" s="10"/>
      <c r="N17" s="10"/>
      <c r="O17" s="10"/>
      <c r="P17" s="10"/>
      <c r="Q17" s="10"/>
      <c r="R17" s="10"/>
      <c r="S17" s="10"/>
      <c r="T17" s="10"/>
      <c r="U17" s="1"/>
      <c r="V17" s="3"/>
      <c r="W17" s="3"/>
      <c r="X17" s="3"/>
      <c r="Y17" s="3"/>
      <c r="Z17" s="3"/>
      <c r="AA17" s="3"/>
    </row>
    <row r="18" spans="1:28" x14ac:dyDescent="0.2">
      <c r="A18" s="6">
        <f t="shared" si="0"/>
        <v>1815</v>
      </c>
      <c r="B18" s="3">
        <v>284</v>
      </c>
      <c r="C18" s="7">
        <v>286.42975002454438</v>
      </c>
      <c r="F18" s="3">
        <v>450</v>
      </c>
      <c r="G18">
        <v>400</v>
      </c>
      <c r="H18">
        <v>500</v>
      </c>
      <c r="K18" s="20"/>
      <c r="L18" s="10"/>
      <c r="M18" s="10"/>
      <c r="N18" s="10"/>
      <c r="O18" s="10"/>
      <c r="P18" s="10"/>
      <c r="Q18" s="10"/>
      <c r="R18" s="10"/>
      <c r="S18" s="10"/>
      <c r="T18" s="10"/>
      <c r="U18" s="1"/>
      <c r="V18" s="3"/>
      <c r="W18" s="3"/>
      <c r="X18" s="3"/>
      <c r="Y18" s="3"/>
      <c r="Z18" s="3"/>
      <c r="AA18" s="3"/>
    </row>
    <row r="19" spans="1:28" x14ac:dyDescent="0.2">
      <c r="A19" s="6">
        <f t="shared" si="0"/>
        <v>1820</v>
      </c>
      <c r="B19" s="3">
        <v>284.2</v>
      </c>
      <c r="C19" s="7">
        <v>286.82261945357925</v>
      </c>
      <c r="F19" s="3">
        <v>450</v>
      </c>
      <c r="G19">
        <v>400</v>
      </c>
      <c r="H19">
        <v>500</v>
      </c>
      <c r="K19" s="20"/>
      <c r="L19" s="10"/>
      <c r="M19" s="10"/>
      <c r="N19" s="10"/>
      <c r="O19" s="10"/>
      <c r="P19" s="10"/>
      <c r="Q19" s="10"/>
      <c r="R19" s="10"/>
      <c r="S19" s="10"/>
      <c r="T19" s="10"/>
      <c r="U19" s="1"/>
      <c r="V19" s="3"/>
      <c r="W19" s="3"/>
      <c r="X19" s="3"/>
      <c r="Y19" s="3"/>
      <c r="Z19" s="3"/>
      <c r="AA19" s="3"/>
    </row>
    <row r="20" spans="1:28" x14ac:dyDescent="0.2">
      <c r="A20" s="6">
        <f t="shared" si="0"/>
        <v>1825</v>
      </c>
      <c r="B20" s="3">
        <v>284.3</v>
      </c>
      <c r="C20" s="7">
        <v>287.11439921689373</v>
      </c>
      <c r="F20" s="3">
        <v>450</v>
      </c>
      <c r="G20">
        <v>400</v>
      </c>
      <c r="H20">
        <v>500</v>
      </c>
      <c r="K20" s="20"/>
      <c r="L20" s="10"/>
      <c r="M20" s="10"/>
      <c r="N20" s="10"/>
      <c r="O20" s="10"/>
      <c r="P20" s="10"/>
      <c r="Q20" s="10"/>
      <c r="R20" s="10"/>
      <c r="S20" s="10"/>
      <c r="T20" s="10"/>
      <c r="U20" s="1"/>
      <c r="V20" s="3"/>
      <c r="W20" s="3"/>
      <c r="X20" s="3"/>
      <c r="Y20" s="3"/>
      <c r="Z20" s="3"/>
      <c r="AA20" s="3"/>
    </row>
    <row r="21" spans="1:28" x14ac:dyDescent="0.2">
      <c r="A21" s="6">
        <f t="shared" si="0"/>
        <v>1830</v>
      </c>
      <c r="B21" s="3">
        <v>284.39999999999998</v>
      </c>
      <c r="C21" s="7">
        <v>287.40594810532019</v>
      </c>
      <c r="F21" s="3">
        <v>450</v>
      </c>
      <c r="G21">
        <v>400</v>
      </c>
      <c r="H21">
        <v>500</v>
      </c>
      <c r="K21" s="20"/>
      <c r="L21" s="10"/>
      <c r="M21" s="10"/>
      <c r="N21" s="10"/>
      <c r="O21" s="10"/>
      <c r="P21" s="10"/>
      <c r="Q21" s="10"/>
      <c r="R21" s="10"/>
      <c r="S21" s="10"/>
      <c r="T21" s="10"/>
    </row>
    <row r="22" spans="1:28" x14ac:dyDescent="0.2">
      <c r="A22" s="6">
        <f t="shared" si="0"/>
        <v>1835</v>
      </c>
      <c r="B22" s="3">
        <v>283.8</v>
      </c>
      <c r="C22" s="7">
        <v>286.99093510949575</v>
      </c>
      <c r="F22" s="3">
        <v>450</v>
      </c>
      <c r="G22">
        <v>400</v>
      </c>
      <c r="H22">
        <v>500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8" x14ac:dyDescent="0.2">
      <c r="A23" s="6">
        <f t="shared" si="0"/>
        <v>1840</v>
      </c>
      <c r="B23" s="3">
        <v>283.39999999999998</v>
      </c>
      <c r="C23" s="7">
        <v>286.77713216829892</v>
      </c>
      <c r="F23" s="3">
        <v>450</v>
      </c>
      <c r="G23">
        <v>400</v>
      </c>
      <c r="H23">
        <v>500</v>
      </c>
    </row>
    <row r="24" spans="1:28" ht="13.5" thickBot="1" x14ac:dyDescent="0.25">
      <c r="A24" s="6">
        <f t="shared" si="0"/>
        <v>1845</v>
      </c>
      <c r="B24" s="3">
        <v>283.89999999999998</v>
      </c>
      <c r="C24" s="7">
        <v>287.51340390679718</v>
      </c>
      <c r="F24" s="3">
        <v>450</v>
      </c>
      <c r="G24">
        <v>400</v>
      </c>
      <c r="H24">
        <v>500</v>
      </c>
    </row>
    <row r="25" spans="1:28" x14ac:dyDescent="0.2">
      <c r="A25" s="6">
        <f t="shared" si="0"/>
        <v>1850</v>
      </c>
      <c r="B25" s="3">
        <v>284.7</v>
      </c>
      <c r="C25" s="7">
        <v>288.55396263811139</v>
      </c>
      <c r="F25" s="3">
        <v>450</v>
      </c>
      <c r="G25">
        <v>400</v>
      </c>
      <c r="H25">
        <v>500</v>
      </c>
      <c r="L25" s="8"/>
      <c r="M25" s="9"/>
      <c r="N25" s="9"/>
      <c r="O25" s="9"/>
      <c r="P25" s="9"/>
      <c r="Q25" s="9"/>
      <c r="R25" s="9"/>
    </row>
    <row r="26" spans="1:28" x14ac:dyDescent="0.2">
      <c r="A26" s="6">
        <f t="shared" si="0"/>
        <v>1855</v>
      </c>
      <c r="B26" s="3">
        <v>285.39999999999998</v>
      </c>
      <c r="C26" s="7">
        <v>289.56921978418853</v>
      </c>
      <c r="F26" s="3">
        <v>450</v>
      </c>
      <c r="G26">
        <v>400</v>
      </c>
      <c r="H26">
        <v>500</v>
      </c>
      <c r="L26" s="11"/>
      <c r="W26" s="13"/>
      <c r="X26" s="13"/>
      <c r="Y26" s="13"/>
      <c r="Z26" s="13"/>
      <c r="AA26" s="13"/>
      <c r="AB26" s="13"/>
    </row>
    <row r="27" spans="1:28" x14ac:dyDescent="0.2">
      <c r="A27" s="6">
        <f t="shared" si="0"/>
        <v>1860</v>
      </c>
      <c r="B27" s="3">
        <v>286.2</v>
      </c>
      <c r="C27" s="7">
        <v>290.68681160271132</v>
      </c>
      <c r="F27" s="3">
        <v>450</v>
      </c>
      <c r="G27">
        <v>400</v>
      </c>
      <c r="H27">
        <v>500</v>
      </c>
      <c r="L27" s="11"/>
      <c r="W27" s="14"/>
      <c r="X27" s="14"/>
      <c r="Y27" s="14"/>
      <c r="Z27" s="14"/>
      <c r="AA27" s="14"/>
      <c r="AB27" s="14"/>
    </row>
    <row r="28" spans="1:28" x14ac:dyDescent="0.2">
      <c r="A28" s="6">
        <f t="shared" si="0"/>
        <v>1865</v>
      </c>
      <c r="B28" s="3">
        <v>286.89999999999998</v>
      </c>
      <c r="C28" s="7">
        <v>291.72498282205373</v>
      </c>
      <c r="F28" s="3">
        <v>450</v>
      </c>
      <c r="G28">
        <v>400</v>
      </c>
      <c r="H28">
        <v>500</v>
      </c>
      <c r="L28" s="11"/>
      <c r="W28" s="14"/>
      <c r="X28" s="14"/>
      <c r="Y28" s="14"/>
      <c r="Z28" s="14"/>
      <c r="AA28" s="14"/>
      <c r="AB28" s="14"/>
    </row>
    <row r="29" spans="1:28" x14ac:dyDescent="0.2">
      <c r="A29" s="6">
        <f t="shared" si="0"/>
        <v>1870</v>
      </c>
      <c r="B29" s="3">
        <v>287.5</v>
      </c>
      <c r="C29" s="7">
        <v>292.66208587093229</v>
      </c>
      <c r="F29" s="3">
        <v>450</v>
      </c>
      <c r="G29">
        <v>400</v>
      </c>
      <c r="H29">
        <v>500</v>
      </c>
      <c r="L29" s="11"/>
      <c r="W29" s="14"/>
      <c r="X29" s="14"/>
      <c r="Y29" s="14"/>
      <c r="Z29" s="14"/>
      <c r="AA29" s="14"/>
      <c r="AB29" s="14"/>
    </row>
    <row r="30" spans="1:28" x14ac:dyDescent="0.2">
      <c r="A30" s="6">
        <f t="shared" si="0"/>
        <v>1875</v>
      </c>
      <c r="B30" s="3">
        <v>288.7</v>
      </c>
      <c r="C30" s="7">
        <v>294.20307254644399</v>
      </c>
      <c r="F30" s="3">
        <v>450</v>
      </c>
      <c r="G30">
        <v>400</v>
      </c>
      <c r="H30">
        <v>500</v>
      </c>
      <c r="L30" s="11"/>
    </row>
    <row r="31" spans="1:28" x14ac:dyDescent="0.2">
      <c r="A31" s="6">
        <f t="shared" si="0"/>
        <v>1880</v>
      </c>
      <c r="B31" s="3">
        <v>290.7</v>
      </c>
      <c r="C31" s="7">
        <v>296.5619049130525</v>
      </c>
      <c r="F31" s="3">
        <v>450</v>
      </c>
      <c r="G31">
        <v>400</v>
      </c>
      <c r="H31">
        <v>500</v>
      </c>
      <c r="L31" s="11"/>
      <c r="W31" s="14"/>
      <c r="X31" s="14"/>
      <c r="Y31" s="14"/>
      <c r="Z31" s="14"/>
      <c r="AA31" s="14"/>
      <c r="AB31" s="14"/>
    </row>
    <row r="32" spans="1:28" x14ac:dyDescent="0.2">
      <c r="A32" s="6">
        <f t="shared" si="0"/>
        <v>1885</v>
      </c>
      <c r="B32" s="3">
        <v>293</v>
      </c>
      <c r="C32" s="7">
        <v>299.3014889538432</v>
      </c>
      <c r="F32" s="3">
        <v>450</v>
      </c>
      <c r="G32">
        <v>400</v>
      </c>
      <c r="H32">
        <v>500</v>
      </c>
      <c r="L32" s="11"/>
      <c r="W32" s="14"/>
      <c r="X32" s="14"/>
      <c r="Y32" s="14"/>
      <c r="Z32" s="14"/>
      <c r="AA32" s="14"/>
      <c r="AB32" s="14"/>
    </row>
    <row r="33" spans="1:28" x14ac:dyDescent="0.2">
      <c r="A33" s="6">
        <f t="shared" si="0"/>
        <v>1890</v>
      </c>
      <c r="B33" s="3">
        <v>294.2</v>
      </c>
      <c r="C33" s="7">
        <v>300.9016838847935</v>
      </c>
      <c r="F33" s="3">
        <v>450</v>
      </c>
      <c r="G33">
        <v>400</v>
      </c>
      <c r="H33">
        <v>500</v>
      </c>
      <c r="L33" s="11"/>
      <c r="W33" s="14"/>
      <c r="X33" s="14"/>
      <c r="Y33" s="14"/>
      <c r="Z33" s="14"/>
      <c r="AA33" s="14"/>
      <c r="AB33" s="14"/>
    </row>
    <row r="34" spans="1:28" x14ac:dyDescent="0.2">
      <c r="A34" s="6">
        <f t="shared" si="0"/>
        <v>1895</v>
      </c>
      <c r="B34" s="3">
        <v>294.8</v>
      </c>
      <c r="C34" s="7">
        <v>301.93933247949417</v>
      </c>
      <c r="F34" s="3">
        <v>450</v>
      </c>
      <c r="G34">
        <v>400</v>
      </c>
      <c r="H34">
        <v>500</v>
      </c>
      <c r="L34" s="11"/>
    </row>
    <row r="35" spans="1:28" x14ac:dyDescent="0.2">
      <c r="A35" s="6">
        <f t="shared" si="0"/>
        <v>1900</v>
      </c>
      <c r="B35" s="3">
        <v>295.8</v>
      </c>
      <c r="C35" s="7">
        <v>303.36793418823163</v>
      </c>
      <c r="F35" s="3">
        <v>450</v>
      </c>
      <c r="G35">
        <v>400</v>
      </c>
      <c r="H35">
        <v>500</v>
      </c>
      <c r="L35" s="11"/>
    </row>
    <row r="36" spans="1:28" ht="13.5" thickBot="1" x14ac:dyDescent="0.25">
      <c r="A36" s="6">
        <f t="shared" si="0"/>
        <v>1905</v>
      </c>
      <c r="B36" s="3">
        <v>297.60000000000002</v>
      </c>
      <c r="C36" s="7">
        <v>305.96360184212631</v>
      </c>
      <c r="F36" s="3">
        <v>450</v>
      </c>
      <c r="G36">
        <v>400</v>
      </c>
      <c r="H36">
        <v>500</v>
      </c>
      <c r="L36" s="12"/>
    </row>
    <row r="37" spans="1:28" x14ac:dyDescent="0.2">
      <c r="A37" s="6">
        <f t="shared" si="0"/>
        <v>1910</v>
      </c>
      <c r="B37" s="3">
        <v>299.7</v>
      </c>
      <c r="C37" s="7">
        <v>308.95842201253851</v>
      </c>
      <c r="F37" s="3">
        <v>450</v>
      </c>
      <c r="G37">
        <v>400</v>
      </c>
      <c r="H37">
        <v>500</v>
      </c>
    </row>
    <row r="38" spans="1:28" x14ac:dyDescent="0.2">
      <c r="A38" s="6">
        <f t="shared" si="0"/>
        <v>1915</v>
      </c>
      <c r="B38" s="3">
        <v>301.39999999999998</v>
      </c>
      <c r="C38" s="7">
        <v>311.64207250281709</v>
      </c>
      <c r="F38" s="3">
        <v>450</v>
      </c>
      <c r="G38">
        <v>400</v>
      </c>
      <c r="H38">
        <v>500</v>
      </c>
    </row>
    <row r="39" spans="1:28" x14ac:dyDescent="0.2">
      <c r="A39" s="6">
        <f t="shared" si="0"/>
        <v>1920</v>
      </c>
      <c r="B39" s="3">
        <v>303</v>
      </c>
      <c r="C39" s="7">
        <v>314.36397614405041</v>
      </c>
      <c r="F39" s="3">
        <v>450</v>
      </c>
      <c r="G39">
        <v>400</v>
      </c>
      <c r="H39">
        <v>500</v>
      </c>
    </row>
    <row r="40" spans="1:28" x14ac:dyDescent="0.2">
      <c r="A40" s="6">
        <f t="shared" si="0"/>
        <v>1925</v>
      </c>
      <c r="B40" s="3">
        <v>305</v>
      </c>
      <c r="C40" s="7">
        <v>317.53948326895437</v>
      </c>
      <c r="F40" s="3">
        <v>450</v>
      </c>
      <c r="G40">
        <v>400</v>
      </c>
      <c r="H40">
        <v>500</v>
      </c>
      <c r="L40" s="5"/>
    </row>
    <row r="41" spans="1:28" x14ac:dyDescent="0.2">
      <c r="A41" s="6">
        <f t="shared" si="0"/>
        <v>1930</v>
      </c>
      <c r="B41" s="3">
        <v>307.2</v>
      </c>
      <c r="C41" s="7">
        <v>320.87578159759556</v>
      </c>
      <c r="F41" s="3">
        <v>450</v>
      </c>
      <c r="G41">
        <v>400</v>
      </c>
      <c r="H41">
        <v>500</v>
      </c>
    </row>
    <row r="42" spans="1:28" x14ac:dyDescent="0.2">
      <c r="A42" s="6">
        <f t="shared" si="0"/>
        <v>1935</v>
      </c>
      <c r="B42" s="3">
        <v>309.39999999999998</v>
      </c>
      <c r="C42" s="7">
        <v>324.15810484483933</v>
      </c>
      <c r="F42" s="3">
        <v>450</v>
      </c>
      <c r="G42">
        <v>400</v>
      </c>
      <c r="H42">
        <v>500</v>
      </c>
    </row>
    <row r="43" spans="1:28" x14ac:dyDescent="0.2">
      <c r="A43" s="6">
        <f t="shared" si="0"/>
        <v>1940</v>
      </c>
      <c r="B43" s="3">
        <v>310.39999999999998</v>
      </c>
      <c r="C43" s="7">
        <v>326.11838301036704</v>
      </c>
      <c r="F43" s="3">
        <v>450</v>
      </c>
      <c r="G43">
        <v>400</v>
      </c>
      <c r="H43">
        <v>500</v>
      </c>
    </row>
    <row r="44" spans="1:28" x14ac:dyDescent="0.2">
      <c r="A44" s="6">
        <f t="shared" si="0"/>
        <v>1945</v>
      </c>
      <c r="B44" s="3">
        <v>310.10000000000002</v>
      </c>
      <c r="C44" s="7">
        <v>326.78524256600082</v>
      </c>
      <c r="F44" s="3">
        <v>450</v>
      </c>
      <c r="G44">
        <v>400</v>
      </c>
      <c r="H44">
        <v>500</v>
      </c>
    </row>
    <row r="45" spans="1:28" x14ac:dyDescent="0.2">
      <c r="A45" s="6">
        <f t="shared" si="0"/>
        <v>1950</v>
      </c>
      <c r="B45" s="3">
        <v>310.7</v>
      </c>
      <c r="C45" s="7">
        <v>328.59875244895755</v>
      </c>
      <c r="F45" s="3">
        <v>450</v>
      </c>
      <c r="G45">
        <v>400</v>
      </c>
      <c r="H45">
        <v>500</v>
      </c>
    </row>
    <row r="46" spans="1:28" x14ac:dyDescent="0.2">
      <c r="A46" s="15">
        <f>A45+5</f>
        <v>1955</v>
      </c>
      <c r="B46" s="3">
        <v>313</v>
      </c>
      <c r="C46" s="7">
        <v>332.53932105197811</v>
      </c>
      <c r="F46" s="3">
        <v>450</v>
      </c>
      <c r="G46">
        <v>400</v>
      </c>
      <c r="H46">
        <v>500</v>
      </c>
    </row>
    <row r="47" spans="1:28" x14ac:dyDescent="0.2">
      <c r="A47" s="15">
        <f t="shared" si="0"/>
        <v>1960</v>
      </c>
      <c r="B47" s="3">
        <v>316.89999999999998</v>
      </c>
      <c r="C47" s="7">
        <v>338.53019117827802</v>
      </c>
      <c r="F47" s="3">
        <v>450</v>
      </c>
      <c r="G47">
        <v>400</v>
      </c>
      <c r="H47">
        <v>500</v>
      </c>
    </row>
    <row r="48" spans="1:28" x14ac:dyDescent="0.2">
      <c r="A48" s="15">
        <f t="shared" si="0"/>
        <v>1965</v>
      </c>
      <c r="B48" s="3">
        <v>320</v>
      </c>
      <c r="C48" s="7">
        <v>343.98781145975767</v>
      </c>
      <c r="F48" s="3">
        <v>450</v>
      </c>
      <c r="G48">
        <v>400</v>
      </c>
      <c r="H48">
        <v>500</v>
      </c>
    </row>
    <row r="49" spans="1:11" x14ac:dyDescent="0.2">
      <c r="A49" s="15">
        <f t="shared" si="0"/>
        <v>1970</v>
      </c>
      <c r="B49" s="3">
        <v>325</v>
      </c>
      <c r="C49" s="7">
        <v>351.86973904727944</v>
      </c>
      <c r="D49">
        <v>298.75053620889264</v>
      </c>
      <c r="F49" s="3">
        <v>450</v>
      </c>
      <c r="G49">
        <v>400</v>
      </c>
      <c r="H49">
        <v>500</v>
      </c>
    </row>
    <row r="50" spans="1:11" x14ac:dyDescent="0.2">
      <c r="A50" s="15">
        <f t="shared" si="0"/>
        <v>1975</v>
      </c>
      <c r="B50" s="3">
        <v>331.3</v>
      </c>
      <c r="C50" s="7">
        <v>361.4716686333465</v>
      </c>
      <c r="D50">
        <v>310.14448727176836</v>
      </c>
      <c r="F50" s="3">
        <v>450</v>
      </c>
      <c r="G50">
        <v>400</v>
      </c>
      <c r="H50">
        <v>500</v>
      </c>
      <c r="K50">
        <v>11.393951062875715</v>
      </c>
    </row>
    <row r="51" spans="1:11" x14ac:dyDescent="0.2">
      <c r="A51" s="15">
        <v>1978</v>
      </c>
      <c r="B51" s="3">
        <v>334.6</v>
      </c>
      <c r="C51" s="7">
        <v>366.74426814058205</v>
      </c>
      <c r="D51">
        <v>318.74919139690269</v>
      </c>
      <c r="F51" s="3">
        <v>450</v>
      </c>
      <c r="G51">
        <v>400</v>
      </c>
      <c r="H51">
        <v>500</v>
      </c>
      <c r="K51">
        <v>8.604704125134333</v>
      </c>
    </row>
    <row r="52" spans="1:11" x14ac:dyDescent="0.2">
      <c r="A52" s="15">
        <v>1979</v>
      </c>
      <c r="B52" s="3">
        <v>336.74</v>
      </c>
      <c r="C52" s="7">
        <v>369.82790316312185</v>
      </c>
      <c r="D52">
        <v>322.19917623132267</v>
      </c>
      <c r="F52" s="3">
        <v>450</v>
      </c>
      <c r="G52">
        <v>400</v>
      </c>
      <c r="H52">
        <v>500</v>
      </c>
      <c r="K52">
        <v>3.4499848344199791</v>
      </c>
    </row>
    <row r="53" spans="1:11" x14ac:dyDescent="0.2">
      <c r="A53" s="15">
        <f>A50+5</f>
        <v>1980</v>
      </c>
      <c r="B53" s="3">
        <v>338.7</v>
      </c>
      <c r="C53" s="7">
        <v>373.15313271702325</v>
      </c>
      <c r="D53">
        <v>325.93070273171446</v>
      </c>
      <c r="F53" s="3">
        <v>450</v>
      </c>
      <c r="G53">
        <v>400</v>
      </c>
      <c r="H53">
        <v>500</v>
      </c>
      <c r="K53">
        <v>3.7315265003917943</v>
      </c>
    </row>
    <row r="54" spans="1:11" x14ac:dyDescent="0.2">
      <c r="A54" s="15">
        <v>1981</v>
      </c>
      <c r="B54" s="3">
        <v>339.73666666666668</v>
      </c>
      <c r="C54" s="7">
        <v>375.01494774944507</v>
      </c>
      <c r="D54">
        <v>328.40759051626065</v>
      </c>
      <c r="F54" s="3">
        <v>450</v>
      </c>
      <c r="G54">
        <v>400</v>
      </c>
      <c r="H54">
        <v>500</v>
      </c>
      <c r="K54">
        <v>2.476887784546193</v>
      </c>
    </row>
    <row r="55" spans="1:11" x14ac:dyDescent="0.2">
      <c r="A55" s="15">
        <v>1982</v>
      </c>
      <c r="B55" s="3">
        <v>340.92</v>
      </c>
      <c r="C55" s="7">
        <v>377.44168590237518</v>
      </c>
      <c r="D55">
        <v>331.41639889041454</v>
      </c>
      <c r="F55" s="3">
        <v>450</v>
      </c>
      <c r="G55">
        <v>400</v>
      </c>
      <c r="H55">
        <v>500</v>
      </c>
      <c r="K55">
        <v>3.0088083741538867</v>
      </c>
    </row>
    <row r="56" spans="1:11" x14ac:dyDescent="0.2">
      <c r="A56" s="15">
        <v>1983</v>
      </c>
      <c r="B56" s="3">
        <v>342.46499999999997</v>
      </c>
      <c r="C56" s="7">
        <v>379.7911423074417</v>
      </c>
      <c r="D56">
        <v>334.36247195464006</v>
      </c>
      <c r="F56" s="3">
        <v>450</v>
      </c>
      <c r="G56">
        <v>400</v>
      </c>
      <c r="H56">
        <v>500</v>
      </c>
      <c r="K56">
        <v>2.9460730642255157</v>
      </c>
    </row>
    <row r="57" spans="1:11" x14ac:dyDescent="0.2">
      <c r="A57" s="15">
        <v>1984</v>
      </c>
      <c r="B57" s="3">
        <v>344.13249999999999</v>
      </c>
      <c r="C57" s="7">
        <v>382.28508376431989</v>
      </c>
      <c r="D57">
        <v>337.3957499320623</v>
      </c>
      <c r="F57" s="3">
        <v>450</v>
      </c>
      <c r="G57">
        <v>400</v>
      </c>
      <c r="H57">
        <v>500</v>
      </c>
      <c r="K57">
        <v>3.0332779774222445</v>
      </c>
    </row>
    <row r="58" spans="1:11" x14ac:dyDescent="0.2">
      <c r="A58" s="15">
        <v>1985</v>
      </c>
      <c r="B58" s="3">
        <v>345.47250000000003</v>
      </c>
      <c r="C58" s="7">
        <v>384.4814204122099</v>
      </c>
      <c r="D58">
        <v>340.28760306159592</v>
      </c>
      <c r="F58" s="3">
        <v>450</v>
      </c>
      <c r="G58">
        <v>400</v>
      </c>
      <c r="H58">
        <v>500</v>
      </c>
      <c r="K58">
        <v>2.8918531295336152</v>
      </c>
    </row>
    <row r="59" spans="1:11" x14ac:dyDescent="0.2">
      <c r="A59" s="15">
        <v>1986</v>
      </c>
      <c r="B59" s="3">
        <v>346.88499999999999</v>
      </c>
      <c r="C59" s="7">
        <v>386.83664091588093</v>
      </c>
      <c r="D59">
        <v>343.36246099858636</v>
      </c>
      <c r="F59" s="3">
        <v>450</v>
      </c>
      <c r="G59">
        <v>400</v>
      </c>
      <c r="H59">
        <v>500</v>
      </c>
      <c r="K59">
        <v>3.0748579369904405</v>
      </c>
    </row>
    <row r="60" spans="1:11" x14ac:dyDescent="0.2">
      <c r="A60" s="15">
        <v>1987</v>
      </c>
      <c r="B60" s="3">
        <v>348.46249999999998</v>
      </c>
      <c r="C60" s="7">
        <v>388.97291233074071</v>
      </c>
      <c r="D60">
        <v>346.32877335386263</v>
      </c>
      <c r="F60" s="3">
        <v>450</v>
      </c>
      <c r="G60">
        <v>400</v>
      </c>
      <c r="H60">
        <v>500</v>
      </c>
      <c r="K60">
        <v>2.9663123552762727</v>
      </c>
    </row>
    <row r="61" spans="1:11" x14ac:dyDescent="0.2">
      <c r="A61" s="15">
        <v>1988</v>
      </c>
      <c r="B61" s="3">
        <v>350.92500000000001</v>
      </c>
      <c r="C61" s="7">
        <v>392.47570333421828</v>
      </c>
      <c r="D61">
        <v>350.54158768007477</v>
      </c>
      <c r="F61" s="3">
        <v>450</v>
      </c>
      <c r="G61">
        <v>400</v>
      </c>
      <c r="H61">
        <v>500</v>
      </c>
      <c r="K61">
        <v>4.2128143262121398</v>
      </c>
    </row>
    <row r="62" spans="1:11" x14ac:dyDescent="0.2">
      <c r="A62" s="15">
        <v>1989</v>
      </c>
      <c r="B62" s="3">
        <v>352.565</v>
      </c>
      <c r="C62" s="7">
        <v>394.89669041328625</v>
      </c>
      <c r="D62">
        <v>353.75291335321151</v>
      </c>
      <c r="F62" s="3">
        <v>450</v>
      </c>
      <c r="G62">
        <v>400</v>
      </c>
      <c r="H62">
        <v>500</v>
      </c>
      <c r="K62">
        <v>3.2113256731367414</v>
      </c>
    </row>
    <row r="63" spans="1:11" x14ac:dyDescent="0.2">
      <c r="A63" s="15">
        <f>A58+5</f>
        <v>1990</v>
      </c>
      <c r="B63" s="3">
        <v>353.72</v>
      </c>
      <c r="C63" s="7">
        <v>396.48904732891293</v>
      </c>
      <c r="D63">
        <v>356.15079252673632</v>
      </c>
      <c r="E63" s="2">
        <v>491.12544557526473</v>
      </c>
      <c r="F63" s="3">
        <v>450</v>
      </c>
      <c r="G63">
        <v>400</v>
      </c>
      <c r="H63">
        <v>500</v>
      </c>
      <c r="I63" s="2">
        <v>441.12544557526473</v>
      </c>
      <c r="J63" s="2">
        <v>541.12544557526473</v>
      </c>
      <c r="K63">
        <v>2.3978791735248137</v>
      </c>
    </row>
    <row r="64" spans="1:11" x14ac:dyDescent="0.2">
      <c r="A64" s="15">
        <v>1991</v>
      </c>
      <c r="B64" s="3">
        <v>355.14749999999998</v>
      </c>
      <c r="C64" s="7">
        <v>398.85994144859183</v>
      </c>
      <c r="D64">
        <v>358.81864215031084</v>
      </c>
      <c r="E64" s="2">
        <v>491.12544557526473</v>
      </c>
      <c r="F64" s="3">
        <v>450</v>
      </c>
      <c r="G64">
        <v>400</v>
      </c>
      <c r="H64">
        <v>500</v>
      </c>
      <c r="I64" s="2">
        <v>441.12544557526473</v>
      </c>
      <c r="J64" s="2">
        <v>541.12544557526473</v>
      </c>
      <c r="K64">
        <v>2.6678496235745115</v>
      </c>
    </row>
    <row r="65" spans="1:11" x14ac:dyDescent="0.2">
      <c r="A65" s="15">
        <v>1992</v>
      </c>
      <c r="B65" s="3">
        <v>355.89749999999998</v>
      </c>
      <c r="C65" s="7">
        <v>399.88726715057254</v>
      </c>
      <c r="D65">
        <v>360.21008324977498</v>
      </c>
      <c r="E65" s="2">
        <v>491.12544557526473</v>
      </c>
      <c r="F65" s="3">
        <v>450</v>
      </c>
      <c r="G65">
        <v>400</v>
      </c>
      <c r="H65">
        <v>500</v>
      </c>
      <c r="I65" s="2">
        <v>441.12544557526473</v>
      </c>
      <c r="J65" s="2">
        <v>541.12544557526473</v>
      </c>
      <c r="K65">
        <v>1.3914410994641457</v>
      </c>
    </row>
    <row r="66" spans="1:11" x14ac:dyDescent="0.2">
      <c r="A66" s="15">
        <v>1993</v>
      </c>
      <c r="B66" s="3">
        <v>356.625</v>
      </c>
      <c r="C66" s="7">
        <v>400.92387257970239</v>
      </c>
      <c r="D66">
        <v>361.47129342255977</v>
      </c>
      <c r="E66" s="2">
        <v>491.12544557526473</v>
      </c>
      <c r="F66" s="3">
        <v>450</v>
      </c>
      <c r="G66">
        <v>400</v>
      </c>
      <c r="H66">
        <v>500</v>
      </c>
      <c r="I66" s="2">
        <v>441.12544557526473</v>
      </c>
      <c r="J66" s="2">
        <v>541.12544557526473</v>
      </c>
      <c r="K66">
        <v>1.2612101727847858</v>
      </c>
    </row>
    <row r="67" spans="1:11" x14ac:dyDescent="0.2">
      <c r="A67" s="15">
        <v>1994</v>
      </c>
      <c r="B67" s="3">
        <v>358.2</v>
      </c>
      <c r="C67" s="7">
        <v>403.07599337389996</v>
      </c>
      <c r="D67">
        <v>363.72796607959151</v>
      </c>
      <c r="E67" s="2">
        <v>491.12544557526473</v>
      </c>
      <c r="F67" s="3">
        <v>450</v>
      </c>
      <c r="G67">
        <v>400</v>
      </c>
      <c r="H67">
        <v>500</v>
      </c>
      <c r="I67" s="2">
        <v>441.12544557526473</v>
      </c>
      <c r="J67" s="2">
        <v>541.12544557526473</v>
      </c>
      <c r="K67">
        <v>2.2566726570317428</v>
      </c>
    </row>
    <row r="68" spans="1:11" x14ac:dyDescent="0.2">
      <c r="A68" s="15">
        <v>1995</v>
      </c>
      <c r="B68" s="3">
        <v>360.22750000000002</v>
      </c>
      <c r="C68" s="7">
        <v>405.73779692050658</v>
      </c>
      <c r="D68">
        <v>366.36825282908626</v>
      </c>
      <c r="E68" s="2">
        <v>491.12544557526473</v>
      </c>
      <c r="F68" s="3">
        <v>450</v>
      </c>
      <c r="G68">
        <v>400</v>
      </c>
      <c r="H68">
        <v>500</v>
      </c>
      <c r="I68" s="2">
        <v>441.12544557526473</v>
      </c>
      <c r="J68" s="2">
        <v>541.12544557526473</v>
      </c>
      <c r="K68">
        <v>2.6402867494947486</v>
      </c>
    </row>
    <row r="69" spans="1:11" x14ac:dyDescent="0.2">
      <c r="A69" s="15">
        <v>1996</v>
      </c>
      <c r="B69" s="3">
        <v>362.00979166666662</v>
      </c>
      <c r="C69" s="7">
        <v>408.08973180503415</v>
      </c>
      <c r="D69">
        <v>368.72443103193802</v>
      </c>
      <c r="E69" s="2">
        <v>491.12544557526473</v>
      </c>
      <c r="F69" s="3">
        <v>450</v>
      </c>
      <c r="G69">
        <v>400</v>
      </c>
      <c r="H69">
        <v>500</v>
      </c>
      <c r="I69" s="2">
        <v>441.12544557526473</v>
      </c>
      <c r="J69" s="2">
        <v>541.12544557526473</v>
      </c>
      <c r="K69">
        <v>2.3561782028517655</v>
      </c>
    </row>
    <row r="70" spans="1:11" x14ac:dyDescent="0.2">
      <c r="A70" s="15">
        <v>1997</v>
      </c>
      <c r="B70" s="3">
        <v>363.1658333333333</v>
      </c>
      <c r="C70" s="7">
        <v>409.73142810588109</v>
      </c>
      <c r="D70">
        <v>370.38880125636683</v>
      </c>
      <c r="E70" s="2">
        <v>491.12544557526473</v>
      </c>
      <c r="F70" s="3">
        <v>450</v>
      </c>
      <c r="G70">
        <v>400</v>
      </c>
      <c r="H70">
        <v>500</v>
      </c>
      <c r="I70" s="2">
        <v>441.12544557526473</v>
      </c>
      <c r="J70" s="2">
        <v>541.12544557526473</v>
      </c>
      <c r="K70">
        <v>1.6643702244288079</v>
      </c>
    </row>
    <row r="71" spans="1:11" x14ac:dyDescent="0.2">
      <c r="A71" s="15">
        <v>1998</v>
      </c>
      <c r="B71" s="3">
        <v>365.68770833333338</v>
      </c>
      <c r="C71" s="7">
        <v>413.0601441341376</v>
      </c>
      <c r="D71">
        <v>373.59862808616469</v>
      </c>
      <c r="E71" s="2">
        <v>491.12544557526473</v>
      </c>
      <c r="F71" s="3">
        <v>450</v>
      </c>
      <c r="G71">
        <v>400</v>
      </c>
      <c r="H71">
        <v>500</v>
      </c>
      <c r="I71" s="2">
        <v>441.12544557526473</v>
      </c>
      <c r="J71" s="2">
        <v>541.12544557526473</v>
      </c>
      <c r="K71">
        <v>3.209826829797862</v>
      </c>
    </row>
    <row r="72" spans="1:11" x14ac:dyDescent="0.2">
      <c r="A72" s="15">
        <v>1999</v>
      </c>
      <c r="B72" s="3">
        <v>367.8079166666667</v>
      </c>
      <c r="C72" s="7">
        <v>416.01956369923312</v>
      </c>
      <c r="D72">
        <v>376.45447038370372</v>
      </c>
      <c r="E72" s="2">
        <v>491.12544557526473</v>
      </c>
      <c r="F72" s="3">
        <v>450</v>
      </c>
      <c r="G72">
        <v>400</v>
      </c>
      <c r="H72">
        <v>500</v>
      </c>
      <c r="I72" s="2">
        <v>441.12544557526473</v>
      </c>
      <c r="J72" s="2">
        <v>541.12544557526473</v>
      </c>
      <c r="K72">
        <v>2.8558422975390272</v>
      </c>
    </row>
    <row r="73" spans="1:11" x14ac:dyDescent="0.2">
      <c r="A73" s="15">
        <v>2000</v>
      </c>
      <c r="B73" s="3">
        <v>368.91958333333332</v>
      </c>
      <c r="C73" s="7">
        <v>417.63823155456254</v>
      </c>
      <c r="D73">
        <v>378.10562223398881</v>
      </c>
      <c r="E73" s="2">
        <v>491.12544557526473</v>
      </c>
      <c r="F73" s="3">
        <v>450</v>
      </c>
      <c r="G73">
        <v>400</v>
      </c>
      <c r="H73">
        <v>500</v>
      </c>
      <c r="I73" s="2">
        <v>441.12544557526473</v>
      </c>
      <c r="J73" s="2">
        <v>541.12544557526473</v>
      </c>
      <c r="K73">
        <v>1.651151850285089</v>
      </c>
    </row>
    <row r="74" spans="1:11" x14ac:dyDescent="0.2">
      <c r="A74" s="15">
        <v>2001</v>
      </c>
      <c r="B74" s="3">
        <v>370.50958333333335</v>
      </c>
      <c r="C74" s="7">
        <v>419.66352268487742</v>
      </c>
      <c r="D74">
        <v>380.10403222075666</v>
      </c>
      <c r="E74" s="2">
        <v>491.12544557526473</v>
      </c>
      <c r="F74" s="3">
        <v>450</v>
      </c>
      <c r="G74">
        <v>400</v>
      </c>
      <c r="H74">
        <v>500</v>
      </c>
      <c r="I74" s="2">
        <v>441.12544557526473</v>
      </c>
      <c r="J74" s="2">
        <v>541.12544557526473</v>
      </c>
      <c r="K74">
        <v>1.9984099867678538</v>
      </c>
    </row>
    <row r="75" spans="1:11" x14ac:dyDescent="0.2">
      <c r="A75" s="15">
        <v>2002</v>
      </c>
      <c r="B75" s="3">
        <v>372.49270833333333</v>
      </c>
      <c r="C75" s="7">
        <v>422.14533383758629</v>
      </c>
      <c r="D75">
        <v>382.48986428683253</v>
      </c>
      <c r="E75" s="2">
        <v>491.12544557526473</v>
      </c>
      <c r="F75" s="3">
        <v>450</v>
      </c>
      <c r="G75">
        <v>400</v>
      </c>
      <c r="H75">
        <v>500</v>
      </c>
      <c r="I75" s="2">
        <v>441.12544557526473</v>
      </c>
      <c r="J75" s="2">
        <v>541.12544557526473</v>
      </c>
      <c r="K75">
        <v>2.3858320660758636</v>
      </c>
    </row>
    <row r="76" spans="1:11" x14ac:dyDescent="0.2">
      <c r="A76" s="15">
        <v>2003</v>
      </c>
      <c r="B76" s="3">
        <v>375.08000000000004</v>
      </c>
      <c r="C76" s="7">
        <v>425.454789390889</v>
      </c>
      <c r="D76">
        <v>385.62465818825683</v>
      </c>
      <c r="E76" s="2">
        <v>491.12544557526473</v>
      </c>
      <c r="F76" s="3">
        <v>450</v>
      </c>
      <c r="G76">
        <v>400</v>
      </c>
      <c r="H76">
        <v>500</v>
      </c>
      <c r="I76" s="2">
        <v>441.12544557526473</v>
      </c>
      <c r="J76" s="2">
        <v>541.12544557526473</v>
      </c>
      <c r="K76">
        <v>3.1347939014243025</v>
      </c>
    </row>
    <row r="77" spans="1:11" x14ac:dyDescent="0.2">
      <c r="A77" s="15">
        <v>2004</v>
      </c>
      <c r="B77" s="3">
        <v>376.60624999999993</v>
      </c>
      <c r="C77" s="7">
        <v>427.37611266748218</v>
      </c>
      <c r="D77">
        <v>387.51631774950249</v>
      </c>
      <c r="E77" s="2">
        <v>491.12544557526473</v>
      </c>
      <c r="F77" s="3">
        <v>450</v>
      </c>
      <c r="G77">
        <v>400</v>
      </c>
      <c r="H77">
        <v>500</v>
      </c>
      <c r="I77" s="2">
        <v>441.12544557526473</v>
      </c>
      <c r="J77" s="2">
        <v>541.12544557526473</v>
      </c>
      <c r="K77">
        <v>1.8916595612456604</v>
      </c>
    </row>
    <row r="78" spans="1:11" x14ac:dyDescent="0.2">
      <c r="A78" s="15">
        <v>2005</v>
      </c>
      <c r="B78" s="3">
        <v>378.97249999999997</v>
      </c>
      <c r="C78" s="7">
        <v>430.3052218230024</v>
      </c>
      <c r="D78">
        <v>390.32404100368007</v>
      </c>
      <c r="E78" s="2">
        <v>491.12544557526473</v>
      </c>
      <c r="F78" s="3">
        <v>450</v>
      </c>
      <c r="G78">
        <v>400</v>
      </c>
      <c r="H78">
        <v>500</v>
      </c>
      <c r="I78" s="2">
        <v>441.12544557526473</v>
      </c>
      <c r="J78" s="2">
        <v>541.12544557526473</v>
      </c>
      <c r="K78">
        <v>2.8077232541775743</v>
      </c>
    </row>
    <row r="79" spans="1:11" x14ac:dyDescent="0.2">
      <c r="A79" s="6">
        <v>2006</v>
      </c>
      <c r="B79" s="3">
        <v>381.16770833333334</v>
      </c>
      <c r="C79" s="7">
        <v>433.08967459614979</v>
      </c>
      <c r="D79">
        <v>392.86656684011746</v>
      </c>
      <c r="E79" s="2">
        <v>491.12544557526473</v>
      </c>
      <c r="F79" s="3">
        <v>450</v>
      </c>
      <c r="G79">
        <v>400</v>
      </c>
      <c r="H79">
        <v>500</v>
      </c>
      <c r="I79" s="2">
        <v>441.12544557526473</v>
      </c>
      <c r="J79" s="2">
        <v>541.12544557526473</v>
      </c>
      <c r="K79">
        <v>2.5425258364373917</v>
      </c>
    </row>
    <row r="80" spans="1:11" x14ac:dyDescent="0.2">
      <c r="A80" s="6">
        <v>2007</v>
      </c>
      <c r="B80" s="3">
        <v>382.890625</v>
      </c>
      <c r="C80" s="7">
        <v>435.50825311750458</v>
      </c>
      <c r="D80">
        <v>395.087492897922</v>
      </c>
      <c r="E80" s="2">
        <v>491.12544557526473</v>
      </c>
      <c r="F80" s="3">
        <v>450</v>
      </c>
      <c r="G80">
        <v>400</v>
      </c>
      <c r="H80">
        <v>500</v>
      </c>
      <c r="I80" s="2">
        <v>441.12544557526473</v>
      </c>
      <c r="J80" s="2">
        <v>541.12544557526473</v>
      </c>
      <c r="K80">
        <v>2.2209260578045473</v>
      </c>
    </row>
    <row r="81" spans="1:11" x14ac:dyDescent="0.2">
      <c r="A81" s="16">
        <v>2008</v>
      </c>
      <c r="B81" s="3">
        <v>384.97645833333331</v>
      </c>
      <c r="C81" s="7">
        <v>438.49742382419015</v>
      </c>
      <c r="D81">
        <v>397.84140167985061</v>
      </c>
      <c r="E81" s="2">
        <v>491.12544557526473</v>
      </c>
      <c r="F81" s="3">
        <v>450</v>
      </c>
      <c r="G81">
        <v>400</v>
      </c>
      <c r="H81">
        <v>500</v>
      </c>
      <c r="I81" s="2">
        <v>441.12544557526473</v>
      </c>
      <c r="J81" s="2">
        <v>541.12544557526473</v>
      </c>
      <c r="K81">
        <v>2.753908781928601</v>
      </c>
    </row>
    <row r="82" spans="1:11" x14ac:dyDescent="0.2">
      <c r="A82" s="16">
        <v>2009</v>
      </c>
      <c r="B82" s="3">
        <v>386.41541666666666</v>
      </c>
      <c r="C82" s="7">
        <v>440.51944575856697</v>
      </c>
      <c r="D82">
        <v>399.68469581359352</v>
      </c>
      <c r="E82" s="2">
        <v>491.12544557526473</v>
      </c>
      <c r="F82" s="3">
        <v>450</v>
      </c>
      <c r="G82">
        <v>400</v>
      </c>
      <c r="H82">
        <v>500</v>
      </c>
      <c r="I82" s="2">
        <v>441.12544557526473</v>
      </c>
      <c r="J82" s="2">
        <v>541.12544557526473</v>
      </c>
      <c r="K82">
        <v>1.8432941337429156</v>
      </c>
    </row>
    <row r="83" spans="1:11" x14ac:dyDescent="0.2">
      <c r="A83" s="17">
        <v>2010</v>
      </c>
      <c r="B83" s="3">
        <v>388.70572916666669</v>
      </c>
      <c r="C83" s="7">
        <v>443.93590223659692</v>
      </c>
      <c r="D83">
        <v>402.81045666133218</v>
      </c>
      <c r="E83" s="2">
        <v>491.12544557526473</v>
      </c>
      <c r="F83" s="3">
        <v>450</v>
      </c>
      <c r="G83">
        <v>400</v>
      </c>
      <c r="H83">
        <v>500</v>
      </c>
      <c r="I83" s="2">
        <v>441.12544557526473</v>
      </c>
      <c r="J83" s="2">
        <v>541.12544557526473</v>
      </c>
      <c r="K83">
        <v>3.1257608477386611</v>
      </c>
    </row>
    <row r="84" spans="1:11" x14ac:dyDescent="0.2">
      <c r="B84" s="18"/>
    </row>
    <row r="85" spans="1:11" x14ac:dyDescent="0.2">
      <c r="B85" t="s">
        <v>16</v>
      </c>
      <c r="E85" t="s">
        <v>17</v>
      </c>
      <c r="H85" t="s">
        <v>18</v>
      </c>
    </row>
    <row r="86" spans="1:11" x14ac:dyDescent="0.2">
      <c r="B86" t="s">
        <v>19</v>
      </c>
      <c r="C86" t="s">
        <v>20</v>
      </c>
      <c r="E86" t="s">
        <v>19</v>
      </c>
      <c r="F86" t="s">
        <v>20</v>
      </c>
      <c r="H86" t="s">
        <v>19</v>
      </c>
      <c r="I86" t="s">
        <v>20</v>
      </c>
    </row>
    <row r="87" spans="1:11" x14ac:dyDescent="0.2">
      <c r="A87">
        <v>2010</v>
      </c>
      <c r="B87" s="2">
        <v>2.5041160458361502</v>
      </c>
      <c r="C87">
        <v>165.93590223659692</v>
      </c>
      <c r="E87" s="19">
        <v>0.25990474027961724</v>
      </c>
      <c r="F87" s="19">
        <v>22.09899260878791</v>
      </c>
      <c r="H87" s="3">
        <v>-0.77999999999999992</v>
      </c>
      <c r="I87">
        <v>-63.224438184052644</v>
      </c>
      <c r="J87" s="3"/>
      <c r="K87" s="7"/>
    </row>
    <row r="89" spans="1:11" x14ac:dyDescent="0.2">
      <c r="B89" s="2" t="s">
        <v>21</v>
      </c>
    </row>
    <row r="90" spans="1:11" x14ac:dyDescent="0.2">
      <c r="A90">
        <v>2010</v>
      </c>
      <c r="C90">
        <f>C87+278</f>
        <v>443.93590223659692</v>
      </c>
      <c r="F90">
        <f>C90+F87</f>
        <v>466.03489484538483</v>
      </c>
      <c r="I90">
        <f>F90+I87</f>
        <v>402.81045666133218</v>
      </c>
    </row>
  </sheetData>
  <mergeCells count="1">
    <mergeCell ref="L9:S9"/>
  </mergeCells>
  <pageMargins left="0.16" right="0.16" top="1" bottom="1" header="0.5" footer="0.5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2013-01-08T12:21:20Z</dcterms:created>
  <dcterms:modified xsi:type="dcterms:W3CDTF">2013-01-16T15:24:32Z</dcterms:modified>
</cp:coreProperties>
</file>