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Fill" hidden="1">[2]IWWABST!#REF!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DP">'[3]New Cronos'!$A$56:$M$87</definedName>
    <definedName name="GDP_95_constant_prices">#REF!</definedName>
    <definedName name="GDP_current_prices">#REF!</definedName>
    <definedName name="GIEC">#REF!</definedName>
    <definedName name="INIT">#REF!</definedName>
    <definedName name="LEAP">#REF!</definedName>
    <definedName name="ncd">#REF!</definedName>
    <definedName name="NONLEAP">#REF!</definedName>
    <definedName name="other">[4]NewCronos!$A$609:$IV$652</definedName>
    <definedName name="population">'[5]New Cronos Data'!$A$244:$N$275</definedName>
    <definedName name="_xlnm.Print_Area">#REF!</definedName>
    <definedName name="Print1">#REF!</definedName>
    <definedName name="Summer">#REF!</definedName>
    <definedName name="Summer1">#REF!</definedName>
    <definedName name="tecold">'[6]New Cronos data'!$A$7:$M$32</definedName>
    <definedName name="tecoldf">'[6]Data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  <definedName name="aa">'[7]Oil Consumption – barrels'!#REF!</definedName>
  </definedNames>
  <calcPr calcId="145621"/>
</workbook>
</file>

<file path=xl/calcChain.xml><?xml version="1.0" encoding="utf-8"?>
<calcChain xmlns="http://schemas.openxmlformats.org/spreadsheetml/2006/main">
  <c r="L60" i="1" l="1"/>
  <c r="L61" i="1" s="1"/>
  <c r="K60" i="1"/>
  <c r="K61" i="1" s="1"/>
  <c r="J60" i="1"/>
  <c r="J61" i="1" s="1"/>
  <c r="I60" i="1"/>
  <c r="I61" i="1" s="1"/>
  <c r="H60" i="1"/>
  <c r="H61" i="1" s="1"/>
  <c r="C74" i="1" s="1"/>
  <c r="G60" i="1"/>
  <c r="B73" i="1" s="1"/>
  <c r="F60" i="1"/>
  <c r="F61" i="1" s="1"/>
  <c r="E60" i="1"/>
  <c r="B72" i="1" s="1"/>
  <c r="D60" i="1"/>
  <c r="D61" i="1" s="1"/>
  <c r="C71" i="1" s="1"/>
  <c r="C60" i="1"/>
  <c r="B70" i="1" s="1"/>
  <c r="B60" i="1"/>
  <c r="B61" i="1" s="1"/>
  <c r="C69" i="1" s="1"/>
  <c r="C75" i="1" l="1"/>
  <c r="C61" i="1"/>
  <c r="C70" i="1" s="1"/>
  <c r="E61" i="1"/>
  <c r="C72" i="1" s="1"/>
  <c r="G61" i="1"/>
  <c r="C73" i="1" s="1"/>
  <c r="B69" i="1"/>
  <c r="B71" i="1"/>
  <c r="B74" i="1"/>
  <c r="B75" i="1"/>
</calcChain>
</file>

<file path=xl/sharedStrings.xml><?xml version="1.0" encoding="utf-8"?>
<sst xmlns="http://schemas.openxmlformats.org/spreadsheetml/2006/main" count="132" uniqueCount="92">
  <si>
    <r>
      <t xml:space="preserve">NFCIS (2011) </t>
    </r>
    <r>
      <rPr>
        <sz val="14"/>
        <color theme="1"/>
        <rFont val="Arial"/>
        <family val="2"/>
      </rPr>
      <t>Nuclear Fuel Cycle Information System (NFCIS).</t>
    </r>
  </si>
  <si>
    <t>formulae ref: '=VLOOKUP($A14,'[Fig 5_NFCISSummaryReport.xlsx]NFCISSummaryReport 2 '!$A$8:$M$48,B$12,0)</t>
  </si>
  <si>
    <t>http://www-nfcis.iaea.org/</t>
  </si>
  <si>
    <t xml:space="preserve">Note: register with website; Registration ID: 12449 &amp; Password: data2000; </t>
  </si>
  <si>
    <t>extracted: 09/08/2011</t>
  </si>
  <si>
    <t>Numbers of Nuclear Fuel Cycle Facilities</t>
  </si>
  <si>
    <t>Filters</t>
  </si>
  <si>
    <t>Country</t>
  </si>
  <si>
    <t>All</t>
  </si>
  <si>
    <t>Scale</t>
  </si>
  <si>
    <t>Status</t>
  </si>
  <si>
    <t>In operation</t>
  </si>
  <si>
    <t xml:space="preserve">select </t>
  </si>
  <si>
    <t>Facility Numbers by Country and Type'</t>
  </si>
  <si>
    <t xml:space="preserve">Country </t>
  </si>
  <si>
    <t>Uranium</t>
  </si>
  <si>
    <t>Conversion</t>
  </si>
  <si>
    <t>Enrichment</t>
  </si>
  <si>
    <t>Fuel Fabr. (Uranium)</t>
  </si>
  <si>
    <t>Fuel Fabr. (MOX)</t>
  </si>
  <si>
    <t>SF Storage</t>
  </si>
  <si>
    <t xml:space="preserve">SF Repro. </t>
  </si>
  <si>
    <t>SF Cond. &amp; Disp.</t>
  </si>
  <si>
    <t>Zirc. Alloy</t>
  </si>
  <si>
    <t xml:space="preserve">Heavy Water Prod. </t>
  </si>
  <si>
    <t>Fuel Assem. Comp.</t>
  </si>
  <si>
    <t>Total</t>
  </si>
  <si>
    <t>Argentina</t>
  </si>
  <si>
    <t>  9</t>
  </si>
  <si>
    <t>Armenia</t>
  </si>
  <si>
    <t>  2</t>
  </si>
  <si>
    <t>Australia</t>
  </si>
  <si>
    <t>  3</t>
  </si>
  <si>
    <t>Belgium</t>
  </si>
  <si>
    <t>  4</t>
  </si>
  <si>
    <t>Brazil</t>
  </si>
  <si>
    <t>Bulgaria</t>
  </si>
  <si>
    <t>  1</t>
  </si>
  <si>
    <t>Canada</t>
  </si>
  <si>
    <t>  20</t>
  </si>
  <si>
    <t>China</t>
  </si>
  <si>
    <t>  14</t>
  </si>
  <si>
    <t>Czech Republic</t>
  </si>
  <si>
    <t>Egypt</t>
  </si>
  <si>
    <t>Finland</t>
  </si>
  <si>
    <t>France</t>
  </si>
  <si>
    <t>Germany</t>
  </si>
  <si>
    <t>  21</t>
  </si>
  <si>
    <t>Hungary</t>
  </si>
  <si>
    <t>India</t>
  </si>
  <si>
    <t>  22</t>
  </si>
  <si>
    <t>Indonesia</t>
  </si>
  <si>
    <t>Japan</t>
  </si>
  <si>
    <t>  17</t>
  </si>
  <si>
    <t>Kazakhstan</t>
  </si>
  <si>
    <t>  10</t>
  </si>
  <si>
    <t>Korea, Republic of</t>
  </si>
  <si>
    <t>Kyrgyzstan</t>
  </si>
  <si>
    <t>Lithuania</t>
  </si>
  <si>
    <t>Namibia</t>
  </si>
  <si>
    <t>Netherlands</t>
  </si>
  <si>
    <t>Niger</t>
  </si>
  <si>
    <t>Norway</t>
  </si>
  <si>
    <t>Pakistan</t>
  </si>
  <si>
    <t>  5</t>
  </si>
  <si>
    <t>Romania</t>
  </si>
  <si>
    <t>Russian Federation</t>
  </si>
  <si>
    <t>  25</t>
  </si>
  <si>
    <t>Slovakia</t>
  </si>
  <si>
    <t>South Africa</t>
  </si>
  <si>
    <t>Spain</t>
  </si>
  <si>
    <t>Sweden</t>
  </si>
  <si>
    <t>Switzerland</t>
  </si>
  <si>
    <t>Turkey</t>
  </si>
  <si>
    <t>Ukraine</t>
  </si>
  <si>
    <t>United Kingdom</t>
  </si>
  <si>
    <t>  15</t>
  </si>
  <si>
    <t>United States of America</t>
  </si>
  <si>
    <t>  69</t>
  </si>
  <si>
    <t>Uzbekistan</t>
  </si>
  <si>
    <t>Malawi</t>
  </si>
  <si>
    <t>(*) Please note that the list might not include all of the facilities in the world due to the unavailability of the data.</t>
  </si>
  <si>
    <r>
      <t>(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0"/>
        <rFont val="Arial"/>
        <family val="2"/>
      </rPr>
      <t xml:space="preserve">) </t>
    </r>
    <r>
      <rPr>
        <b/>
        <i/>
        <sz val="11"/>
        <color theme="1"/>
        <rFont val="Calibri"/>
        <family val="2"/>
        <scheme val="minor"/>
      </rPr>
      <t>Fuel Fabr. (MOX)</t>
    </r>
    <r>
      <rPr>
        <sz val="10"/>
        <rFont val="Arial"/>
        <family val="2"/>
      </rPr>
      <t xml:space="preserve"> includes: MOX Powder , MOX Pellet-Pin, MOX Assembly and Re-Conversion of RepU.</t>
    </r>
  </si>
  <si>
    <t>Ukraine - this was included under Europe last year. I have excluded it this year as it is not part of EEA32.</t>
  </si>
  <si>
    <t>EEA32</t>
  </si>
  <si>
    <t>Rest of World</t>
  </si>
  <si>
    <t>Rest of the World</t>
  </si>
  <si>
    <t>Uranium Mining and Milling</t>
  </si>
  <si>
    <t>Uranium Fuel Fabrication</t>
  </si>
  <si>
    <t>Spent Fuel Storage</t>
  </si>
  <si>
    <t>Spent Fuel Reprocessing and Recycling</t>
  </si>
  <si>
    <t>Related Industrial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</si>
</sst>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;;"/>
    <numFmt numFmtId="166" formatCode="0.0%"/>
    <numFmt numFmtId="167" formatCode="General_)"/>
    <numFmt numFmtId="168" formatCode="0.0_)"/>
  </numFmts>
  <fonts count="29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4"/>
      <color theme="1"/>
      <name val="Calibri"/>
      <family val="2"/>
    </font>
    <font>
      <b/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Geneva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b/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Helvetica-Narrow"/>
    </font>
    <font>
      <b/>
      <sz val="12"/>
      <name val="Times New Roman"/>
      <family val="1"/>
    </font>
    <font>
      <u/>
      <sz val="11"/>
      <color theme="10"/>
      <name val="Calibri"/>
      <family val="2"/>
    </font>
    <font>
      <sz val="8"/>
      <name val="Helvetica-Narrow"/>
    </font>
    <font>
      <sz val="10"/>
      <name val="Helv"/>
    </font>
    <font>
      <sz val="24"/>
      <name val="Helv"/>
    </font>
    <font>
      <sz val="8"/>
      <name val="Helv"/>
    </font>
    <font>
      <sz val="8"/>
      <name val="Helvetica"/>
      <family val="2"/>
    </font>
    <font>
      <sz val="10"/>
      <name val="Times New Roman"/>
      <family val="1"/>
    </font>
    <font>
      <sz val="9"/>
      <name val="Geneva"/>
    </font>
    <font>
      <sz val="1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6" applyNumberFormat="0" applyFont="0" applyAlignment="0">
      <alignment vertical="center"/>
    </xf>
    <xf numFmtId="0" fontId="12" fillId="0" borderId="0" applyFill="0" applyBorder="0">
      <alignment vertical="center"/>
    </xf>
    <xf numFmtId="165" fontId="13" fillId="0" borderId="0" applyFill="0" applyBorder="0">
      <alignment horizontal="right" vertical="center"/>
    </xf>
    <xf numFmtId="165" fontId="11" fillId="0" borderId="0" applyFill="0" applyBorder="0">
      <alignment horizontal="right" vertical="center"/>
    </xf>
    <xf numFmtId="166" fontId="11" fillId="0" borderId="0" applyFill="0" applyBorder="0">
      <alignment horizontal="right" vertical="center"/>
    </xf>
    <xf numFmtId="0" fontId="13" fillId="0" borderId="6" applyFill="0" applyBorder="0">
      <alignment vertical="center"/>
    </xf>
    <xf numFmtId="49" fontId="14" fillId="0" borderId="5" applyNumberFormat="0" applyFont="0" applyFill="0" applyBorder="0" applyProtection="0">
      <alignment horizontal="left" vertical="center" indent="2"/>
    </xf>
    <xf numFmtId="49" fontId="14" fillId="0" borderId="7" applyNumberFormat="0" applyFont="0" applyFill="0" applyBorder="0" applyProtection="0">
      <alignment horizontal="left" vertical="center" indent="5"/>
    </xf>
    <xf numFmtId="4" fontId="14" fillId="7" borderId="0" applyBorder="0">
      <alignment horizontal="right" vertical="center"/>
    </xf>
    <xf numFmtId="4" fontId="14" fillId="7" borderId="8">
      <alignment horizontal="right" vertical="center"/>
    </xf>
    <xf numFmtId="4" fontId="15" fillId="8" borderId="5">
      <alignment horizontal="right" vertical="center"/>
    </xf>
    <xf numFmtId="4" fontId="16" fillId="8" borderId="5">
      <alignment horizontal="right" vertical="center"/>
    </xf>
    <xf numFmtId="4" fontId="17" fillId="0" borderId="9" applyFill="0" applyBorder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6" fillId="0" borderId="0" applyNumberFormat="0">
      <alignment horizontal="right"/>
    </xf>
    <xf numFmtId="0" fontId="18" fillId="0" borderId="0"/>
    <xf numFmtId="0" fontId="18" fillId="0" borderId="0"/>
    <xf numFmtId="0" fontId="4" fillId="0" borderId="1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7" fontId="21" fillId="0" borderId="0"/>
    <xf numFmtId="168" fontId="22" fillId="0" borderId="0"/>
    <xf numFmtId="167" fontId="22" fillId="0" borderId="0"/>
    <xf numFmtId="168" fontId="23" fillId="0" borderId="0"/>
    <xf numFmtId="167" fontId="24" fillId="0" borderId="0"/>
    <xf numFmtId="167" fontId="24" fillId="0" borderId="0"/>
    <xf numFmtId="167" fontId="22" fillId="0" borderId="0"/>
    <xf numFmtId="167" fontId="24" fillId="0" borderId="0"/>
    <xf numFmtId="0" fontId="4" fillId="0" borderId="0"/>
    <xf numFmtId="0" fontId="1" fillId="0" borderId="0"/>
    <xf numFmtId="4" fontId="14" fillId="0" borderId="5" applyFill="0" applyBorder="0" applyProtection="0">
      <alignment horizontal="right" vertical="center"/>
    </xf>
    <xf numFmtId="0" fontId="17" fillId="0" borderId="0" applyNumberFormat="0" applyFill="0" applyBorder="0" applyProtection="0">
      <alignment horizontal="left" vertical="center"/>
    </xf>
    <xf numFmtId="0" fontId="25" fillId="3" borderId="0" applyNumberFormat="0" applyFont="0" applyBorder="0" applyAlignment="0" applyProtection="0"/>
    <xf numFmtId="166" fontId="27" fillId="0" borderId="0" applyFont="0" applyFill="0" applyBorder="0" applyAlignment="0" applyProtection="0"/>
    <xf numFmtId="0" fontId="4" fillId="0" borderId="0"/>
    <xf numFmtId="0" fontId="4" fillId="0" borderId="0"/>
    <xf numFmtId="0" fontId="28" fillId="0" borderId="0"/>
    <xf numFmtId="4" fontId="14" fillId="0" borderId="0"/>
  </cellStyleXfs>
  <cellXfs count="28">
    <xf numFmtId="0" fontId="0" fillId="0" borderId="0" xfId="0"/>
    <xf numFmtId="0" fontId="2" fillId="0" borderId="0" xfId="0" applyFont="1" applyFill="1"/>
    <xf numFmtId="0" fontId="4" fillId="0" borderId="0" xfId="0" applyFont="1"/>
    <xf numFmtId="0" fontId="6" fillId="0" borderId="0" xfId="1" applyFont="1" applyFill="1" applyAlignment="1" applyProtection="1"/>
    <xf numFmtId="0" fontId="6" fillId="2" borderId="0" xfId="1" applyFont="1" applyFill="1" applyAlignment="1" applyProtection="1"/>
    <xf numFmtId="0" fontId="7" fillId="0" borderId="0" xfId="0" applyFont="1" applyAlignment="1">
      <alignment horizontal="center" wrapText="1"/>
    </xf>
    <xf numFmtId="0" fontId="0" fillId="0" borderId="0" xfId="0" applyFill="1"/>
    <xf numFmtId="0" fontId="0" fillId="0" borderId="0" xfId="0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0" fillId="0" borderId="4" xfId="0" applyBorder="1" applyAlignment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right" wrapText="1"/>
    </xf>
    <xf numFmtId="0" fontId="7" fillId="4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0" fillId="6" borderId="0" xfId="0" applyFill="1"/>
    <xf numFmtId="0" fontId="7" fillId="6" borderId="0" xfId="0" applyFont="1" applyFill="1"/>
    <xf numFmtId="0" fontId="4" fillId="6" borderId="0" xfId="0" applyFont="1" applyFill="1"/>
    <xf numFmtId="0" fontId="7" fillId="6" borderId="5" xfId="0" applyFont="1" applyFill="1" applyBorder="1" applyAlignment="1">
      <alignment horizontal="left" vertical="center" wrapText="1"/>
    </xf>
    <xf numFmtId="0" fontId="0" fillId="6" borderId="5" xfId="0" applyFill="1" applyBorder="1"/>
  </cellXfs>
  <cellStyles count="44">
    <cellStyle name="0.0" xfId="2"/>
    <cellStyle name="0.00" xfId="3"/>
    <cellStyle name="02_Rule above and below" xfId="4"/>
    <cellStyle name="03_Table Notes" xfId="5"/>
    <cellStyle name="04_Bold table figs" xfId="6"/>
    <cellStyle name="05_table figs" xfId="7"/>
    <cellStyle name="06_per cent" xfId="8"/>
    <cellStyle name="07_Bold table text" xfId="9"/>
    <cellStyle name="2x indented GHG Textfiels" xfId="10"/>
    <cellStyle name="5x indented GHG Textfiels" xfId="11"/>
    <cellStyle name="AggBoldCells" xfId="12"/>
    <cellStyle name="AggCels_T(2)" xfId="13"/>
    <cellStyle name="AggOrange_bld_it" xfId="14"/>
    <cellStyle name="AggOrange9_CRFReport-template" xfId="15"/>
    <cellStyle name="Bold GHG Numbers (0.00)" xfId="16"/>
    <cellStyle name="Comma  - Style1" xfId="17"/>
    <cellStyle name="Comma  - Style2" xfId="18"/>
    <cellStyle name="Comma  - Style3" xfId="19"/>
    <cellStyle name="Constants" xfId="20"/>
    <cellStyle name="Curren - Style7" xfId="21"/>
    <cellStyle name="Curren - Style8" xfId="22"/>
    <cellStyle name="Empty_TBorder" xfId="23"/>
    <cellStyle name="Headline" xfId="24"/>
    <cellStyle name="Hyperlink" xfId="1" builtinId="8"/>
    <cellStyle name="Hyperlink 2" xfId="25"/>
    <cellStyle name="Normal" xfId="0" builtinId="0"/>
    <cellStyle name="Normal - Style1" xfId="26"/>
    <cellStyle name="Normal - Style2" xfId="27"/>
    <cellStyle name="Normal - Style3" xfId="28"/>
    <cellStyle name="Normal - Style4" xfId="29"/>
    <cellStyle name="Normal - Style5" xfId="30"/>
    <cellStyle name="Normal - Style6" xfId="31"/>
    <cellStyle name="Normal - Style7" xfId="32"/>
    <cellStyle name="Normal - Style8" xfId="33"/>
    <cellStyle name="Normal 2" xfId="34"/>
    <cellStyle name="Normal 3" xfId="35"/>
    <cellStyle name="Normal GHG Numbers (0.00)" xfId="36"/>
    <cellStyle name="Normal GHG Textfiels Bold" xfId="37"/>
    <cellStyle name="Normal GHG-Shade" xfId="38"/>
    <cellStyle name="Procent_Kopie van Kopie van Verzamelde statistieken" xfId="39"/>
    <cellStyle name="Standard 2" xfId="40"/>
    <cellStyle name="Standard_CRFReport-template" xfId="41"/>
    <cellStyle name="Standaard_blad" xfId="42"/>
    <cellStyle name="Обычный_CRF2002 (1)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549796283999889"/>
          <c:y val="3.6942424420877945E-2"/>
          <c:w val="0.69628340857073989"/>
          <c:h val="0.860541180627509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5'!$B$68</c:f>
              <c:strCache>
                <c:ptCount val="1"/>
                <c:pt idx="0">
                  <c:v>EEA32</c:v>
                </c:pt>
              </c:strCache>
            </c:strRef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5'!$A$69:$A$75</c:f>
              <c:strCache>
                <c:ptCount val="7"/>
                <c:pt idx="0">
                  <c:v>Uranium Mining and Milling</c:v>
                </c:pt>
                <c:pt idx="1">
                  <c:v>Conversion</c:v>
                </c:pt>
                <c:pt idx="2">
                  <c:v>Enrichment</c:v>
                </c:pt>
                <c:pt idx="3">
                  <c:v>Uranium Fuel Fabrication</c:v>
                </c:pt>
                <c:pt idx="4">
                  <c:v>Spent Fuel Storage</c:v>
                </c:pt>
                <c:pt idx="5">
                  <c:v>Spent Fuel Reprocessing and Recycling</c:v>
                </c:pt>
                <c:pt idx="6">
                  <c:v>Related Industrial Activities</c:v>
                </c:pt>
              </c:strCache>
            </c:strRef>
          </c:cat>
          <c:val>
            <c:numRef>
              <c:f>'Fig 5'!$B$69:$B$75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41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</c:ser>
        <c:ser>
          <c:idx val="1"/>
          <c:order val="1"/>
          <c:tx>
            <c:strRef>
              <c:f>'Fig 5'!$C$68</c:f>
              <c:strCache>
                <c:ptCount val="1"/>
                <c:pt idx="0">
                  <c:v>Rest of the World</c:v>
                </c:pt>
              </c:strCache>
            </c:strRef>
          </c:tx>
          <c:spPr>
            <a:solidFill>
              <a:srgbClr val="E3001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5'!$A$69:$A$75</c:f>
              <c:strCache>
                <c:ptCount val="7"/>
                <c:pt idx="0">
                  <c:v>Uranium Mining and Milling</c:v>
                </c:pt>
                <c:pt idx="1">
                  <c:v>Conversion</c:v>
                </c:pt>
                <c:pt idx="2">
                  <c:v>Enrichment</c:v>
                </c:pt>
                <c:pt idx="3">
                  <c:v>Uranium Fuel Fabrication</c:v>
                </c:pt>
                <c:pt idx="4">
                  <c:v>Spent Fuel Storage</c:v>
                </c:pt>
                <c:pt idx="5">
                  <c:v>Spent Fuel Reprocessing and Recycling</c:v>
                </c:pt>
                <c:pt idx="6">
                  <c:v>Related Industrial Activities</c:v>
                </c:pt>
              </c:strCache>
            </c:strRef>
          </c:cat>
          <c:val>
            <c:numRef>
              <c:f>'Fig 5'!$C$69:$C$75</c:f>
              <c:numCache>
                <c:formatCode>General</c:formatCode>
                <c:ptCount val="7"/>
                <c:pt idx="0">
                  <c:v>52</c:v>
                </c:pt>
                <c:pt idx="1">
                  <c:v>14</c:v>
                </c:pt>
                <c:pt idx="2">
                  <c:v>14</c:v>
                </c:pt>
                <c:pt idx="3">
                  <c:v>45</c:v>
                </c:pt>
                <c:pt idx="4">
                  <c:v>70</c:v>
                </c:pt>
                <c:pt idx="5">
                  <c:v>4</c:v>
                </c:pt>
                <c:pt idx="6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143808"/>
        <c:axId val="221145344"/>
      </c:barChart>
      <c:catAx>
        <c:axId val="22114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14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145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143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89213677057911"/>
          <c:y val="3.9115599680474802E-2"/>
          <c:w val="0.1658470499406749"/>
          <c:h val="9.34426566244436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304240</xdr:colOff>
      <xdr:row>12</xdr:row>
      <xdr:rowOff>36980</xdr:rowOff>
    </xdr:from>
    <xdr:to>
      <xdr:col>24</xdr:col>
      <xdr:colOff>601196</xdr:colOff>
      <xdr:row>40</xdr:row>
      <xdr:rowOff>25774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13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Sectie_Energie/Projecten/3.634%20Update%20EEA-monitoring%20report%20E&amp;E/Indicatoren/EN27/EN27_2006%20update_S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8%20Electricity%20consumption%20(2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Projects/EEA%20E&amp;E%20Framework%20Contract/Factsheets/European%20Union/Revised%20Fact%20Sheets/Spreadsheets/EN26%20Total%20energy%20consumption%20by%20fuel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c/Local%20Settings/Temporary%20Internet%20Files/Kopie%20van%20BP%20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Fig 1 Data"/>
      <sheetName val="Fig 1"/>
      <sheetName val="Fig 2 Data"/>
      <sheetName val="Fig 2"/>
      <sheetName val="Fig 3 data"/>
      <sheetName val="Fig 3"/>
      <sheetName val="Elec_annual_data1"/>
      <sheetName val="Fig_elec_annual_data"/>
      <sheetName val="Fig 4"/>
      <sheetName val="Fig 5"/>
      <sheetName val="PRIS and spent fuel"/>
      <sheetName val="NFCISDataList 1 "/>
      <sheetName val="WNA_nuc_reactors"/>
      <sheetName val="Factsheet - oper from 1990"/>
      <sheetName val="Factsheet - closed"/>
      <sheetName val="LCA emissions"/>
      <sheetName val="Reactor overview"/>
      <sheetName val="Country abb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>
        <row r="68">
          <cell r="B68" t="str">
            <v>EEA32</v>
          </cell>
          <cell r="C68" t="str">
            <v>Rest of the World</v>
          </cell>
        </row>
        <row r="69">
          <cell r="A69" t="str">
            <v>Uranium Mining and Milling</v>
          </cell>
          <cell r="B69">
            <v>4</v>
          </cell>
          <cell r="C69">
            <v>52</v>
          </cell>
        </row>
        <row r="70">
          <cell r="A70" t="str">
            <v>Conversion</v>
          </cell>
          <cell r="B70">
            <v>8</v>
          </cell>
          <cell r="C70">
            <v>14</v>
          </cell>
        </row>
        <row r="71">
          <cell r="A71" t="str">
            <v>Enrichment</v>
          </cell>
          <cell r="B71">
            <v>5</v>
          </cell>
          <cell r="C71">
            <v>14</v>
          </cell>
        </row>
        <row r="72">
          <cell r="A72" t="str">
            <v>Uranium Fuel Fabrication</v>
          </cell>
          <cell r="B72">
            <v>9</v>
          </cell>
          <cell r="C72">
            <v>45</v>
          </cell>
        </row>
        <row r="73">
          <cell r="A73" t="str">
            <v>Spent Fuel Storage</v>
          </cell>
          <cell r="B73">
            <v>41</v>
          </cell>
          <cell r="C73">
            <v>70</v>
          </cell>
        </row>
        <row r="74">
          <cell r="A74" t="str">
            <v>Spent Fuel Reprocessing and Recycling</v>
          </cell>
          <cell r="B74">
            <v>4</v>
          </cell>
          <cell r="C74">
            <v>4</v>
          </cell>
        </row>
        <row r="75">
          <cell r="A75" t="str">
            <v>Related Industrial Activities</v>
          </cell>
          <cell r="B75">
            <v>8</v>
          </cell>
          <cell r="C75">
            <v>24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 Gross Elec prodn by fuel"/>
      <sheetName val="Chart3 Annual growth rate"/>
      <sheetName val="Chart Share Elec prodn + proj"/>
      <sheetName val="Data for main graphs"/>
      <sheetName val="EU15 fuel share cht"/>
      <sheetName val="CTEG check"/>
      <sheetName val="Growth Rates Cht"/>
      <sheetName val="Growth Rates share"/>
      <sheetName val="Main table"/>
      <sheetName val="pumping"/>
      <sheetName val="TEG"/>
      <sheetName val="Coal &amp; lignite"/>
      <sheetName val="Oil"/>
      <sheetName val="Natural &amp; derived gas"/>
      <sheetName val="Natural gas"/>
      <sheetName val="Nuclear"/>
      <sheetName val="Other"/>
      <sheetName val="Biomass &amp; Waste"/>
      <sheetName val="Wind"/>
      <sheetName val="Hydro"/>
      <sheetName val="PV"/>
      <sheetName val="Geothermal"/>
      <sheetName val="All RE"/>
      <sheetName val="Other RE"/>
      <sheetName val="Total gross generation projn"/>
      <sheetName val="Total thermal gen proj"/>
      <sheetName val="Coal &amp; lignite projn"/>
      <sheetName val="Oil projn"/>
      <sheetName val="Natural &amp; derived gas projn"/>
      <sheetName val="Nuclear projn"/>
      <sheetName val="Geothermal projn"/>
      <sheetName val="Biomass and Waste projn 2"/>
      <sheetName val="Biomass and waste projn 1"/>
      <sheetName val="Wind projn"/>
      <sheetName val="Hydro projn"/>
      <sheetName val="Other renewables Projn"/>
      <sheetName val="NewCronos"/>
      <sheetName val="All RE proj"/>
      <sheetName val="Non thermal renewables (CHECK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09">
          <cell r="A609" t="str">
            <v>indic_en 107012</v>
          </cell>
          <cell r="B609" t="str">
            <v>indic_en</v>
          </cell>
          <cell r="C609">
            <v>107012</v>
          </cell>
        </row>
        <row r="610">
          <cell r="A610" t="str">
            <v xml:space="preserve"> Gross electricity generation - Other power stations</v>
          </cell>
          <cell r="C610" t="str">
            <v>Gross electricity generation - Other power stations</v>
          </cell>
        </row>
        <row r="611">
          <cell r="A611" t="str">
            <v>unit gwh</v>
          </cell>
          <cell r="B611" t="str">
            <v>unit</v>
          </cell>
          <cell r="C611" t="str">
            <v>gwh</v>
          </cell>
        </row>
        <row r="612">
          <cell r="A612" t="str">
            <v xml:space="preserve"> Gigawatt hour</v>
          </cell>
          <cell r="C612" t="str">
            <v>Gigawatt hour</v>
          </cell>
        </row>
        <row r="613">
          <cell r="A613" t="str">
            <v>product 6000</v>
          </cell>
          <cell r="B613" t="str">
            <v>product</v>
          </cell>
          <cell r="C613">
            <v>6000</v>
          </cell>
        </row>
        <row r="614">
          <cell r="A614" t="str">
            <v xml:space="preserve"> Electrical Energy</v>
          </cell>
          <cell r="C614" t="str">
            <v>Electrical Energy</v>
          </cell>
        </row>
        <row r="615">
          <cell r="A615" t="str">
            <v xml:space="preserve"> </v>
          </cell>
        </row>
        <row r="616">
          <cell r="A616" t="str">
            <v xml:space="preserve"> </v>
          </cell>
          <cell r="D616" t="str">
            <v>time</v>
          </cell>
          <cell r="E616" t="str">
            <v>1990a00</v>
          </cell>
          <cell r="F616" t="str">
            <v>1991a00</v>
          </cell>
          <cell r="G616" t="str">
            <v>1992a00</v>
          </cell>
          <cell r="H616" t="str">
            <v>1993a00</v>
          </cell>
          <cell r="I616" t="str">
            <v>1994a00</v>
          </cell>
          <cell r="J616" t="str">
            <v>1995a00</v>
          </cell>
          <cell r="K616" t="str">
            <v>1996a00</v>
          </cell>
          <cell r="L616" t="str">
            <v>1997a00</v>
          </cell>
          <cell r="M616" t="str">
            <v>1998a00</v>
          </cell>
          <cell r="N616" t="str">
            <v>1999a00</v>
          </cell>
          <cell r="O616" t="str">
            <v>2000a00</v>
          </cell>
          <cell r="P616" t="str">
            <v>2001a00</v>
          </cell>
          <cell r="Q616" t="str">
            <v>2002a00</v>
          </cell>
          <cell r="R616" t="str">
            <v>2003a00</v>
          </cell>
          <cell r="S616" t="str">
            <v>2004a00</v>
          </cell>
        </row>
        <row r="617">
          <cell r="A617" t="str">
            <v xml:space="preserve"> </v>
          </cell>
        </row>
        <row r="618">
          <cell r="A618" t="str">
            <v xml:space="preserve">geo </v>
          </cell>
          <cell r="B618" t="str">
            <v>geo</v>
          </cell>
        </row>
        <row r="619">
          <cell r="A619" t="str">
            <v>eu25 European Union (25 countries)</v>
          </cell>
          <cell r="B619" t="str">
            <v>eu25</v>
          </cell>
          <cell r="C619" t="str">
            <v>European Union (25 countries)</v>
          </cell>
          <cell r="E619">
            <v>5083</v>
          </cell>
          <cell r="F619">
            <v>8460</v>
          </cell>
          <cell r="G619">
            <v>4153</v>
          </cell>
          <cell r="H619">
            <v>5159</v>
          </cell>
          <cell r="I619">
            <v>6861</v>
          </cell>
          <cell r="J619">
            <v>6029</v>
          </cell>
          <cell r="K619">
            <v>5409</v>
          </cell>
          <cell r="L619">
            <v>7788</v>
          </cell>
          <cell r="M619">
            <v>8421</v>
          </cell>
          <cell r="N619">
            <v>9307</v>
          </cell>
          <cell r="O619">
            <v>9525</v>
          </cell>
          <cell r="P619">
            <v>24258</v>
          </cell>
          <cell r="Q619">
            <v>12779</v>
          </cell>
          <cell r="R619">
            <v>12277</v>
          </cell>
          <cell r="S619">
            <v>12513</v>
          </cell>
        </row>
        <row r="620">
          <cell r="A620" t="str">
            <v>eu15 European Union (15 countries)</v>
          </cell>
          <cell r="B620" t="str">
            <v>eu15</v>
          </cell>
          <cell r="C620" t="str">
            <v>European Union (15 countries)</v>
          </cell>
          <cell r="E620">
            <v>4967</v>
          </cell>
          <cell r="F620">
            <v>8378</v>
          </cell>
          <cell r="G620">
            <v>4045</v>
          </cell>
          <cell r="H620">
            <v>5002</v>
          </cell>
          <cell r="I620">
            <v>6652</v>
          </cell>
          <cell r="J620">
            <v>5889</v>
          </cell>
          <cell r="K620">
            <v>5196</v>
          </cell>
          <cell r="L620">
            <v>7625</v>
          </cell>
          <cell r="M620">
            <v>8253</v>
          </cell>
          <cell r="N620">
            <v>8169</v>
          </cell>
          <cell r="O620">
            <v>8270</v>
          </cell>
          <cell r="P620">
            <v>22816</v>
          </cell>
          <cell r="Q620">
            <v>11215</v>
          </cell>
          <cell r="R620">
            <v>10985</v>
          </cell>
          <cell r="S620">
            <v>11933</v>
          </cell>
        </row>
        <row r="621">
          <cell r="A621" t="str">
            <v>nms10 New Member States (CZ, EE, CY, LV, LT, HU, MT, PL, SI, SK)</v>
          </cell>
          <cell r="B621" t="str">
            <v>nms10</v>
          </cell>
          <cell r="C621" t="str">
            <v>New Member States (CZ, EE, CY, LV, LT, HU, MT, PL, SI, SK)</v>
          </cell>
          <cell r="E621">
            <v>116</v>
          </cell>
          <cell r="F621">
            <v>82</v>
          </cell>
          <cell r="G621">
            <v>108</v>
          </cell>
          <cell r="H621">
            <v>157</v>
          </cell>
          <cell r="I621">
            <v>209</v>
          </cell>
          <cell r="J621">
            <v>140</v>
          </cell>
          <cell r="K621">
            <v>213</v>
          </cell>
          <cell r="L621">
            <v>163</v>
          </cell>
          <cell r="M621">
            <v>168</v>
          </cell>
          <cell r="N621">
            <v>1138</v>
          </cell>
          <cell r="O621">
            <v>1255</v>
          </cell>
          <cell r="P621">
            <v>1442</v>
          </cell>
          <cell r="Q621">
            <v>1564</v>
          </cell>
          <cell r="R621">
            <v>1292</v>
          </cell>
          <cell r="S621">
            <v>580</v>
          </cell>
        </row>
        <row r="622">
          <cell r="A622" t="str">
            <v>be Belgium</v>
          </cell>
          <cell r="B622" t="str">
            <v>be</v>
          </cell>
          <cell r="C622" t="str">
            <v>Belgium</v>
          </cell>
          <cell r="E622">
            <v>152</v>
          </cell>
          <cell r="F622">
            <v>281</v>
          </cell>
          <cell r="G622">
            <v>369</v>
          </cell>
          <cell r="H622">
            <v>358</v>
          </cell>
          <cell r="I622">
            <v>422</v>
          </cell>
          <cell r="J622">
            <v>462</v>
          </cell>
          <cell r="K622">
            <v>488</v>
          </cell>
          <cell r="L622">
            <v>409</v>
          </cell>
          <cell r="M622">
            <v>533</v>
          </cell>
          <cell r="N622">
            <v>380</v>
          </cell>
          <cell r="O622">
            <v>359</v>
          </cell>
          <cell r="P622">
            <v>513</v>
          </cell>
          <cell r="Q622">
            <v>486</v>
          </cell>
          <cell r="R622">
            <v>270</v>
          </cell>
          <cell r="S622">
            <v>223</v>
          </cell>
        </row>
        <row r="623">
          <cell r="A623" t="str">
            <v>cz Czech Republic</v>
          </cell>
          <cell r="B623" t="str">
            <v>cz</v>
          </cell>
          <cell r="C623" t="str">
            <v>Czech Republic</v>
          </cell>
          <cell r="E623">
            <v>0</v>
          </cell>
          <cell r="F623">
            <v>0</v>
          </cell>
          <cell r="G623">
            <v>0</v>
          </cell>
          <cell r="H623">
            <v>63</v>
          </cell>
          <cell r="I623">
            <v>97</v>
          </cell>
          <cell r="J623">
            <v>16</v>
          </cell>
          <cell r="K623">
            <v>96</v>
          </cell>
          <cell r="L623">
            <v>34</v>
          </cell>
          <cell r="M623">
            <v>11</v>
          </cell>
          <cell r="N623">
            <v>834</v>
          </cell>
          <cell r="O623">
            <v>723</v>
          </cell>
          <cell r="P623">
            <v>713</v>
          </cell>
          <cell r="Q623">
            <v>689</v>
          </cell>
          <cell r="R623">
            <v>497</v>
          </cell>
          <cell r="S623">
            <v>1</v>
          </cell>
        </row>
        <row r="624">
          <cell r="A624" t="str">
            <v>dk Denmark</v>
          </cell>
          <cell r="B624" t="str">
            <v>dk</v>
          </cell>
          <cell r="C624" t="str">
            <v>Denmark</v>
          </cell>
          <cell r="E624">
            <v>0</v>
          </cell>
          <cell r="F624">
            <v>0</v>
          </cell>
          <cell r="G624">
            <v>0</v>
          </cell>
          <cell r="H624">
            <v>1</v>
          </cell>
          <cell r="I624">
            <v>0</v>
          </cell>
          <cell r="J624">
            <v>35</v>
          </cell>
          <cell r="K624">
            <v>21</v>
          </cell>
          <cell r="L624">
            <v>39</v>
          </cell>
          <cell r="M624">
            <v>14</v>
          </cell>
          <cell r="N624">
            <v>0</v>
          </cell>
          <cell r="O624">
            <v>99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de Germany (including ex-GDR from 1991)</v>
          </cell>
          <cell r="B625" t="str">
            <v>de</v>
          </cell>
          <cell r="C625" t="str">
            <v>Germany (including ex-GDR from 1991)</v>
          </cell>
          <cell r="E625">
            <v>1319</v>
          </cell>
          <cell r="F625">
            <v>1658</v>
          </cell>
          <cell r="G625">
            <v>2047</v>
          </cell>
          <cell r="H625">
            <v>2735</v>
          </cell>
          <cell r="I625">
            <v>3337</v>
          </cell>
          <cell r="J625">
            <v>3366</v>
          </cell>
          <cell r="K625">
            <v>3056</v>
          </cell>
          <cell r="L625">
            <v>3948</v>
          </cell>
          <cell r="M625">
            <v>3886</v>
          </cell>
          <cell r="N625">
            <v>4187</v>
          </cell>
          <cell r="O625">
            <v>4205</v>
          </cell>
          <cell r="P625">
            <v>7292</v>
          </cell>
          <cell r="Q625">
            <v>5448</v>
          </cell>
          <cell r="R625">
            <v>4007</v>
          </cell>
          <cell r="S625">
            <v>1511</v>
          </cell>
        </row>
        <row r="626">
          <cell r="A626" t="str">
            <v>ee Estonia</v>
          </cell>
          <cell r="B626" t="str">
            <v>ee</v>
          </cell>
          <cell r="C626" t="str">
            <v>Estonia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 t="str">
            <v>gr Greece</v>
          </cell>
          <cell r="B627" t="str">
            <v>gr</v>
          </cell>
          <cell r="C627" t="str">
            <v>Greece</v>
          </cell>
          <cell r="E627">
            <v>0</v>
          </cell>
          <cell r="F627">
            <v>0</v>
          </cell>
          <cell r="G627">
            <v>135</v>
          </cell>
          <cell r="H627">
            <v>90</v>
          </cell>
          <cell r="I627">
            <v>74</v>
          </cell>
          <cell r="J627">
            <v>102</v>
          </cell>
          <cell r="K627">
            <v>106</v>
          </cell>
          <cell r="L627">
            <v>114</v>
          </cell>
          <cell r="M627">
            <v>160</v>
          </cell>
          <cell r="N627">
            <v>194</v>
          </cell>
          <cell r="O627">
            <v>163</v>
          </cell>
          <cell r="P627">
            <v>103</v>
          </cell>
          <cell r="Q627">
            <v>108</v>
          </cell>
          <cell r="R627">
            <v>141</v>
          </cell>
          <cell r="S627">
            <v>139</v>
          </cell>
        </row>
        <row r="628">
          <cell r="A628" t="str">
            <v>es Spain</v>
          </cell>
          <cell r="B628" t="str">
            <v>es</v>
          </cell>
          <cell r="C628" t="str">
            <v>Spain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376</v>
          </cell>
          <cell r="K628">
            <v>0</v>
          </cell>
          <cell r="L628">
            <v>576</v>
          </cell>
          <cell r="M628">
            <v>396</v>
          </cell>
          <cell r="N628">
            <v>1350</v>
          </cell>
          <cell r="O628">
            <v>391</v>
          </cell>
          <cell r="P628">
            <v>1810</v>
          </cell>
          <cell r="Q628">
            <v>1565</v>
          </cell>
          <cell r="R628">
            <v>1423</v>
          </cell>
          <cell r="S628">
            <v>3657</v>
          </cell>
        </row>
        <row r="629">
          <cell r="A629" t="str">
            <v>fr France</v>
          </cell>
          <cell r="B629" t="str">
            <v>fr</v>
          </cell>
          <cell r="C629" t="str">
            <v>France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3038</v>
          </cell>
          <cell r="Q629">
            <v>5</v>
          </cell>
          <cell r="R629">
            <v>27</v>
          </cell>
          <cell r="S629">
            <v>10</v>
          </cell>
        </row>
        <row r="630">
          <cell r="A630" t="str">
            <v>ie Ireland</v>
          </cell>
          <cell r="B630" t="str">
            <v>ie</v>
          </cell>
          <cell r="C630" t="str">
            <v>Ireland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62</v>
          </cell>
          <cell r="M630">
            <v>1</v>
          </cell>
          <cell r="N630">
            <v>42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A631" t="str">
            <v>it Italy</v>
          </cell>
          <cell r="B631" t="str">
            <v>it</v>
          </cell>
          <cell r="C631" t="str">
            <v>Italy</v>
          </cell>
          <cell r="E631">
            <v>1477</v>
          </cell>
          <cell r="F631">
            <v>1299</v>
          </cell>
          <cell r="G631">
            <v>415</v>
          </cell>
          <cell r="H631">
            <v>392</v>
          </cell>
          <cell r="I631">
            <v>462</v>
          </cell>
          <cell r="J631">
            <v>1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1102</v>
          </cell>
          <cell r="P631">
            <v>9108</v>
          </cell>
          <cell r="Q631">
            <v>1053</v>
          </cell>
          <cell r="R631">
            <v>1949</v>
          </cell>
          <cell r="S631">
            <v>1233</v>
          </cell>
        </row>
        <row r="632">
          <cell r="A632" t="str">
            <v>cy Cyprus</v>
          </cell>
          <cell r="B632" t="str">
            <v>cy</v>
          </cell>
          <cell r="C632" t="str">
            <v>Cyprus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 t="str">
            <v>lv Latvia</v>
          </cell>
          <cell r="B633" t="str">
            <v>lv</v>
          </cell>
          <cell r="C633" t="str">
            <v>Latvia</v>
          </cell>
          <cell r="E633">
            <v>44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lt Lithuania</v>
          </cell>
          <cell r="B634" t="str">
            <v>lt</v>
          </cell>
          <cell r="C634" t="str">
            <v>Lithuania</v>
          </cell>
          <cell r="E634">
            <v>38</v>
          </cell>
          <cell r="F634">
            <v>34</v>
          </cell>
          <cell r="G634">
            <v>17</v>
          </cell>
          <cell r="H634">
            <v>17</v>
          </cell>
          <cell r="I634">
            <v>22</v>
          </cell>
          <cell r="J634">
            <v>29</v>
          </cell>
          <cell r="K634">
            <v>34</v>
          </cell>
          <cell r="L634">
            <v>44</v>
          </cell>
          <cell r="M634">
            <v>52</v>
          </cell>
          <cell r="N634">
            <v>60</v>
          </cell>
          <cell r="O634">
            <v>91</v>
          </cell>
          <cell r="P634">
            <v>68</v>
          </cell>
          <cell r="Q634">
            <v>138</v>
          </cell>
          <cell r="R634">
            <v>167</v>
          </cell>
          <cell r="S634">
            <v>170</v>
          </cell>
        </row>
        <row r="635">
          <cell r="A635" t="str">
            <v>lu Luxembourg (Grand-Duché)</v>
          </cell>
          <cell r="B635" t="str">
            <v>lu</v>
          </cell>
          <cell r="C635" t="str">
            <v>Luxembourg (Grand-Duché)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21</v>
          </cell>
          <cell r="J635">
            <v>11</v>
          </cell>
          <cell r="K635">
            <v>5</v>
          </cell>
          <cell r="L635">
            <v>0</v>
          </cell>
          <cell r="M635">
            <v>0</v>
          </cell>
          <cell r="N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A636" t="str">
            <v>hu Hungary</v>
          </cell>
          <cell r="B636" t="str">
            <v>hu</v>
          </cell>
          <cell r="C636" t="str">
            <v>Hungary</v>
          </cell>
          <cell r="E636">
            <v>34</v>
          </cell>
          <cell r="F636">
            <v>48</v>
          </cell>
          <cell r="G636">
            <v>91</v>
          </cell>
          <cell r="H636">
            <v>77</v>
          </cell>
          <cell r="I636">
            <v>90</v>
          </cell>
          <cell r="J636">
            <v>95</v>
          </cell>
          <cell r="K636">
            <v>83</v>
          </cell>
          <cell r="L636">
            <v>85</v>
          </cell>
          <cell r="M636">
            <v>105</v>
          </cell>
          <cell r="N636">
            <v>244</v>
          </cell>
          <cell r="O636">
            <v>110</v>
          </cell>
          <cell r="P636">
            <v>123</v>
          </cell>
          <cell r="Q636">
            <v>73</v>
          </cell>
          <cell r="R636">
            <v>194</v>
          </cell>
          <cell r="S636">
            <v>4</v>
          </cell>
        </row>
        <row r="637">
          <cell r="A637" t="str">
            <v>mt Malta</v>
          </cell>
          <cell r="B637" t="str">
            <v>mt</v>
          </cell>
          <cell r="C637" t="str">
            <v>Malta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nl Netherlands</v>
          </cell>
          <cell r="B638" t="str">
            <v>nl</v>
          </cell>
          <cell r="C638" t="str">
            <v>Netherlands</v>
          </cell>
          <cell r="E638">
            <v>0</v>
          </cell>
          <cell r="F638">
            <v>0</v>
          </cell>
          <cell r="G638">
            <v>153</v>
          </cell>
          <cell r="H638">
            <v>157</v>
          </cell>
          <cell r="I638">
            <v>390</v>
          </cell>
          <cell r="J638">
            <v>322</v>
          </cell>
          <cell r="K638">
            <v>449</v>
          </cell>
          <cell r="L638">
            <v>646</v>
          </cell>
          <cell r="M638">
            <v>423</v>
          </cell>
          <cell r="N638">
            <v>783</v>
          </cell>
          <cell r="O638">
            <v>1175</v>
          </cell>
          <cell r="P638">
            <v>255</v>
          </cell>
          <cell r="Q638">
            <v>1327</v>
          </cell>
          <cell r="R638">
            <v>252</v>
          </cell>
          <cell r="S638">
            <v>203</v>
          </cell>
        </row>
        <row r="639">
          <cell r="A639" t="str">
            <v>at Austria</v>
          </cell>
          <cell r="B639" t="str">
            <v>at</v>
          </cell>
          <cell r="C639" t="str">
            <v>Austria</v>
          </cell>
          <cell r="E639">
            <v>115</v>
          </cell>
          <cell r="F639">
            <v>166</v>
          </cell>
          <cell r="G639">
            <v>276</v>
          </cell>
          <cell r="H639">
            <v>367</v>
          </cell>
          <cell r="I639">
            <v>150</v>
          </cell>
          <cell r="J639">
            <v>752</v>
          </cell>
          <cell r="K639">
            <v>341</v>
          </cell>
          <cell r="L639">
            <v>195</v>
          </cell>
          <cell r="M639">
            <v>8</v>
          </cell>
          <cell r="N639">
            <v>377</v>
          </cell>
          <cell r="O639">
            <v>170</v>
          </cell>
          <cell r="P639">
            <v>187</v>
          </cell>
          <cell r="Q639">
            <v>312</v>
          </cell>
          <cell r="R639">
            <v>195</v>
          </cell>
          <cell r="S639">
            <v>229</v>
          </cell>
        </row>
        <row r="640">
          <cell r="A640" t="str">
            <v>pl Poland</v>
          </cell>
          <cell r="B640" t="str">
            <v>pl</v>
          </cell>
          <cell r="C640" t="str">
            <v>Poland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331</v>
          </cell>
          <cell r="P640">
            <v>322</v>
          </cell>
          <cell r="Q640">
            <v>464</v>
          </cell>
          <cell r="R640">
            <v>287</v>
          </cell>
          <cell r="S640">
            <v>331</v>
          </cell>
        </row>
        <row r="641">
          <cell r="A641" t="str">
            <v>pt Portugal</v>
          </cell>
          <cell r="B641" t="str">
            <v>pt</v>
          </cell>
          <cell r="C641" t="str">
            <v>Portugal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>
            <v>1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1</v>
          </cell>
          <cell r="Q641">
            <v>2</v>
          </cell>
          <cell r="R641">
            <v>6</v>
          </cell>
          <cell r="S641">
            <v>8</v>
          </cell>
        </row>
        <row r="642">
          <cell r="A642" t="str">
            <v>si Slovenia</v>
          </cell>
          <cell r="B642" t="str">
            <v>si</v>
          </cell>
          <cell r="C642" t="str">
            <v>Slovenia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3</v>
          </cell>
          <cell r="Q642">
            <v>0</v>
          </cell>
          <cell r="R642">
            <v>6</v>
          </cell>
          <cell r="S642">
            <v>5</v>
          </cell>
        </row>
        <row r="643">
          <cell r="A643" t="str">
            <v>sk Slovakia</v>
          </cell>
          <cell r="B643" t="str">
            <v>sk</v>
          </cell>
          <cell r="C643" t="str">
            <v>Slovakia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213</v>
          </cell>
          <cell r="Q643">
            <v>200</v>
          </cell>
          <cell r="R643">
            <v>141</v>
          </cell>
          <cell r="S643">
            <v>69</v>
          </cell>
        </row>
        <row r="644">
          <cell r="A644" t="str">
            <v>fi Finland</v>
          </cell>
          <cell r="B644" t="str">
            <v>fi</v>
          </cell>
          <cell r="C644" t="str">
            <v>Finland</v>
          </cell>
          <cell r="E644">
            <v>0</v>
          </cell>
          <cell r="F644">
            <v>4386</v>
          </cell>
          <cell r="G644">
            <v>358</v>
          </cell>
          <cell r="H644">
            <v>405</v>
          </cell>
          <cell r="I644">
            <v>362</v>
          </cell>
          <cell r="J644">
            <v>121</v>
          </cell>
          <cell r="K644">
            <v>404</v>
          </cell>
          <cell r="L644">
            <v>1239</v>
          </cell>
          <cell r="M644">
            <v>2198</v>
          </cell>
          <cell r="N644">
            <v>333</v>
          </cell>
          <cell r="O644">
            <v>324</v>
          </cell>
          <cell r="P644">
            <v>276</v>
          </cell>
          <cell r="Q644">
            <v>390</v>
          </cell>
          <cell r="R644">
            <v>474</v>
          </cell>
          <cell r="S644">
            <v>475</v>
          </cell>
        </row>
        <row r="645">
          <cell r="A645" t="str">
            <v>se Sweden</v>
          </cell>
          <cell r="B645" t="str">
            <v>se</v>
          </cell>
          <cell r="C645" t="str">
            <v>Sweden</v>
          </cell>
          <cell r="E645">
            <v>228</v>
          </cell>
          <cell r="F645">
            <v>262</v>
          </cell>
          <cell r="G645">
            <v>291</v>
          </cell>
          <cell r="H645">
            <v>429</v>
          </cell>
          <cell r="I645">
            <v>577</v>
          </cell>
          <cell r="J645">
            <v>5</v>
          </cell>
          <cell r="K645">
            <v>0</v>
          </cell>
          <cell r="L645">
            <v>61</v>
          </cell>
          <cell r="M645">
            <v>328</v>
          </cell>
          <cell r="N645">
            <v>521</v>
          </cell>
          <cell r="O645">
            <v>207</v>
          </cell>
          <cell r="P645">
            <v>161</v>
          </cell>
          <cell r="Q645">
            <v>177</v>
          </cell>
          <cell r="R645">
            <v>0</v>
          </cell>
          <cell r="S645">
            <v>745</v>
          </cell>
        </row>
        <row r="646">
          <cell r="A646" t="str">
            <v>uk United Kingdom</v>
          </cell>
          <cell r="B646" t="str">
            <v>uk</v>
          </cell>
          <cell r="C646" t="str">
            <v>United Kingdom</v>
          </cell>
          <cell r="E646">
            <v>1675</v>
          </cell>
          <cell r="F646">
            <v>325</v>
          </cell>
          <cell r="G646">
            <v>0</v>
          </cell>
          <cell r="H646">
            <v>67</v>
          </cell>
          <cell r="I646">
            <v>856</v>
          </cell>
          <cell r="J646">
            <v>335</v>
          </cell>
          <cell r="K646">
            <v>325</v>
          </cell>
          <cell r="L646">
            <v>336</v>
          </cell>
          <cell r="M646">
            <v>322</v>
          </cell>
          <cell r="N646">
            <v>0</v>
          </cell>
          <cell r="O646">
            <v>74</v>
          </cell>
          <cell r="P646">
            <v>72</v>
          </cell>
          <cell r="Q646">
            <v>342</v>
          </cell>
          <cell r="R646">
            <v>2242</v>
          </cell>
          <cell r="S646">
            <v>3500</v>
          </cell>
        </row>
        <row r="647">
          <cell r="A647" t="str">
            <v>bg Bulgaria</v>
          </cell>
          <cell r="B647" t="str">
            <v>bg</v>
          </cell>
          <cell r="C647" t="str">
            <v>Bulgaria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3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11</v>
          </cell>
          <cell r="R647">
            <v>6</v>
          </cell>
          <cell r="S647">
            <v>19</v>
          </cell>
        </row>
        <row r="648">
          <cell r="A648" t="str">
            <v>hr Croatia</v>
          </cell>
          <cell r="B648" t="str">
            <v>hr</v>
          </cell>
          <cell r="C648" t="str">
            <v>Croatia</v>
          </cell>
          <cell r="E648">
            <v>0</v>
          </cell>
          <cell r="F648">
            <v>0</v>
          </cell>
          <cell r="G648">
            <v>0</v>
          </cell>
          <cell r="H648">
            <v>18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ro Romania</v>
          </cell>
          <cell r="B649" t="str">
            <v>ro</v>
          </cell>
          <cell r="C649" t="str">
            <v>Romania</v>
          </cell>
          <cell r="E649">
            <v>101</v>
          </cell>
          <cell r="F649">
            <v>89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1</v>
          </cell>
        </row>
        <row r="650">
          <cell r="A650" t="str">
            <v>tr Turkey</v>
          </cell>
          <cell r="B650" t="str">
            <v>tr</v>
          </cell>
          <cell r="C650" t="str">
            <v>Turkey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5</v>
          </cell>
          <cell r="N650">
            <v>55</v>
          </cell>
          <cell r="O650">
            <v>54</v>
          </cell>
          <cell r="P650">
            <v>97</v>
          </cell>
          <cell r="Q650">
            <v>44</v>
          </cell>
          <cell r="R650">
            <v>36</v>
          </cell>
          <cell r="S650">
            <v>28</v>
          </cell>
        </row>
        <row r="651">
          <cell r="A651" t="str">
            <v>is Iceland</v>
          </cell>
          <cell r="B651" t="str">
            <v>is</v>
          </cell>
          <cell r="C651" t="str">
            <v>Iceland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6</v>
          </cell>
          <cell r="S651">
            <v>0</v>
          </cell>
        </row>
        <row r="652">
          <cell r="A652" t="str">
            <v>no Norway</v>
          </cell>
          <cell r="B652" t="str">
            <v>no</v>
          </cell>
          <cell r="C652" t="str">
            <v>Norway</v>
          </cell>
          <cell r="E652">
            <v>466</v>
          </cell>
          <cell r="F652">
            <v>429</v>
          </cell>
          <cell r="G652">
            <v>441</v>
          </cell>
          <cell r="H652">
            <v>467</v>
          </cell>
          <cell r="I652">
            <v>528</v>
          </cell>
          <cell r="J652">
            <v>0</v>
          </cell>
          <cell r="K652">
            <v>0</v>
          </cell>
          <cell r="L652">
            <v>8</v>
          </cell>
          <cell r="M652">
            <v>7</v>
          </cell>
          <cell r="N652">
            <v>199</v>
          </cell>
          <cell r="O652">
            <v>191</v>
          </cell>
          <cell r="P652">
            <v>120</v>
          </cell>
          <cell r="Q652">
            <v>180</v>
          </cell>
          <cell r="R652">
            <v>60</v>
          </cell>
          <cell r="S652">
            <v>31</v>
          </cell>
        </row>
      </sheetData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-nfcis.iae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75"/>
  <sheetViews>
    <sheetView showGridLines="0" tabSelected="1" topLeftCell="I4" zoomScale="85" workbookViewId="0">
      <selection activeCell="I70" sqref="I70"/>
    </sheetView>
  </sheetViews>
  <sheetFormatPr defaultRowHeight="12.75"/>
  <cols>
    <col min="1" max="1" width="23.85546875" bestFit="1" customWidth="1"/>
    <col min="2" max="2" width="14.42578125" customWidth="1"/>
    <col min="3" max="3" width="11.140625" bestFit="1" customWidth="1"/>
    <col min="4" max="4" width="11.28515625" bestFit="1" customWidth="1"/>
    <col min="5" max="5" width="20" bestFit="1" customWidth="1"/>
    <col min="6" max="6" width="16.42578125" bestFit="1" customWidth="1"/>
    <col min="7" max="7" width="11.140625" bestFit="1" customWidth="1"/>
    <col min="8" max="8" width="10.5703125" bestFit="1" customWidth="1"/>
    <col min="9" max="9" width="16.28515625" bestFit="1" customWidth="1"/>
    <col min="10" max="10" width="10" bestFit="1" customWidth="1"/>
    <col min="11" max="11" width="18.85546875" bestFit="1" customWidth="1"/>
    <col min="12" max="12" width="18.7109375" bestFit="1" customWidth="1"/>
    <col min="13" max="13" width="10.7109375" bestFit="1" customWidth="1"/>
  </cols>
  <sheetData>
    <row r="1" spans="1:16" ht="18">
      <c r="A1" s="1" t="s">
        <v>0</v>
      </c>
      <c r="F1" s="2" t="s">
        <v>1</v>
      </c>
    </row>
    <row r="2" spans="1:16" ht="18.75">
      <c r="A2" s="3" t="s">
        <v>2</v>
      </c>
    </row>
    <row r="3" spans="1:16" ht="18.75">
      <c r="A3" s="3" t="s">
        <v>3</v>
      </c>
    </row>
    <row r="4" spans="1:16" ht="18.75">
      <c r="A4" s="4" t="s">
        <v>4</v>
      </c>
    </row>
    <row r="5" spans="1:16" ht="12.75" customHeight="1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6"/>
    </row>
    <row r="6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P6" s="6"/>
    </row>
    <row r="7" spans="1:16" ht="12.75" customHeight="1">
      <c r="A7" s="8" t="s">
        <v>6</v>
      </c>
      <c r="B7" s="9"/>
    </row>
    <row r="8" spans="1:16">
      <c r="A8" s="10" t="s">
        <v>7</v>
      </c>
      <c r="B8" s="11" t="s">
        <v>8</v>
      </c>
    </row>
    <row r="9" spans="1:16">
      <c r="A9" s="10" t="s">
        <v>9</v>
      </c>
      <c r="B9" s="11" t="s">
        <v>8</v>
      </c>
    </row>
    <row r="10" spans="1:16">
      <c r="A10" s="10" t="s">
        <v>10</v>
      </c>
      <c r="B10" s="11" t="s">
        <v>11</v>
      </c>
    </row>
    <row r="11" spans="1:16" ht="15" customHeight="1">
      <c r="A11" s="10" t="s">
        <v>12</v>
      </c>
      <c r="B11" s="12" t="s">
        <v>13</v>
      </c>
    </row>
    <row r="12" spans="1:16">
      <c r="A12" s="13"/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</row>
    <row r="13" spans="1:16">
      <c r="A13" s="14" t="s">
        <v>14</v>
      </c>
      <c r="B13" s="14" t="s">
        <v>15</v>
      </c>
      <c r="C13" s="14" t="s">
        <v>16</v>
      </c>
      <c r="D13" s="14" t="s">
        <v>17</v>
      </c>
      <c r="E13" s="14" t="s">
        <v>18</v>
      </c>
      <c r="F13" s="14" t="s">
        <v>19</v>
      </c>
      <c r="G13" s="14" t="s">
        <v>20</v>
      </c>
      <c r="H13" s="14" t="s">
        <v>21</v>
      </c>
      <c r="I13" s="14" t="s">
        <v>22</v>
      </c>
      <c r="J13" s="14" t="s">
        <v>23</v>
      </c>
      <c r="K13" s="14" t="s">
        <v>24</v>
      </c>
      <c r="L13" s="14" t="s">
        <v>25</v>
      </c>
      <c r="M13" s="14" t="s">
        <v>26</v>
      </c>
    </row>
    <row r="14" spans="1:16">
      <c r="A14" s="15" t="s">
        <v>27</v>
      </c>
      <c r="B14" s="16">
        <v>0</v>
      </c>
      <c r="C14" s="16">
        <v>2</v>
      </c>
      <c r="D14" s="16">
        <v>1</v>
      </c>
      <c r="E14" s="16">
        <v>1</v>
      </c>
      <c r="F14" s="16">
        <v>0</v>
      </c>
      <c r="G14" s="16">
        <v>2</v>
      </c>
      <c r="H14" s="16">
        <v>0</v>
      </c>
      <c r="I14" s="16">
        <v>0</v>
      </c>
      <c r="J14" s="16">
        <v>2</v>
      </c>
      <c r="K14" s="16">
        <v>1</v>
      </c>
      <c r="L14" s="16">
        <v>0</v>
      </c>
      <c r="M14" s="16" t="s">
        <v>28</v>
      </c>
    </row>
    <row r="15" spans="1:16">
      <c r="A15" s="17" t="s">
        <v>29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2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 t="s">
        <v>30</v>
      </c>
    </row>
    <row r="16" spans="1:16">
      <c r="A16" s="15" t="s">
        <v>31</v>
      </c>
      <c r="B16" s="16">
        <v>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 t="s">
        <v>32</v>
      </c>
    </row>
    <row r="17" spans="1:13">
      <c r="A17" s="17" t="s">
        <v>33</v>
      </c>
      <c r="B17" s="16">
        <v>0</v>
      </c>
      <c r="C17" s="16">
        <v>0</v>
      </c>
      <c r="D17" s="16">
        <v>0</v>
      </c>
      <c r="E17" s="16">
        <v>1</v>
      </c>
      <c r="F17" s="16">
        <v>1</v>
      </c>
      <c r="G17" s="16">
        <v>2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 t="s">
        <v>34</v>
      </c>
    </row>
    <row r="18" spans="1:13">
      <c r="A18" s="15" t="s">
        <v>35</v>
      </c>
      <c r="B18" s="16">
        <v>1</v>
      </c>
      <c r="C18" s="16">
        <v>0</v>
      </c>
      <c r="D18" s="16">
        <v>3</v>
      </c>
      <c r="E18" s="16">
        <v>5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 t="s">
        <v>28</v>
      </c>
    </row>
    <row r="19" spans="1:13">
      <c r="A19" s="17" t="s">
        <v>36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 t="s">
        <v>37</v>
      </c>
    </row>
    <row r="20" spans="1:13">
      <c r="A20" s="15" t="s">
        <v>38</v>
      </c>
      <c r="B20" s="16">
        <v>3</v>
      </c>
      <c r="C20" s="16">
        <v>4</v>
      </c>
      <c r="D20" s="16">
        <v>0</v>
      </c>
      <c r="E20" s="16">
        <v>4</v>
      </c>
      <c r="F20" s="16">
        <v>1</v>
      </c>
      <c r="G20" s="16">
        <v>6</v>
      </c>
      <c r="H20" s="16">
        <v>0</v>
      </c>
      <c r="I20" s="16">
        <v>0</v>
      </c>
      <c r="J20" s="16">
        <v>2</v>
      </c>
      <c r="K20" s="16">
        <v>0</v>
      </c>
      <c r="L20" s="16">
        <v>0</v>
      </c>
      <c r="M20" s="16" t="s">
        <v>39</v>
      </c>
    </row>
    <row r="21" spans="1:13">
      <c r="A21" s="17" t="s">
        <v>40</v>
      </c>
      <c r="B21" s="16">
        <v>8</v>
      </c>
      <c r="C21" s="16">
        <v>1</v>
      </c>
      <c r="D21" s="16">
        <v>2</v>
      </c>
      <c r="E21" s="16">
        <v>2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 t="s">
        <v>41</v>
      </c>
    </row>
    <row r="22" spans="1:13">
      <c r="A22" s="15" t="s">
        <v>42</v>
      </c>
      <c r="B22" s="16">
        <v>1</v>
      </c>
      <c r="C22" s="16">
        <v>0</v>
      </c>
      <c r="D22" s="16">
        <v>0</v>
      </c>
      <c r="E22" s="16">
        <v>0</v>
      </c>
      <c r="F22" s="16">
        <v>0</v>
      </c>
      <c r="G22" s="16">
        <v>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 t="s">
        <v>32</v>
      </c>
    </row>
    <row r="23" spans="1:13">
      <c r="A23" s="17" t="s">
        <v>43</v>
      </c>
      <c r="B23" s="16">
        <v>0</v>
      </c>
      <c r="C23" s="16">
        <v>0</v>
      </c>
      <c r="D23" s="16">
        <v>0</v>
      </c>
      <c r="E23" s="16">
        <v>2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 t="s">
        <v>30</v>
      </c>
    </row>
    <row r="24" spans="1:13">
      <c r="A24" s="15" t="s">
        <v>44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3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 t="s">
        <v>32</v>
      </c>
    </row>
    <row r="25" spans="1:13">
      <c r="A25" s="17" t="s">
        <v>45</v>
      </c>
      <c r="B25" s="16">
        <v>0</v>
      </c>
      <c r="C25" s="16">
        <v>3</v>
      </c>
      <c r="D25" s="16">
        <v>1</v>
      </c>
      <c r="E25" s="16">
        <v>1</v>
      </c>
      <c r="F25" s="16">
        <v>3</v>
      </c>
      <c r="G25" s="16">
        <v>5</v>
      </c>
      <c r="H25" s="16">
        <v>2</v>
      </c>
      <c r="I25" s="16">
        <v>0</v>
      </c>
      <c r="J25" s="16">
        <v>5</v>
      </c>
      <c r="K25" s="16">
        <v>0</v>
      </c>
      <c r="L25" s="16">
        <v>0</v>
      </c>
      <c r="M25" s="16" t="s">
        <v>39</v>
      </c>
    </row>
    <row r="26" spans="1:13">
      <c r="A26" s="15" t="s">
        <v>46</v>
      </c>
      <c r="B26" s="16">
        <v>0</v>
      </c>
      <c r="C26" s="16">
        <v>0</v>
      </c>
      <c r="D26" s="16">
        <v>2</v>
      </c>
      <c r="E26" s="16">
        <v>1</v>
      </c>
      <c r="F26" s="16">
        <v>0</v>
      </c>
      <c r="G26" s="16">
        <v>16</v>
      </c>
      <c r="H26" s="16">
        <v>0</v>
      </c>
      <c r="I26" s="16">
        <v>0</v>
      </c>
      <c r="J26" s="16">
        <v>1</v>
      </c>
      <c r="K26" s="16">
        <v>1</v>
      </c>
      <c r="L26" s="16">
        <v>0</v>
      </c>
      <c r="M26" s="16" t="s">
        <v>47</v>
      </c>
    </row>
    <row r="27" spans="1:13">
      <c r="A27" s="17" t="s">
        <v>48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 t="s">
        <v>37</v>
      </c>
    </row>
    <row r="28" spans="1:13">
      <c r="A28" s="15" t="s">
        <v>49</v>
      </c>
      <c r="B28" s="16">
        <v>1</v>
      </c>
      <c r="C28" s="16">
        <v>1</v>
      </c>
      <c r="D28" s="16">
        <v>0</v>
      </c>
      <c r="E28" s="16">
        <v>5</v>
      </c>
      <c r="F28" s="16">
        <v>0</v>
      </c>
      <c r="G28" s="16">
        <v>3</v>
      </c>
      <c r="H28" s="16">
        <v>1</v>
      </c>
      <c r="I28" s="16">
        <v>0</v>
      </c>
      <c r="J28" s="16">
        <v>5</v>
      </c>
      <c r="K28" s="16">
        <v>6</v>
      </c>
      <c r="L28" s="16">
        <v>0</v>
      </c>
      <c r="M28" s="16" t="s">
        <v>50</v>
      </c>
    </row>
    <row r="29" spans="1:13">
      <c r="A29" s="17" t="s">
        <v>51</v>
      </c>
      <c r="B29" s="16">
        <v>0</v>
      </c>
      <c r="C29" s="16">
        <v>0</v>
      </c>
      <c r="D29" s="16">
        <v>0</v>
      </c>
      <c r="E29" s="16">
        <v>2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 t="s">
        <v>30</v>
      </c>
    </row>
    <row r="30" spans="1:13">
      <c r="A30" s="15" t="s">
        <v>52</v>
      </c>
      <c r="B30" s="16">
        <v>0</v>
      </c>
      <c r="C30" s="16">
        <v>0</v>
      </c>
      <c r="D30" s="16">
        <v>1</v>
      </c>
      <c r="E30" s="16">
        <v>5</v>
      </c>
      <c r="F30" s="16">
        <v>4</v>
      </c>
      <c r="G30" s="16">
        <v>5</v>
      </c>
      <c r="H30" s="16">
        <v>0</v>
      </c>
      <c r="I30" s="16">
        <v>0</v>
      </c>
      <c r="J30" s="16">
        <v>2</v>
      </c>
      <c r="K30" s="16">
        <v>0</v>
      </c>
      <c r="L30" s="16">
        <v>0</v>
      </c>
      <c r="M30" s="16" t="s">
        <v>53</v>
      </c>
    </row>
    <row r="31" spans="1:13">
      <c r="A31" s="17" t="s">
        <v>54</v>
      </c>
      <c r="B31" s="16">
        <v>9</v>
      </c>
      <c r="C31" s="16">
        <v>0</v>
      </c>
      <c r="D31" s="16">
        <v>0</v>
      </c>
      <c r="E31" s="16">
        <v>1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 t="s">
        <v>55</v>
      </c>
    </row>
    <row r="32" spans="1:13">
      <c r="A32" s="15" t="s">
        <v>56</v>
      </c>
      <c r="B32" s="16">
        <v>0</v>
      </c>
      <c r="C32" s="16">
        <v>0</v>
      </c>
      <c r="D32" s="16">
        <v>0</v>
      </c>
      <c r="E32" s="16">
        <v>3</v>
      </c>
      <c r="F32" s="16">
        <v>0</v>
      </c>
      <c r="G32" s="16">
        <v>1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 t="s">
        <v>34</v>
      </c>
    </row>
    <row r="33" spans="1:13">
      <c r="A33" s="17" t="s">
        <v>57</v>
      </c>
      <c r="B33" s="16">
        <v>1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 t="s">
        <v>37</v>
      </c>
    </row>
    <row r="34" spans="1:13">
      <c r="A34" s="15" t="s">
        <v>58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s">
        <v>37</v>
      </c>
    </row>
    <row r="35" spans="1:13">
      <c r="A35" s="17" t="s">
        <v>59</v>
      </c>
      <c r="B35" s="16">
        <v>2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 t="s">
        <v>30</v>
      </c>
    </row>
    <row r="36" spans="1:13">
      <c r="A36" s="15" t="s">
        <v>60</v>
      </c>
      <c r="B36" s="16">
        <v>0</v>
      </c>
      <c r="C36" s="16">
        <v>0</v>
      </c>
      <c r="D36" s="16">
        <v>1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s">
        <v>37</v>
      </c>
    </row>
    <row r="37" spans="1:13">
      <c r="A37" s="17" t="s">
        <v>61</v>
      </c>
      <c r="B37" s="16">
        <v>2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 t="s">
        <v>30</v>
      </c>
    </row>
    <row r="38" spans="1:13">
      <c r="A38" s="15" t="s">
        <v>62</v>
      </c>
      <c r="B38" s="16">
        <v>0</v>
      </c>
      <c r="C38" s="16">
        <v>0</v>
      </c>
      <c r="D38" s="16">
        <v>0</v>
      </c>
      <c r="E38" s="16">
        <v>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 t="s">
        <v>37</v>
      </c>
    </row>
    <row r="39" spans="1:13">
      <c r="A39" s="17" t="s">
        <v>63</v>
      </c>
      <c r="B39" s="16">
        <v>2</v>
      </c>
      <c r="C39" s="16">
        <v>1</v>
      </c>
      <c r="D39" s="16">
        <v>1</v>
      </c>
      <c r="E39" s="16">
        <v>1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 t="s">
        <v>64</v>
      </c>
    </row>
    <row r="40" spans="1:13">
      <c r="A40" s="15" t="s">
        <v>65</v>
      </c>
      <c r="B40" s="16">
        <v>2</v>
      </c>
      <c r="C40" s="16">
        <v>0</v>
      </c>
      <c r="D40" s="16">
        <v>0</v>
      </c>
      <c r="E40" s="16">
        <v>1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 t="s">
        <v>34</v>
      </c>
    </row>
    <row r="41" spans="1:13">
      <c r="A41" s="17" t="s">
        <v>66</v>
      </c>
      <c r="B41" s="16">
        <v>2</v>
      </c>
      <c r="C41" s="16">
        <v>3</v>
      </c>
      <c r="D41" s="16">
        <v>4</v>
      </c>
      <c r="E41" s="16">
        <v>5</v>
      </c>
      <c r="F41" s="16">
        <v>2</v>
      </c>
      <c r="G41" s="16">
        <v>6</v>
      </c>
      <c r="H41" s="16">
        <v>2</v>
      </c>
      <c r="I41" s="16">
        <v>0</v>
      </c>
      <c r="J41" s="16">
        <v>1</v>
      </c>
      <c r="K41" s="16">
        <v>0</v>
      </c>
      <c r="L41" s="16">
        <v>0</v>
      </c>
      <c r="M41" s="16" t="s">
        <v>67</v>
      </c>
    </row>
    <row r="42" spans="1:13">
      <c r="A42" s="15" t="s">
        <v>68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 t="s">
        <v>37</v>
      </c>
    </row>
    <row r="43" spans="1:13">
      <c r="A43" s="17" t="s">
        <v>69</v>
      </c>
      <c r="B43" s="16">
        <v>4</v>
      </c>
      <c r="C43" s="16">
        <v>0</v>
      </c>
      <c r="D43" s="16">
        <v>0</v>
      </c>
      <c r="E43" s="16">
        <v>1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 t="s">
        <v>64</v>
      </c>
    </row>
    <row r="44" spans="1:13">
      <c r="A44" s="15" t="s">
        <v>70</v>
      </c>
      <c r="B44" s="16">
        <v>0</v>
      </c>
      <c r="C44" s="16">
        <v>0</v>
      </c>
      <c r="D44" s="16">
        <v>0</v>
      </c>
      <c r="E44" s="16">
        <v>1</v>
      </c>
      <c r="F44" s="16">
        <v>0</v>
      </c>
      <c r="G44" s="16">
        <v>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 t="s">
        <v>30</v>
      </c>
    </row>
    <row r="45" spans="1:13">
      <c r="A45" s="17" t="s">
        <v>71</v>
      </c>
      <c r="B45" s="16">
        <v>1</v>
      </c>
      <c r="C45" s="16">
        <v>0</v>
      </c>
      <c r="D45" s="16">
        <v>0</v>
      </c>
      <c r="E45" s="16">
        <v>1</v>
      </c>
      <c r="F45" s="16">
        <v>0</v>
      </c>
      <c r="G45" s="16">
        <v>1</v>
      </c>
      <c r="H45" s="16">
        <v>0</v>
      </c>
      <c r="I45" s="16">
        <v>0</v>
      </c>
      <c r="J45" s="16">
        <v>1</v>
      </c>
      <c r="K45" s="16">
        <v>0</v>
      </c>
      <c r="L45" s="16">
        <v>0</v>
      </c>
      <c r="M45" s="16" t="s">
        <v>34</v>
      </c>
    </row>
    <row r="46" spans="1:13">
      <c r="A46" s="15" t="s">
        <v>72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 t="s">
        <v>37</v>
      </c>
    </row>
    <row r="47" spans="1:13">
      <c r="A47" s="17" t="s">
        <v>73</v>
      </c>
      <c r="B47" s="16">
        <v>0</v>
      </c>
      <c r="C47" s="16">
        <v>1</v>
      </c>
      <c r="D47" s="16">
        <v>0</v>
      </c>
      <c r="E47" s="16">
        <v>1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 t="s">
        <v>30</v>
      </c>
    </row>
    <row r="48" spans="1:13">
      <c r="A48" s="18" t="s">
        <v>74</v>
      </c>
      <c r="B48" s="16">
        <v>1</v>
      </c>
      <c r="C48" s="16">
        <v>0</v>
      </c>
      <c r="D48" s="16">
        <v>0</v>
      </c>
      <c r="E48" s="16">
        <v>0</v>
      </c>
      <c r="F48" s="16">
        <v>0</v>
      </c>
      <c r="G48" s="16">
        <v>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 t="s">
        <v>32</v>
      </c>
    </row>
    <row r="49" spans="1:13">
      <c r="A49" s="17" t="s">
        <v>75</v>
      </c>
      <c r="B49" s="16">
        <v>0</v>
      </c>
      <c r="C49" s="16">
        <v>5</v>
      </c>
      <c r="D49" s="16">
        <v>1</v>
      </c>
      <c r="E49" s="16">
        <v>2</v>
      </c>
      <c r="F49" s="16">
        <v>0</v>
      </c>
      <c r="G49" s="16">
        <v>5</v>
      </c>
      <c r="H49" s="16">
        <v>2</v>
      </c>
      <c r="I49" s="16">
        <v>0</v>
      </c>
      <c r="J49" s="16">
        <v>0</v>
      </c>
      <c r="K49" s="16">
        <v>0</v>
      </c>
      <c r="L49" s="16">
        <v>0</v>
      </c>
      <c r="M49" s="16" t="s">
        <v>76</v>
      </c>
    </row>
    <row r="50" spans="1:13">
      <c r="A50" s="15" t="s">
        <v>77</v>
      </c>
      <c r="B50" s="16">
        <v>11</v>
      </c>
      <c r="C50" s="16">
        <v>1</v>
      </c>
      <c r="D50" s="16">
        <v>2</v>
      </c>
      <c r="E50" s="16">
        <v>7</v>
      </c>
      <c r="F50" s="16">
        <v>0</v>
      </c>
      <c r="G50" s="16">
        <v>42</v>
      </c>
      <c r="H50" s="16">
        <v>1</v>
      </c>
      <c r="I50" s="16">
        <v>0</v>
      </c>
      <c r="J50" s="16">
        <v>5</v>
      </c>
      <c r="K50" s="16">
        <v>0</v>
      </c>
      <c r="L50" s="16">
        <v>0</v>
      </c>
      <c r="M50" s="16" t="s">
        <v>78</v>
      </c>
    </row>
    <row r="51" spans="1:13">
      <c r="A51" s="17" t="s">
        <v>79</v>
      </c>
      <c r="B51" s="16">
        <v>1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 t="s">
        <v>37</v>
      </c>
    </row>
    <row r="52" spans="1:13">
      <c r="A52" s="17" t="s">
        <v>80</v>
      </c>
      <c r="B52" s="16">
        <v>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 t="s">
        <v>37</v>
      </c>
    </row>
    <row r="53" spans="1:13">
      <c r="A53" s="19" t="s">
        <v>26</v>
      </c>
      <c r="B53" s="16">
        <v>56</v>
      </c>
      <c r="C53" s="16">
        <v>22</v>
      </c>
      <c r="D53" s="16">
        <v>19</v>
      </c>
      <c r="E53" s="16">
        <v>54</v>
      </c>
      <c r="F53" s="16">
        <v>11</v>
      </c>
      <c r="G53" s="16">
        <v>111</v>
      </c>
      <c r="H53" s="16">
        <v>8</v>
      </c>
      <c r="I53" s="16">
        <v>0</v>
      </c>
      <c r="J53" s="16">
        <v>24</v>
      </c>
      <c r="K53" s="16">
        <v>8</v>
      </c>
      <c r="L53" s="16">
        <v>0</v>
      </c>
      <c r="M53" s="16">
        <v>313</v>
      </c>
    </row>
    <row r="54" spans="1:13" ht="12.75" customHeight="1">
      <c r="A54" s="7" t="s">
        <v>81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2.75" customHeight="1">
      <c r="A56" s="7" t="s">
        <v>82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4.25" customHeight="1">
      <c r="A57" s="20" t="s">
        <v>83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>
      <c r="A59" s="23"/>
      <c r="B59" s="24" t="s">
        <v>15</v>
      </c>
      <c r="C59" s="24" t="s">
        <v>16</v>
      </c>
      <c r="D59" s="24" t="s">
        <v>17</v>
      </c>
      <c r="E59" s="24" t="s">
        <v>18</v>
      </c>
      <c r="F59" s="24" t="s">
        <v>19</v>
      </c>
      <c r="G59" s="24" t="s">
        <v>20</v>
      </c>
      <c r="H59" s="24" t="s">
        <v>21</v>
      </c>
      <c r="I59" s="24" t="s">
        <v>22</v>
      </c>
      <c r="J59" s="24" t="s">
        <v>23</v>
      </c>
      <c r="K59" s="24" t="s">
        <v>24</v>
      </c>
      <c r="L59" s="24" t="s">
        <v>25</v>
      </c>
    </row>
    <row r="60" spans="1:13">
      <c r="A60" s="25" t="s">
        <v>84</v>
      </c>
      <c r="B60" s="23">
        <f>B17+B19+B22+B24+B25+B26+B27+B34+B36+B38+B40+B42+B44+B45+B46+B49</f>
        <v>4</v>
      </c>
      <c r="C60" s="23">
        <f t="shared" ref="C60:L60" si="0">C17+C19+C22+C24+C25+C26+C27+C34+C36+C38+C40+C42+C44+C45+C46+C49</f>
        <v>8</v>
      </c>
      <c r="D60" s="23">
        <f t="shared" si="0"/>
        <v>5</v>
      </c>
      <c r="E60" s="23">
        <f t="shared" si="0"/>
        <v>9</v>
      </c>
      <c r="F60" s="23">
        <f t="shared" si="0"/>
        <v>4</v>
      </c>
      <c r="G60" s="23">
        <f t="shared" si="0"/>
        <v>41</v>
      </c>
      <c r="H60" s="23">
        <f t="shared" si="0"/>
        <v>4</v>
      </c>
      <c r="I60" s="23">
        <f t="shared" si="0"/>
        <v>0</v>
      </c>
      <c r="J60" s="23">
        <f t="shared" si="0"/>
        <v>7</v>
      </c>
      <c r="K60" s="23">
        <f t="shared" si="0"/>
        <v>1</v>
      </c>
      <c r="L60" s="23">
        <f t="shared" si="0"/>
        <v>0</v>
      </c>
    </row>
    <row r="61" spans="1:13">
      <c r="A61" s="23" t="s">
        <v>85</v>
      </c>
      <c r="B61" s="23">
        <f>B53-B60</f>
        <v>52</v>
      </c>
      <c r="C61" s="23">
        <f t="shared" ref="C61:L61" si="1">C53-C60</f>
        <v>14</v>
      </c>
      <c r="D61" s="23">
        <f t="shared" si="1"/>
        <v>14</v>
      </c>
      <c r="E61" s="23">
        <f t="shared" si="1"/>
        <v>45</v>
      </c>
      <c r="F61" s="23">
        <f t="shared" si="1"/>
        <v>7</v>
      </c>
      <c r="G61" s="23">
        <f t="shared" si="1"/>
        <v>70</v>
      </c>
      <c r="H61" s="23">
        <f t="shared" si="1"/>
        <v>4</v>
      </c>
      <c r="I61" s="23">
        <f t="shared" si="1"/>
        <v>0</v>
      </c>
      <c r="J61" s="23">
        <f t="shared" si="1"/>
        <v>17</v>
      </c>
      <c r="K61" s="23">
        <f t="shared" si="1"/>
        <v>7</v>
      </c>
      <c r="L61" s="23">
        <f t="shared" si="1"/>
        <v>0</v>
      </c>
    </row>
    <row r="68" spans="1:3">
      <c r="A68" s="23"/>
      <c r="B68" s="25" t="s">
        <v>84</v>
      </c>
      <c r="C68" s="23" t="s">
        <v>86</v>
      </c>
    </row>
    <row r="69" spans="1:3" ht="25.5">
      <c r="A69" s="26" t="s">
        <v>87</v>
      </c>
      <c r="B69" s="27">
        <f>B60</f>
        <v>4</v>
      </c>
      <c r="C69" s="27">
        <f>B61</f>
        <v>52</v>
      </c>
    </row>
    <row r="70" spans="1:3">
      <c r="A70" s="26" t="s">
        <v>16</v>
      </c>
      <c r="B70" s="27">
        <f>C60</f>
        <v>8</v>
      </c>
      <c r="C70" s="27">
        <f>C61</f>
        <v>14</v>
      </c>
    </row>
    <row r="71" spans="1:3">
      <c r="A71" s="26" t="s">
        <v>17</v>
      </c>
      <c r="B71" s="27">
        <f>D60</f>
        <v>5</v>
      </c>
      <c r="C71" s="27">
        <f>D61</f>
        <v>14</v>
      </c>
    </row>
    <row r="72" spans="1:3" ht="25.5">
      <c r="A72" s="26" t="s">
        <v>88</v>
      </c>
      <c r="B72" s="27">
        <f>E60</f>
        <v>9</v>
      </c>
      <c r="C72" s="27">
        <f>E61</f>
        <v>45</v>
      </c>
    </row>
    <row r="73" spans="1:3">
      <c r="A73" s="26" t="s">
        <v>89</v>
      </c>
      <c r="B73" s="27">
        <f>G60</f>
        <v>41</v>
      </c>
      <c r="C73" s="27">
        <f>G61</f>
        <v>70</v>
      </c>
    </row>
    <row r="74" spans="1:3" ht="38.25">
      <c r="A74" s="26" t="s">
        <v>90</v>
      </c>
      <c r="B74" s="27">
        <f>H60</f>
        <v>4</v>
      </c>
      <c r="C74" s="27">
        <f>H61</f>
        <v>4</v>
      </c>
    </row>
    <row r="75" spans="1:3" ht="25.5">
      <c r="A75" s="26" t="s">
        <v>91</v>
      </c>
      <c r="B75" s="27">
        <f>J60+K60+L60</f>
        <v>8</v>
      </c>
      <c r="C75" s="27">
        <f>J61+K61+L61</f>
        <v>24</v>
      </c>
    </row>
  </sheetData>
  <mergeCells count="7">
    <mergeCell ref="A57:M57"/>
    <mergeCell ref="A5:M5"/>
    <mergeCell ref="A6:M6"/>
    <mergeCell ref="A7:B7"/>
    <mergeCell ref="A54:M54"/>
    <mergeCell ref="A55:M55"/>
    <mergeCell ref="A56:M56"/>
  </mergeCells>
  <hyperlinks>
    <hyperlink ref="A2" r:id="rId1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5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2012-02-02T12:22:45Z</dcterms:created>
  <dcterms:modified xsi:type="dcterms:W3CDTF">2012-02-02T12:22:52Z</dcterms:modified>
</cp:coreProperties>
</file>