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DP">'[3]New Cronos'!$A$56:$M$87</definedName>
    <definedName name="GDP_95_constant_prices">#REF!</definedName>
    <definedName name="GDP_current_prices">#REF!</definedName>
    <definedName name="GIEC">#REF!</definedName>
    <definedName name="INIT">#REF!</definedName>
    <definedName name="LEAP">#REF!</definedName>
    <definedName name="ncd">#REF!</definedName>
    <definedName name="NONLEAP">#REF!</definedName>
    <definedName name="other">[4]NewCronos!$A$609:$IV$652</definedName>
    <definedName name="population">'[5]New Cronos Data'!$A$244:$N$275</definedName>
    <definedName name="_xlnm.Print_Area">#REF!</definedName>
    <definedName name="Print1">#REF!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  <definedName name="aa">'[7]Oil Consumption – barrels'!#REF!</definedName>
  </definedNames>
  <calcPr calcId="145621"/>
</workbook>
</file>

<file path=xl/calcChain.xml><?xml version="1.0" encoding="utf-8"?>
<calcChain xmlns="http://schemas.openxmlformats.org/spreadsheetml/2006/main">
  <c r="L60" i="1" l="1"/>
  <c r="L61" i="1" s="1"/>
  <c r="K60" i="1"/>
  <c r="K61" i="1" s="1"/>
  <c r="J60" i="1"/>
  <c r="J61" i="1" s="1"/>
  <c r="I60" i="1"/>
  <c r="I61" i="1" s="1"/>
  <c r="H60" i="1"/>
  <c r="H61" i="1" s="1"/>
  <c r="C74" i="1" s="1"/>
  <c r="G60" i="1"/>
  <c r="B73" i="1" s="1"/>
  <c r="F60" i="1"/>
  <c r="F61" i="1" s="1"/>
  <c r="E60" i="1"/>
  <c r="B72" i="1" s="1"/>
  <c r="D60" i="1"/>
  <c r="D61" i="1" s="1"/>
  <c r="C71" i="1" s="1"/>
  <c r="C60" i="1"/>
  <c r="B70" i="1" s="1"/>
  <c r="B60" i="1"/>
  <c r="B61" i="1" s="1"/>
  <c r="C69" i="1" s="1"/>
  <c r="C75" i="1" l="1"/>
  <c r="C61" i="1"/>
  <c r="C70" i="1" s="1"/>
  <c r="E61" i="1"/>
  <c r="C72" i="1" s="1"/>
  <c r="G61" i="1"/>
  <c r="C73" i="1" s="1"/>
  <c r="B69" i="1"/>
  <c r="B71" i="1"/>
  <c r="B74" i="1"/>
  <c r="B75" i="1"/>
</calcChain>
</file>

<file path=xl/sharedStrings.xml><?xml version="1.0" encoding="utf-8"?>
<sst xmlns="http://schemas.openxmlformats.org/spreadsheetml/2006/main" count="132" uniqueCount="92">
  <si>
    <r>
      <t xml:space="preserve">NFCIS (2011) </t>
    </r>
    <r>
      <rPr>
        <sz val="14"/>
        <color theme="1"/>
        <rFont val="Arial"/>
        <family val="2"/>
      </rPr>
      <t>Nuclear Fuel Cycle Information System (NFCIS).</t>
    </r>
  </si>
  <si>
    <t>formulae ref: '=VLOOKUP($A14,'[Fig 5_NFCISSummaryReport.xlsx]NFCISSummaryReport 2 '!$A$8:$M$48,B$12,0)</t>
  </si>
  <si>
    <t>http://www-nfcis.iaea.org/</t>
  </si>
  <si>
    <t xml:space="preserve">Note: register with website; Registration ID: 12449 &amp; Password: data2000; </t>
  </si>
  <si>
    <t>extracted: 09/08/2011</t>
  </si>
  <si>
    <t>Numbers of Nuclear Fuel Cycle Facilities</t>
  </si>
  <si>
    <t>Filters</t>
  </si>
  <si>
    <t>Country</t>
  </si>
  <si>
    <t>All</t>
  </si>
  <si>
    <t>Scale</t>
  </si>
  <si>
    <t>Status</t>
  </si>
  <si>
    <t>In operation</t>
  </si>
  <si>
    <t xml:space="preserve">select </t>
  </si>
  <si>
    <t>Facility Numbers by Country and Type'</t>
  </si>
  <si>
    <t xml:space="preserve">Country </t>
  </si>
  <si>
    <t>Uranium</t>
  </si>
  <si>
    <t>Conversion</t>
  </si>
  <si>
    <t>Enrichment</t>
  </si>
  <si>
    <t>Fuel Fabr. (Uranium)</t>
  </si>
  <si>
    <t>Fuel Fabr. (MOX)</t>
  </si>
  <si>
    <t>SF Storage</t>
  </si>
  <si>
    <t xml:space="preserve">SF Repro. </t>
  </si>
  <si>
    <t>SF Cond. &amp; Disp.</t>
  </si>
  <si>
    <t>Zirc. Alloy</t>
  </si>
  <si>
    <t xml:space="preserve">Heavy Water Prod. </t>
  </si>
  <si>
    <t>Fuel Assem. Comp.</t>
  </si>
  <si>
    <t>Total</t>
  </si>
  <si>
    <t>Argentina</t>
  </si>
  <si>
    <t>  9</t>
  </si>
  <si>
    <t>Armenia</t>
  </si>
  <si>
    <t>  2</t>
  </si>
  <si>
    <t>Australia</t>
  </si>
  <si>
    <t>  3</t>
  </si>
  <si>
    <t>Belgium</t>
  </si>
  <si>
    <t>  4</t>
  </si>
  <si>
    <t>Brazil</t>
  </si>
  <si>
    <t>Bulgaria</t>
  </si>
  <si>
    <t>  1</t>
  </si>
  <si>
    <t>Canada</t>
  </si>
  <si>
    <t>  20</t>
  </si>
  <si>
    <t>China</t>
  </si>
  <si>
    <t>  14</t>
  </si>
  <si>
    <t>Czech Republic</t>
  </si>
  <si>
    <t>Egypt</t>
  </si>
  <si>
    <t>Finland</t>
  </si>
  <si>
    <t>France</t>
  </si>
  <si>
    <t>Germany</t>
  </si>
  <si>
    <t>  21</t>
  </si>
  <si>
    <t>Hungary</t>
  </si>
  <si>
    <t>India</t>
  </si>
  <si>
    <t>  22</t>
  </si>
  <si>
    <t>Indonesia</t>
  </si>
  <si>
    <t>Japan</t>
  </si>
  <si>
    <t>  17</t>
  </si>
  <si>
    <t>Kazakhstan</t>
  </si>
  <si>
    <t>  10</t>
  </si>
  <si>
    <t>Korea, Republic of</t>
  </si>
  <si>
    <t>Kyrgyzstan</t>
  </si>
  <si>
    <t>Lithuania</t>
  </si>
  <si>
    <t>Namibia</t>
  </si>
  <si>
    <t>Netherlands</t>
  </si>
  <si>
    <t>Niger</t>
  </si>
  <si>
    <t>Norway</t>
  </si>
  <si>
    <t>Pakistan</t>
  </si>
  <si>
    <t>  5</t>
  </si>
  <si>
    <t>Romania</t>
  </si>
  <si>
    <t>Russian Federation</t>
  </si>
  <si>
    <t>  25</t>
  </si>
  <si>
    <t>Slovakia</t>
  </si>
  <si>
    <t>South Africa</t>
  </si>
  <si>
    <t>Spain</t>
  </si>
  <si>
    <t>Sweden</t>
  </si>
  <si>
    <t>Switzerland</t>
  </si>
  <si>
    <t>Turkey</t>
  </si>
  <si>
    <t>Ukraine</t>
  </si>
  <si>
    <t>United Kingdom</t>
  </si>
  <si>
    <t>  15</t>
  </si>
  <si>
    <t>United States of America</t>
  </si>
  <si>
    <t>  69</t>
  </si>
  <si>
    <t>Uzbekistan</t>
  </si>
  <si>
    <t>Malawi</t>
  </si>
  <si>
    <t>(*) Please note that the list might not include all of the facilities in the world due to the unavailability of the data.</t>
  </si>
  <si>
    <r>
      <t>(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0"/>
        <rFont val="Arial"/>
        <family val="2"/>
      </rPr>
      <t xml:space="preserve">) </t>
    </r>
    <r>
      <rPr>
        <b/>
        <i/>
        <sz val="11"/>
        <color theme="1"/>
        <rFont val="Calibri"/>
        <family val="2"/>
        <scheme val="minor"/>
      </rPr>
      <t>Fuel Fabr. (MOX)</t>
    </r>
    <r>
      <rPr>
        <sz val="10"/>
        <rFont val="Arial"/>
        <family val="2"/>
      </rPr>
      <t xml:space="preserve"> includes: MOX Powder , MOX Pellet-Pin, MOX Assembly and Re-Conversion of RepU.</t>
    </r>
  </si>
  <si>
    <t>Ukraine - this was included under Europe last year. I have excluded it this year as it is not part of EEA32.</t>
  </si>
  <si>
    <t>EEA32</t>
  </si>
  <si>
    <t>Rest of World</t>
  </si>
  <si>
    <t>Rest of the World</t>
  </si>
  <si>
    <t>Uranium Mining and Milling</t>
  </si>
  <si>
    <t>Uranium Fuel Fabrication</t>
  </si>
  <si>
    <t>Spent Fuel Storage</t>
  </si>
  <si>
    <t>Spent Fuel Reprocessing and Recycling</t>
  </si>
  <si>
    <t>Related Industrial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</si>
</sst>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;;"/>
    <numFmt numFmtId="166" formatCode="0.0%"/>
    <numFmt numFmtId="167" formatCode="General_)"/>
    <numFmt numFmtId="168" formatCode="0.0_)"/>
  </numFmts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theme="1"/>
      <name val="Calibri"/>
      <family val="2"/>
    </font>
    <font>
      <b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Geneva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Helvetica-Narrow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8"/>
      <name val="Helvetica-Narrow"/>
    </font>
    <font>
      <sz val="10"/>
      <name val="Helv"/>
    </font>
    <font>
      <sz val="24"/>
      <name val="Helv"/>
    </font>
    <font>
      <sz val="8"/>
      <name val="Helv"/>
    </font>
    <font>
      <sz val="8"/>
      <name val="Helvetica"/>
      <family val="2"/>
    </font>
    <font>
      <sz val="10"/>
      <name val="Times New Roman"/>
      <family val="1"/>
    </font>
    <font>
      <sz val="9"/>
      <name val="Geneva"/>
    </font>
    <font>
      <sz val="1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6" applyNumberFormat="0" applyFont="0" applyAlignment="0">
      <alignment vertical="center"/>
    </xf>
    <xf numFmtId="0" fontId="12" fillId="0" borderId="0" applyFill="0" applyBorder="0">
      <alignment vertical="center"/>
    </xf>
    <xf numFmtId="165" fontId="13" fillId="0" borderId="0" applyFill="0" applyBorder="0">
      <alignment horizontal="right" vertical="center"/>
    </xf>
    <xf numFmtId="165" fontId="11" fillId="0" borderId="0" applyFill="0" applyBorder="0">
      <alignment horizontal="right" vertical="center"/>
    </xf>
    <xf numFmtId="166" fontId="11" fillId="0" borderId="0" applyFill="0" applyBorder="0">
      <alignment horizontal="right" vertical="center"/>
    </xf>
    <xf numFmtId="0" fontId="13" fillId="0" borderId="6" applyFill="0" applyBorder="0">
      <alignment vertical="center"/>
    </xf>
    <xf numFmtId="49" fontId="14" fillId="0" borderId="5" applyNumberFormat="0" applyFont="0" applyFill="0" applyBorder="0" applyProtection="0">
      <alignment horizontal="left" vertical="center" indent="2"/>
    </xf>
    <xf numFmtId="49" fontId="14" fillId="0" borderId="7" applyNumberFormat="0" applyFont="0" applyFill="0" applyBorder="0" applyProtection="0">
      <alignment horizontal="left" vertical="center" indent="5"/>
    </xf>
    <xf numFmtId="4" fontId="14" fillId="7" borderId="0" applyBorder="0">
      <alignment horizontal="right" vertical="center"/>
    </xf>
    <xf numFmtId="4" fontId="14" fillId="7" borderId="8">
      <alignment horizontal="right" vertical="center"/>
    </xf>
    <xf numFmtId="4" fontId="15" fillId="8" borderId="5">
      <alignment horizontal="right" vertical="center"/>
    </xf>
    <xf numFmtId="4" fontId="16" fillId="8" borderId="5">
      <alignment horizontal="right" vertical="center"/>
    </xf>
    <xf numFmtId="4" fontId="17" fillId="0" borderId="9" applyFill="0" applyBorder="0" applyProtection="0">
      <alignment horizontal="right" vertical="center"/>
    </xf>
    <xf numFmtId="0" fontId="18" fillId="0" borderId="0"/>
    <xf numFmtId="0" fontId="18" fillId="0" borderId="0"/>
    <xf numFmtId="0" fontId="18" fillId="0" borderId="0"/>
    <xf numFmtId="0" fontId="16" fillId="0" borderId="0" applyNumberFormat="0">
      <alignment horizontal="right"/>
    </xf>
    <xf numFmtId="0" fontId="18" fillId="0" borderId="0"/>
    <xf numFmtId="0" fontId="18" fillId="0" borderId="0"/>
    <xf numFmtId="0" fontId="4" fillId="0" borderId="1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7" fontId="21" fillId="0" borderId="0"/>
    <xf numFmtId="168" fontId="22" fillId="0" borderId="0"/>
    <xf numFmtId="167" fontId="22" fillId="0" borderId="0"/>
    <xf numFmtId="168" fontId="23" fillId="0" borderId="0"/>
    <xf numFmtId="167" fontId="24" fillId="0" borderId="0"/>
    <xf numFmtId="167" fontId="24" fillId="0" borderId="0"/>
    <xf numFmtId="167" fontId="22" fillId="0" borderId="0"/>
    <xf numFmtId="167" fontId="24" fillId="0" borderId="0"/>
    <xf numFmtId="0" fontId="4" fillId="0" borderId="0"/>
    <xf numFmtId="0" fontId="1" fillId="0" borderId="0"/>
    <xf numFmtId="4" fontId="14" fillId="0" borderId="5" applyFill="0" applyBorder="0" applyProtection="0">
      <alignment horizontal="right" vertical="center"/>
    </xf>
    <xf numFmtId="0" fontId="17" fillId="0" borderId="0" applyNumberFormat="0" applyFill="0" applyBorder="0" applyProtection="0">
      <alignment horizontal="left" vertical="center"/>
    </xf>
    <xf numFmtId="0" fontId="25" fillId="3" borderId="0" applyNumberFormat="0" applyFont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0" fontId="4" fillId="0" borderId="0"/>
    <xf numFmtId="0" fontId="28" fillId="0" borderId="0"/>
    <xf numFmtId="4" fontId="14" fillId="0" borderId="0"/>
  </cellStyleXfs>
  <cellXfs count="28">
    <xf numFmtId="0" fontId="0" fillId="0" borderId="0" xfId="0"/>
    <xf numFmtId="0" fontId="2" fillId="0" borderId="0" xfId="0" applyFont="1" applyFill="1"/>
    <xf numFmtId="0" fontId="4" fillId="0" borderId="0" xfId="0" applyFont="1"/>
    <xf numFmtId="0" fontId="6" fillId="0" borderId="0" xfId="1" applyFont="1" applyFill="1" applyAlignment="1" applyProtection="1"/>
    <xf numFmtId="0" fontId="6" fillId="2" borderId="0" xfId="1" applyFont="1" applyFill="1" applyAlignment="1" applyProtection="1"/>
    <xf numFmtId="0" fontId="7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4" xfId="0" applyBorder="1" applyAlignme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right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6" borderId="0" xfId="0" applyFill="1"/>
    <xf numFmtId="0" fontId="7" fillId="6" borderId="0" xfId="0" applyFont="1" applyFill="1"/>
    <xf numFmtId="0" fontId="4" fillId="6" borderId="0" xfId="0" applyFont="1" applyFill="1"/>
    <xf numFmtId="0" fontId="7" fillId="6" borderId="5" xfId="0" applyFont="1" applyFill="1" applyBorder="1" applyAlignment="1">
      <alignment horizontal="left" vertical="center" wrapText="1"/>
    </xf>
    <xf numFmtId="0" fontId="0" fillId="6" borderId="5" xfId="0" applyFill="1" applyBorder="1"/>
  </cellXfs>
  <cellStyles count="44">
    <cellStyle name="0.0" xfId="2"/>
    <cellStyle name="0.00" xfId="3"/>
    <cellStyle name="02_Rule above and below" xfId="4"/>
    <cellStyle name="03_Table Notes" xfId="5"/>
    <cellStyle name="04_Bold table figs" xfId="6"/>
    <cellStyle name="05_table figs" xfId="7"/>
    <cellStyle name="06_per cent" xfId="8"/>
    <cellStyle name="07_Bold table text" xfId="9"/>
    <cellStyle name="2x indented GHG Textfiels" xfId="10"/>
    <cellStyle name="5x indented GHG Textfiels" xfId="11"/>
    <cellStyle name="AggBoldCells" xfId="12"/>
    <cellStyle name="AggCels_T(2)" xfId="13"/>
    <cellStyle name="AggOrange_bld_it" xfId="14"/>
    <cellStyle name="AggOrange9_CRFReport-template" xfId="15"/>
    <cellStyle name="Bold GHG Numbers (0.00)" xfId="16"/>
    <cellStyle name="Comma  - Style1" xfId="17"/>
    <cellStyle name="Comma  - Style2" xfId="18"/>
    <cellStyle name="Comma  - Style3" xfId="19"/>
    <cellStyle name="Constants" xfId="20"/>
    <cellStyle name="Curren - Style7" xfId="21"/>
    <cellStyle name="Curren - Style8" xfId="22"/>
    <cellStyle name="Empty_TBorder" xfId="23"/>
    <cellStyle name="Headline" xfId="24"/>
    <cellStyle name="Hyperlink" xfId="1" builtinId="8"/>
    <cellStyle name="Hyperlink 2" xfId="25"/>
    <cellStyle name="Normal" xfId="0" builtinId="0"/>
    <cellStyle name="Normal - Style1" xfId="26"/>
    <cellStyle name="Normal - Style2" xfId="27"/>
    <cellStyle name="Normal - Style3" xfId="28"/>
    <cellStyle name="Normal - Style4" xfId="29"/>
    <cellStyle name="Normal - Style5" xfId="30"/>
    <cellStyle name="Normal - Style6" xfId="31"/>
    <cellStyle name="Normal - Style7" xfId="32"/>
    <cellStyle name="Normal - Style8" xfId="33"/>
    <cellStyle name="Normal 2" xfId="34"/>
    <cellStyle name="Normal 3" xfId="35"/>
    <cellStyle name="Normal GHG Numbers (0.00)" xfId="36"/>
    <cellStyle name="Normal GHG Textfiels Bold" xfId="37"/>
    <cellStyle name="Normal GHG-Shade" xfId="38"/>
    <cellStyle name="Procent_Kopie van Kopie van Verzamelde statistieken" xfId="39"/>
    <cellStyle name="Standard 2" xfId="40"/>
    <cellStyle name="Standard_CRFReport-template" xfId="41"/>
    <cellStyle name="Standaard_blad" xfId="42"/>
    <cellStyle name="Обычный_CRF2002 (1)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49796283999889"/>
          <c:y val="3.6942424420877945E-2"/>
          <c:w val="0.69628340857073989"/>
          <c:h val="0.860541180627509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 5'!$B$68</c:f>
              <c:strCache>
                <c:ptCount val="1"/>
                <c:pt idx="0">
                  <c:v>EEA32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5'!$A$69:$A$75</c:f>
              <c:strCache>
                <c:ptCount val="7"/>
                <c:pt idx="0">
                  <c:v>Uranium Mining and Milling</c:v>
                </c:pt>
                <c:pt idx="1">
                  <c:v>Conversion</c:v>
                </c:pt>
                <c:pt idx="2">
                  <c:v>Enrichment</c:v>
                </c:pt>
                <c:pt idx="3">
                  <c:v>Uranium Fuel Fabrication</c:v>
                </c:pt>
                <c:pt idx="4">
                  <c:v>Spent Fuel Storage</c:v>
                </c:pt>
                <c:pt idx="5">
                  <c:v>Spent Fuel Reprocessing and Recycling</c:v>
                </c:pt>
                <c:pt idx="6">
                  <c:v>Related Industrial Activities</c:v>
                </c:pt>
              </c:strCache>
            </c:strRef>
          </c:cat>
          <c:val>
            <c:numRef>
              <c:f>'Fig 5'!$B$69:$B$75</c:f>
              <c:numCache>
                <c:formatCode>General</c:formatCode>
                <c:ptCount val="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41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</c:ser>
        <c:ser>
          <c:idx val="1"/>
          <c:order val="1"/>
          <c:tx>
            <c:strRef>
              <c:f>'Fig 5'!$C$68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5'!$A$69:$A$75</c:f>
              <c:strCache>
                <c:ptCount val="7"/>
                <c:pt idx="0">
                  <c:v>Uranium Mining and Milling</c:v>
                </c:pt>
                <c:pt idx="1">
                  <c:v>Conversion</c:v>
                </c:pt>
                <c:pt idx="2">
                  <c:v>Enrichment</c:v>
                </c:pt>
                <c:pt idx="3">
                  <c:v>Uranium Fuel Fabrication</c:v>
                </c:pt>
                <c:pt idx="4">
                  <c:v>Spent Fuel Storage</c:v>
                </c:pt>
                <c:pt idx="5">
                  <c:v>Spent Fuel Reprocessing and Recycling</c:v>
                </c:pt>
                <c:pt idx="6">
                  <c:v>Related Industrial Activities</c:v>
                </c:pt>
              </c:strCache>
            </c:strRef>
          </c:cat>
          <c:val>
            <c:numRef>
              <c:f>'Fig 5'!$C$69:$C$75</c:f>
              <c:numCache>
                <c:formatCode>General</c:formatCode>
                <c:ptCount val="7"/>
                <c:pt idx="0">
                  <c:v>52</c:v>
                </c:pt>
                <c:pt idx="1">
                  <c:v>14</c:v>
                </c:pt>
                <c:pt idx="2">
                  <c:v>14</c:v>
                </c:pt>
                <c:pt idx="3">
                  <c:v>45</c:v>
                </c:pt>
                <c:pt idx="4">
                  <c:v>70</c:v>
                </c:pt>
                <c:pt idx="5">
                  <c:v>4</c:v>
                </c:pt>
                <c:pt idx="6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143808"/>
        <c:axId val="221145344"/>
      </c:barChart>
      <c:catAx>
        <c:axId val="22114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14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145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143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9213677057911"/>
          <c:y val="3.9115599680474802E-2"/>
          <c:w val="0.1658470499406749"/>
          <c:h val="9.34426566244436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304240</xdr:colOff>
      <xdr:row>12</xdr:row>
      <xdr:rowOff>36980</xdr:rowOff>
    </xdr:from>
    <xdr:to>
      <xdr:col>24</xdr:col>
      <xdr:colOff>601196</xdr:colOff>
      <xdr:row>40</xdr:row>
      <xdr:rowOff>25774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3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c/Local%20Settings/Temporary%20Internet%20Files/Kopie%20van%20BP%20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Data"/>
      <sheetName val="Fig 1"/>
      <sheetName val="Fig 2 Data"/>
      <sheetName val="Fig 2"/>
      <sheetName val="Fig 3 data"/>
      <sheetName val="Fig 3"/>
      <sheetName val="Elec_annual_data1"/>
      <sheetName val="Fig_elec_annual_data"/>
      <sheetName val="Fig 4"/>
      <sheetName val="Fig 5"/>
      <sheetName val="PRIS and spent fuel"/>
      <sheetName val="NFCISDataList 1 "/>
      <sheetName val="WNA_nuc_reactors"/>
      <sheetName val="Factsheet - oper from 1990"/>
      <sheetName val="Factsheet - closed"/>
      <sheetName val="LCA emissions"/>
      <sheetName val="Reactor overview"/>
      <sheetName val="Country abb"/>
    </sheetNames>
    <sheetDataSet>
      <sheetData sheetId="0"/>
      <sheetData sheetId="1"/>
      <sheetData sheetId="2"/>
      <sheetData sheetId="3"/>
      <sheetData sheetId="4"/>
      <sheetData sheetId="5"/>
      <sheetData sheetId="7"/>
      <sheetData sheetId="8"/>
      <sheetData sheetId="9"/>
      <sheetData sheetId="10">
        <row r="68">
          <cell r="B68" t="str">
            <v>EEA32</v>
          </cell>
          <cell r="C68" t="str">
            <v>Rest of the World</v>
          </cell>
        </row>
        <row r="69">
          <cell r="A69" t="str">
            <v>Uranium Mining and Milling</v>
          </cell>
          <cell r="B69">
            <v>4</v>
          </cell>
          <cell r="C69">
            <v>52</v>
          </cell>
        </row>
        <row r="70">
          <cell r="A70" t="str">
            <v>Conversion</v>
          </cell>
          <cell r="B70">
            <v>8</v>
          </cell>
          <cell r="C70">
            <v>14</v>
          </cell>
        </row>
        <row r="71">
          <cell r="A71" t="str">
            <v>Enrichment</v>
          </cell>
          <cell r="B71">
            <v>5</v>
          </cell>
          <cell r="C71">
            <v>14</v>
          </cell>
        </row>
        <row r="72">
          <cell r="A72" t="str">
            <v>Uranium Fuel Fabrication</v>
          </cell>
          <cell r="B72">
            <v>9</v>
          </cell>
          <cell r="C72">
            <v>45</v>
          </cell>
        </row>
        <row r="73">
          <cell r="A73" t="str">
            <v>Spent Fuel Storage</v>
          </cell>
          <cell r="B73">
            <v>41</v>
          </cell>
          <cell r="C73">
            <v>70</v>
          </cell>
        </row>
        <row r="74">
          <cell r="A74" t="str">
            <v>Spent Fuel Reprocessing and Recycling</v>
          </cell>
          <cell r="B74">
            <v>4</v>
          </cell>
          <cell r="C74">
            <v>4</v>
          </cell>
        </row>
        <row r="75">
          <cell r="A75" t="str">
            <v>Related Industrial Activities</v>
          </cell>
          <cell r="B75">
            <v>8</v>
          </cell>
          <cell r="C75">
            <v>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-nfcis.iae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5"/>
  <sheetViews>
    <sheetView showGridLines="0" tabSelected="1" topLeftCell="I4" zoomScale="85" workbookViewId="0">
      <selection activeCell="I70" sqref="I70"/>
    </sheetView>
  </sheetViews>
  <sheetFormatPr defaultRowHeight="12.75"/>
  <cols>
    <col min="1" max="1" width="23.85546875" bestFit="1" customWidth="1"/>
    <col min="2" max="2" width="14.42578125" customWidth="1"/>
    <col min="3" max="3" width="11.140625" bestFit="1" customWidth="1"/>
    <col min="4" max="4" width="11.28515625" bestFit="1" customWidth="1"/>
    <col min="5" max="5" width="20" bestFit="1" customWidth="1"/>
    <col min="6" max="6" width="16.42578125" bestFit="1" customWidth="1"/>
    <col min="7" max="7" width="11.140625" bestFit="1" customWidth="1"/>
    <col min="8" max="8" width="10.5703125" bestFit="1" customWidth="1"/>
    <col min="9" max="9" width="16.28515625" bestFit="1" customWidth="1"/>
    <col min="10" max="10" width="10" bestFit="1" customWidth="1"/>
    <col min="11" max="11" width="18.85546875" bestFit="1" customWidth="1"/>
    <col min="12" max="12" width="18.7109375" bestFit="1" customWidth="1"/>
    <col min="13" max="13" width="10.7109375" bestFit="1" customWidth="1"/>
  </cols>
  <sheetData>
    <row r="1" spans="1:16" ht="18">
      <c r="A1" s="1" t="s">
        <v>0</v>
      </c>
      <c r="F1" s="2" t="s">
        <v>1</v>
      </c>
    </row>
    <row r="2" spans="1:16" ht="18.75">
      <c r="A2" s="3" t="s">
        <v>2</v>
      </c>
    </row>
    <row r="3" spans="1:16" ht="18.75">
      <c r="A3" s="3" t="s">
        <v>3</v>
      </c>
    </row>
    <row r="4" spans="1:16" ht="18.75">
      <c r="A4" s="4" t="s">
        <v>4</v>
      </c>
    </row>
    <row r="5" spans="1:16" ht="12.75" customHeight="1">
      <c r="A5" s="5" t="s">
        <v>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6"/>
    </row>
    <row r="6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P6" s="6"/>
    </row>
    <row r="7" spans="1:16" ht="12.75" customHeight="1">
      <c r="A7" s="8" t="s">
        <v>6</v>
      </c>
      <c r="B7" s="9"/>
    </row>
    <row r="8" spans="1:16">
      <c r="A8" s="10" t="s">
        <v>7</v>
      </c>
      <c r="B8" s="11" t="s">
        <v>8</v>
      </c>
    </row>
    <row r="9" spans="1:16">
      <c r="A9" s="10" t="s">
        <v>9</v>
      </c>
      <c r="B9" s="11" t="s">
        <v>8</v>
      </c>
    </row>
    <row r="10" spans="1:16">
      <c r="A10" s="10" t="s">
        <v>10</v>
      </c>
      <c r="B10" s="11" t="s">
        <v>11</v>
      </c>
    </row>
    <row r="11" spans="1:16" ht="15" customHeight="1">
      <c r="A11" s="10" t="s">
        <v>12</v>
      </c>
      <c r="B11" s="12" t="s">
        <v>13</v>
      </c>
    </row>
    <row r="12" spans="1:16">
      <c r="A12" s="13"/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</row>
    <row r="13" spans="1:16">
      <c r="A13" s="14" t="s">
        <v>14</v>
      </c>
      <c r="B13" s="14" t="s">
        <v>15</v>
      </c>
      <c r="C13" s="14" t="s">
        <v>16</v>
      </c>
      <c r="D13" s="14" t="s">
        <v>17</v>
      </c>
      <c r="E13" s="14" t="s">
        <v>18</v>
      </c>
      <c r="F13" s="14" t="s">
        <v>19</v>
      </c>
      <c r="G13" s="14" t="s">
        <v>20</v>
      </c>
      <c r="H13" s="14" t="s">
        <v>21</v>
      </c>
      <c r="I13" s="14" t="s">
        <v>22</v>
      </c>
      <c r="J13" s="14" t="s">
        <v>23</v>
      </c>
      <c r="K13" s="14" t="s">
        <v>24</v>
      </c>
      <c r="L13" s="14" t="s">
        <v>25</v>
      </c>
      <c r="M13" s="14" t="s">
        <v>26</v>
      </c>
    </row>
    <row r="14" spans="1:16">
      <c r="A14" s="15" t="s">
        <v>27</v>
      </c>
      <c r="B14" s="16">
        <v>0</v>
      </c>
      <c r="C14" s="16">
        <v>2</v>
      </c>
      <c r="D14" s="16">
        <v>1</v>
      </c>
      <c r="E14" s="16">
        <v>1</v>
      </c>
      <c r="F14" s="16">
        <v>0</v>
      </c>
      <c r="G14" s="16">
        <v>2</v>
      </c>
      <c r="H14" s="16">
        <v>0</v>
      </c>
      <c r="I14" s="16">
        <v>0</v>
      </c>
      <c r="J14" s="16">
        <v>2</v>
      </c>
      <c r="K14" s="16">
        <v>1</v>
      </c>
      <c r="L14" s="16">
        <v>0</v>
      </c>
      <c r="M14" s="16" t="s">
        <v>28</v>
      </c>
    </row>
    <row r="15" spans="1:16">
      <c r="A15" s="17" t="s">
        <v>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2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 t="s">
        <v>30</v>
      </c>
    </row>
    <row r="16" spans="1:16">
      <c r="A16" s="15" t="s">
        <v>31</v>
      </c>
      <c r="B16" s="16">
        <v>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 t="s">
        <v>32</v>
      </c>
    </row>
    <row r="17" spans="1:13">
      <c r="A17" s="17" t="s">
        <v>33</v>
      </c>
      <c r="B17" s="16">
        <v>0</v>
      </c>
      <c r="C17" s="16">
        <v>0</v>
      </c>
      <c r="D17" s="16">
        <v>0</v>
      </c>
      <c r="E17" s="16">
        <v>1</v>
      </c>
      <c r="F17" s="16">
        <v>1</v>
      </c>
      <c r="G17" s="16">
        <v>2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 t="s">
        <v>34</v>
      </c>
    </row>
    <row r="18" spans="1:13">
      <c r="A18" s="15" t="s">
        <v>35</v>
      </c>
      <c r="B18" s="16">
        <v>1</v>
      </c>
      <c r="C18" s="16">
        <v>0</v>
      </c>
      <c r="D18" s="16">
        <v>3</v>
      </c>
      <c r="E18" s="16">
        <v>5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 t="s">
        <v>28</v>
      </c>
    </row>
    <row r="19" spans="1:13">
      <c r="A19" s="17" t="s">
        <v>36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1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 t="s">
        <v>37</v>
      </c>
    </row>
    <row r="20" spans="1:13">
      <c r="A20" s="15" t="s">
        <v>38</v>
      </c>
      <c r="B20" s="16">
        <v>3</v>
      </c>
      <c r="C20" s="16">
        <v>4</v>
      </c>
      <c r="D20" s="16">
        <v>0</v>
      </c>
      <c r="E20" s="16">
        <v>4</v>
      </c>
      <c r="F20" s="16">
        <v>1</v>
      </c>
      <c r="G20" s="16">
        <v>6</v>
      </c>
      <c r="H20" s="16">
        <v>0</v>
      </c>
      <c r="I20" s="16">
        <v>0</v>
      </c>
      <c r="J20" s="16">
        <v>2</v>
      </c>
      <c r="K20" s="16">
        <v>0</v>
      </c>
      <c r="L20" s="16">
        <v>0</v>
      </c>
      <c r="M20" s="16" t="s">
        <v>39</v>
      </c>
    </row>
    <row r="21" spans="1:13">
      <c r="A21" s="17" t="s">
        <v>40</v>
      </c>
      <c r="B21" s="16">
        <v>8</v>
      </c>
      <c r="C21" s="16">
        <v>1</v>
      </c>
      <c r="D21" s="16">
        <v>2</v>
      </c>
      <c r="E21" s="16">
        <v>2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 t="s">
        <v>41</v>
      </c>
    </row>
    <row r="22" spans="1:13">
      <c r="A22" s="15" t="s">
        <v>42</v>
      </c>
      <c r="B22" s="16">
        <v>1</v>
      </c>
      <c r="C22" s="16">
        <v>0</v>
      </c>
      <c r="D22" s="16">
        <v>0</v>
      </c>
      <c r="E22" s="16">
        <v>0</v>
      </c>
      <c r="F22" s="16">
        <v>0</v>
      </c>
      <c r="G22" s="16">
        <v>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 t="s">
        <v>32</v>
      </c>
    </row>
    <row r="23" spans="1:13">
      <c r="A23" s="17" t="s">
        <v>43</v>
      </c>
      <c r="B23" s="16">
        <v>0</v>
      </c>
      <c r="C23" s="16">
        <v>0</v>
      </c>
      <c r="D23" s="16">
        <v>0</v>
      </c>
      <c r="E23" s="16">
        <v>2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 t="s">
        <v>30</v>
      </c>
    </row>
    <row r="24" spans="1:13">
      <c r="A24" s="15" t="s">
        <v>44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3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 t="s">
        <v>32</v>
      </c>
    </row>
    <row r="25" spans="1:13">
      <c r="A25" s="17" t="s">
        <v>45</v>
      </c>
      <c r="B25" s="16">
        <v>0</v>
      </c>
      <c r="C25" s="16">
        <v>3</v>
      </c>
      <c r="D25" s="16">
        <v>1</v>
      </c>
      <c r="E25" s="16">
        <v>1</v>
      </c>
      <c r="F25" s="16">
        <v>3</v>
      </c>
      <c r="G25" s="16">
        <v>5</v>
      </c>
      <c r="H25" s="16">
        <v>2</v>
      </c>
      <c r="I25" s="16">
        <v>0</v>
      </c>
      <c r="J25" s="16">
        <v>5</v>
      </c>
      <c r="K25" s="16">
        <v>0</v>
      </c>
      <c r="L25" s="16">
        <v>0</v>
      </c>
      <c r="M25" s="16" t="s">
        <v>39</v>
      </c>
    </row>
    <row r="26" spans="1:13">
      <c r="A26" s="15" t="s">
        <v>46</v>
      </c>
      <c r="B26" s="16">
        <v>0</v>
      </c>
      <c r="C26" s="16">
        <v>0</v>
      </c>
      <c r="D26" s="16">
        <v>2</v>
      </c>
      <c r="E26" s="16">
        <v>1</v>
      </c>
      <c r="F26" s="16">
        <v>0</v>
      </c>
      <c r="G26" s="16">
        <v>16</v>
      </c>
      <c r="H26" s="16">
        <v>0</v>
      </c>
      <c r="I26" s="16">
        <v>0</v>
      </c>
      <c r="J26" s="16">
        <v>1</v>
      </c>
      <c r="K26" s="16">
        <v>1</v>
      </c>
      <c r="L26" s="16">
        <v>0</v>
      </c>
      <c r="M26" s="16" t="s">
        <v>47</v>
      </c>
    </row>
    <row r="27" spans="1:13">
      <c r="A27" s="17" t="s">
        <v>48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 t="s">
        <v>37</v>
      </c>
    </row>
    <row r="28" spans="1:13">
      <c r="A28" s="15" t="s">
        <v>49</v>
      </c>
      <c r="B28" s="16">
        <v>1</v>
      </c>
      <c r="C28" s="16">
        <v>1</v>
      </c>
      <c r="D28" s="16">
        <v>0</v>
      </c>
      <c r="E28" s="16">
        <v>5</v>
      </c>
      <c r="F28" s="16">
        <v>0</v>
      </c>
      <c r="G28" s="16">
        <v>3</v>
      </c>
      <c r="H28" s="16">
        <v>1</v>
      </c>
      <c r="I28" s="16">
        <v>0</v>
      </c>
      <c r="J28" s="16">
        <v>5</v>
      </c>
      <c r="K28" s="16">
        <v>6</v>
      </c>
      <c r="L28" s="16">
        <v>0</v>
      </c>
      <c r="M28" s="16" t="s">
        <v>50</v>
      </c>
    </row>
    <row r="29" spans="1:13">
      <c r="A29" s="17" t="s">
        <v>51</v>
      </c>
      <c r="B29" s="16">
        <v>0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 t="s">
        <v>30</v>
      </c>
    </row>
    <row r="30" spans="1:13">
      <c r="A30" s="15" t="s">
        <v>52</v>
      </c>
      <c r="B30" s="16">
        <v>0</v>
      </c>
      <c r="C30" s="16">
        <v>0</v>
      </c>
      <c r="D30" s="16">
        <v>1</v>
      </c>
      <c r="E30" s="16">
        <v>5</v>
      </c>
      <c r="F30" s="16">
        <v>4</v>
      </c>
      <c r="G30" s="16">
        <v>5</v>
      </c>
      <c r="H30" s="16">
        <v>0</v>
      </c>
      <c r="I30" s="16">
        <v>0</v>
      </c>
      <c r="J30" s="16">
        <v>2</v>
      </c>
      <c r="K30" s="16">
        <v>0</v>
      </c>
      <c r="L30" s="16">
        <v>0</v>
      </c>
      <c r="M30" s="16" t="s">
        <v>53</v>
      </c>
    </row>
    <row r="31" spans="1:13">
      <c r="A31" s="17" t="s">
        <v>54</v>
      </c>
      <c r="B31" s="16">
        <v>9</v>
      </c>
      <c r="C31" s="16">
        <v>0</v>
      </c>
      <c r="D31" s="16">
        <v>0</v>
      </c>
      <c r="E31" s="16">
        <v>1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 t="s">
        <v>55</v>
      </c>
    </row>
    <row r="32" spans="1:13">
      <c r="A32" s="15" t="s">
        <v>56</v>
      </c>
      <c r="B32" s="16">
        <v>0</v>
      </c>
      <c r="C32" s="16">
        <v>0</v>
      </c>
      <c r="D32" s="16">
        <v>0</v>
      </c>
      <c r="E32" s="16">
        <v>3</v>
      </c>
      <c r="F32" s="16">
        <v>0</v>
      </c>
      <c r="G32" s="16">
        <v>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 t="s">
        <v>34</v>
      </c>
    </row>
    <row r="33" spans="1:13">
      <c r="A33" s="17" t="s">
        <v>57</v>
      </c>
      <c r="B33" s="16">
        <v>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 t="s">
        <v>37</v>
      </c>
    </row>
    <row r="34" spans="1:13">
      <c r="A34" s="15" t="s">
        <v>58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 t="s">
        <v>37</v>
      </c>
    </row>
    <row r="35" spans="1:13">
      <c r="A35" s="17" t="s">
        <v>59</v>
      </c>
      <c r="B35" s="16">
        <v>2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 t="s">
        <v>30</v>
      </c>
    </row>
    <row r="36" spans="1:13">
      <c r="A36" s="15" t="s">
        <v>60</v>
      </c>
      <c r="B36" s="16">
        <v>0</v>
      </c>
      <c r="C36" s="16">
        <v>0</v>
      </c>
      <c r="D36" s="16">
        <v>1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 t="s">
        <v>37</v>
      </c>
    </row>
    <row r="37" spans="1:13">
      <c r="A37" s="17" t="s">
        <v>61</v>
      </c>
      <c r="B37" s="16">
        <v>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 t="s">
        <v>30</v>
      </c>
    </row>
    <row r="38" spans="1:13">
      <c r="A38" s="15" t="s">
        <v>62</v>
      </c>
      <c r="B38" s="16">
        <v>0</v>
      </c>
      <c r="C38" s="16">
        <v>0</v>
      </c>
      <c r="D38" s="16">
        <v>0</v>
      </c>
      <c r="E38" s="16">
        <v>1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 t="s">
        <v>37</v>
      </c>
    </row>
    <row r="39" spans="1:13">
      <c r="A39" s="17" t="s">
        <v>63</v>
      </c>
      <c r="B39" s="16">
        <v>2</v>
      </c>
      <c r="C39" s="16">
        <v>1</v>
      </c>
      <c r="D39" s="16">
        <v>1</v>
      </c>
      <c r="E39" s="16">
        <v>1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 t="s">
        <v>64</v>
      </c>
    </row>
    <row r="40" spans="1:13">
      <c r="A40" s="15" t="s">
        <v>65</v>
      </c>
      <c r="B40" s="16">
        <v>2</v>
      </c>
      <c r="C40" s="16">
        <v>0</v>
      </c>
      <c r="D40" s="16">
        <v>0</v>
      </c>
      <c r="E40" s="16">
        <v>1</v>
      </c>
      <c r="F40" s="16">
        <v>0</v>
      </c>
      <c r="G40" s="16">
        <v>1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 t="s">
        <v>34</v>
      </c>
    </row>
    <row r="41" spans="1:13">
      <c r="A41" s="17" t="s">
        <v>66</v>
      </c>
      <c r="B41" s="16">
        <v>2</v>
      </c>
      <c r="C41" s="16">
        <v>3</v>
      </c>
      <c r="D41" s="16">
        <v>4</v>
      </c>
      <c r="E41" s="16">
        <v>5</v>
      </c>
      <c r="F41" s="16">
        <v>2</v>
      </c>
      <c r="G41" s="16">
        <v>6</v>
      </c>
      <c r="H41" s="16">
        <v>2</v>
      </c>
      <c r="I41" s="16">
        <v>0</v>
      </c>
      <c r="J41" s="16">
        <v>1</v>
      </c>
      <c r="K41" s="16">
        <v>0</v>
      </c>
      <c r="L41" s="16">
        <v>0</v>
      </c>
      <c r="M41" s="16" t="s">
        <v>67</v>
      </c>
    </row>
    <row r="42" spans="1:13">
      <c r="A42" s="15" t="s">
        <v>68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 t="s">
        <v>37</v>
      </c>
    </row>
    <row r="43" spans="1:13">
      <c r="A43" s="17" t="s">
        <v>69</v>
      </c>
      <c r="B43" s="16">
        <v>4</v>
      </c>
      <c r="C43" s="16">
        <v>0</v>
      </c>
      <c r="D43" s="16">
        <v>0</v>
      </c>
      <c r="E43" s="16">
        <v>1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 t="s">
        <v>64</v>
      </c>
    </row>
    <row r="44" spans="1:13">
      <c r="A44" s="15" t="s">
        <v>70</v>
      </c>
      <c r="B44" s="16">
        <v>0</v>
      </c>
      <c r="C44" s="16">
        <v>0</v>
      </c>
      <c r="D44" s="16">
        <v>0</v>
      </c>
      <c r="E44" s="16">
        <v>1</v>
      </c>
      <c r="F44" s="16">
        <v>0</v>
      </c>
      <c r="G44" s="16">
        <v>1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 t="s">
        <v>30</v>
      </c>
    </row>
    <row r="45" spans="1:13">
      <c r="A45" s="17" t="s">
        <v>71</v>
      </c>
      <c r="B45" s="16">
        <v>1</v>
      </c>
      <c r="C45" s="16">
        <v>0</v>
      </c>
      <c r="D45" s="16">
        <v>0</v>
      </c>
      <c r="E45" s="16">
        <v>1</v>
      </c>
      <c r="F45" s="16">
        <v>0</v>
      </c>
      <c r="G45" s="16">
        <v>1</v>
      </c>
      <c r="H45" s="16">
        <v>0</v>
      </c>
      <c r="I45" s="16">
        <v>0</v>
      </c>
      <c r="J45" s="16">
        <v>1</v>
      </c>
      <c r="K45" s="16">
        <v>0</v>
      </c>
      <c r="L45" s="16">
        <v>0</v>
      </c>
      <c r="M45" s="16" t="s">
        <v>34</v>
      </c>
    </row>
    <row r="46" spans="1:13">
      <c r="A46" s="15" t="s">
        <v>72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1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 t="s">
        <v>37</v>
      </c>
    </row>
    <row r="47" spans="1:13">
      <c r="A47" s="17" t="s">
        <v>73</v>
      </c>
      <c r="B47" s="16">
        <v>0</v>
      </c>
      <c r="C47" s="16">
        <v>1</v>
      </c>
      <c r="D47" s="16">
        <v>0</v>
      </c>
      <c r="E47" s="16">
        <v>1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 t="s">
        <v>30</v>
      </c>
    </row>
    <row r="48" spans="1:13">
      <c r="A48" s="18" t="s">
        <v>74</v>
      </c>
      <c r="B48" s="16">
        <v>1</v>
      </c>
      <c r="C48" s="16">
        <v>0</v>
      </c>
      <c r="D48" s="16">
        <v>0</v>
      </c>
      <c r="E48" s="16">
        <v>0</v>
      </c>
      <c r="F48" s="16">
        <v>0</v>
      </c>
      <c r="G48" s="16">
        <v>2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 t="s">
        <v>32</v>
      </c>
    </row>
    <row r="49" spans="1:13">
      <c r="A49" s="17" t="s">
        <v>75</v>
      </c>
      <c r="B49" s="16">
        <v>0</v>
      </c>
      <c r="C49" s="16">
        <v>5</v>
      </c>
      <c r="D49" s="16">
        <v>1</v>
      </c>
      <c r="E49" s="16">
        <v>2</v>
      </c>
      <c r="F49" s="16">
        <v>0</v>
      </c>
      <c r="G49" s="16">
        <v>5</v>
      </c>
      <c r="H49" s="16">
        <v>2</v>
      </c>
      <c r="I49" s="16">
        <v>0</v>
      </c>
      <c r="J49" s="16">
        <v>0</v>
      </c>
      <c r="K49" s="16">
        <v>0</v>
      </c>
      <c r="L49" s="16">
        <v>0</v>
      </c>
      <c r="M49" s="16" t="s">
        <v>76</v>
      </c>
    </row>
    <row r="50" spans="1:13">
      <c r="A50" s="15" t="s">
        <v>77</v>
      </c>
      <c r="B50" s="16">
        <v>11</v>
      </c>
      <c r="C50" s="16">
        <v>1</v>
      </c>
      <c r="D50" s="16">
        <v>2</v>
      </c>
      <c r="E50" s="16">
        <v>7</v>
      </c>
      <c r="F50" s="16">
        <v>0</v>
      </c>
      <c r="G50" s="16">
        <v>42</v>
      </c>
      <c r="H50" s="16">
        <v>1</v>
      </c>
      <c r="I50" s="16">
        <v>0</v>
      </c>
      <c r="J50" s="16">
        <v>5</v>
      </c>
      <c r="K50" s="16">
        <v>0</v>
      </c>
      <c r="L50" s="16">
        <v>0</v>
      </c>
      <c r="M50" s="16" t="s">
        <v>78</v>
      </c>
    </row>
    <row r="51" spans="1:13">
      <c r="A51" s="17" t="s">
        <v>79</v>
      </c>
      <c r="B51" s="16">
        <v>1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 t="s">
        <v>37</v>
      </c>
    </row>
    <row r="52" spans="1:13">
      <c r="A52" s="17" t="s">
        <v>80</v>
      </c>
      <c r="B52" s="16">
        <v>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 t="s">
        <v>37</v>
      </c>
    </row>
    <row r="53" spans="1:13">
      <c r="A53" s="19" t="s">
        <v>26</v>
      </c>
      <c r="B53" s="16">
        <v>56</v>
      </c>
      <c r="C53" s="16">
        <v>22</v>
      </c>
      <c r="D53" s="16">
        <v>19</v>
      </c>
      <c r="E53" s="16">
        <v>54</v>
      </c>
      <c r="F53" s="16">
        <v>11</v>
      </c>
      <c r="G53" s="16">
        <v>111</v>
      </c>
      <c r="H53" s="16">
        <v>8</v>
      </c>
      <c r="I53" s="16">
        <v>0</v>
      </c>
      <c r="J53" s="16">
        <v>24</v>
      </c>
      <c r="K53" s="16">
        <v>8</v>
      </c>
      <c r="L53" s="16">
        <v>0</v>
      </c>
      <c r="M53" s="16">
        <v>313</v>
      </c>
    </row>
    <row r="54" spans="1:13" ht="12.75" customHeight="1">
      <c r="A54" s="7" t="s">
        <v>81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.75" customHeight="1">
      <c r="A56" s="7" t="s">
        <v>82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4.25" customHeight="1">
      <c r="A57" s="20" t="s">
        <v>83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4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3">
      <c r="A59" s="23"/>
      <c r="B59" s="24" t="s">
        <v>15</v>
      </c>
      <c r="C59" s="24" t="s">
        <v>16</v>
      </c>
      <c r="D59" s="24" t="s">
        <v>17</v>
      </c>
      <c r="E59" s="24" t="s">
        <v>18</v>
      </c>
      <c r="F59" s="24" t="s">
        <v>19</v>
      </c>
      <c r="G59" s="24" t="s">
        <v>20</v>
      </c>
      <c r="H59" s="24" t="s">
        <v>21</v>
      </c>
      <c r="I59" s="24" t="s">
        <v>22</v>
      </c>
      <c r="J59" s="24" t="s">
        <v>23</v>
      </c>
      <c r="K59" s="24" t="s">
        <v>24</v>
      </c>
      <c r="L59" s="24" t="s">
        <v>25</v>
      </c>
    </row>
    <row r="60" spans="1:13">
      <c r="A60" s="25" t="s">
        <v>84</v>
      </c>
      <c r="B60" s="23">
        <f>B17+B19+B22+B24+B25+B26+B27+B34+B36+B38+B40+B42+B44+B45+B46+B49</f>
        <v>4</v>
      </c>
      <c r="C60" s="23">
        <f t="shared" ref="C60:L60" si="0">C17+C19+C22+C24+C25+C26+C27+C34+C36+C38+C40+C42+C44+C45+C46+C49</f>
        <v>8</v>
      </c>
      <c r="D60" s="23">
        <f t="shared" si="0"/>
        <v>5</v>
      </c>
      <c r="E60" s="23">
        <f t="shared" si="0"/>
        <v>9</v>
      </c>
      <c r="F60" s="23">
        <f t="shared" si="0"/>
        <v>4</v>
      </c>
      <c r="G60" s="23">
        <f t="shared" si="0"/>
        <v>41</v>
      </c>
      <c r="H60" s="23">
        <f t="shared" si="0"/>
        <v>4</v>
      </c>
      <c r="I60" s="23">
        <f t="shared" si="0"/>
        <v>0</v>
      </c>
      <c r="J60" s="23">
        <f t="shared" si="0"/>
        <v>7</v>
      </c>
      <c r="K60" s="23">
        <f t="shared" si="0"/>
        <v>1</v>
      </c>
      <c r="L60" s="23">
        <f t="shared" si="0"/>
        <v>0</v>
      </c>
    </row>
    <row r="61" spans="1:13">
      <c r="A61" s="23" t="s">
        <v>85</v>
      </c>
      <c r="B61" s="23">
        <f>B53-B60</f>
        <v>52</v>
      </c>
      <c r="C61" s="23">
        <f t="shared" ref="C61:L61" si="1">C53-C60</f>
        <v>14</v>
      </c>
      <c r="D61" s="23">
        <f t="shared" si="1"/>
        <v>14</v>
      </c>
      <c r="E61" s="23">
        <f t="shared" si="1"/>
        <v>45</v>
      </c>
      <c r="F61" s="23">
        <f t="shared" si="1"/>
        <v>7</v>
      </c>
      <c r="G61" s="23">
        <f t="shared" si="1"/>
        <v>70</v>
      </c>
      <c r="H61" s="23">
        <f t="shared" si="1"/>
        <v>4</v>
      </c>
      <c r="I61" s="23">
        <f t="shared" si="1"/>
        <v>0</v>
      </c>
      <c r="J61" s="23">
        <f t="shared" si="1"/>
        <v>17</v>
      </c>
      <c r="K61" s="23">
        <f t="shared" si="1"/>
        <v>7</v>
      </c>
      <c r="L61" s="23">
        <f t="shared" si="1"/>
        <v>0</v>
      </c>
    </row>
    <row r="68" spans="1:3">
      <c r="A68" s="23"/>
      <c r="B68" s="25" t="s">
        <v>84</v>
      </c>
      <c r="C68" s="23" t="s">
        <v>86</v>
      </c>
    </row>
    <row r="69" spans="1:3" ht="25.5">
      <c r="A69" s="26" t="s">
        <v>87</v>
      </c>
      <c r="B69" s="27">
        <f>B60</f>
        <v>4</v>
      </c>
      <c r="C69" s="27">
        <f>B61</f>
        <v>52</v>
      </c>
    </row>
    <row r="70" spans="1:3">
      <c r="A70" s="26" t="s">
        <v>16</v>
      </c>
      <c r="B70" s="27">
        <f>C60</f>
        <v>8</v>
      </c>
      <c r="C70" s="27">
        <f>C61</f>
        <v>14</v>
      </c>
    </row>
    <row r="71" spans="1:3">
      <c r="A71" s="26" t="s">
        <v>17</v>
      </c>
      <c r="B71" s="27">
        <f>D60</f>
        <v>5</v>
      </c>
      <c r="C71" s="27">
        <f>D61</f>
        <v>14</v>
      </c>
    </row>
    <row r="72" spans="1:3" ht="25.5">
      <c r="A72" s="26" t="s">
        <v>88</v>
      </c>
      <c r="B72" s="27">
        <f>E60</f>
        <v>9</v>
      </c>
      <c r="C72" s="27">
        <f>E61</f>
        <v>45</v>
      </c>
    </row>
    <row r="73" spans="1:3">
      <c r="A73" s="26" t="s">
        <v>89</v>
      </c>
      <c r="B73" s="27">
        <f>G60</f>
        <v>41</v>
      </c>
      <c r="C73" s="27">
        <f>G61</f>
        <v>70</v>
      </c>
    </row>
    <row r="74" spans="1:3" ht="38.25">
      <c r="A74" s="26" t="s">
        <v>90</v>
      </c>
      <c r="B74" s="27">
        <f>H60</f>
        <v>4</v>
      </c>
      <c r="C74" s="27">
        <f>H61</f>
        <v>4</v>
      </c>
    </row>
    <row r="75" spans="1:3" ht="25.5">
      <c r="A75" s="26" t="s">
        <v>91</v>
      </c>
      <c r="B75" s="27">
        <f>J60+K60+L60</f>
        <v>8</v>
      </c>
      <c r="C75" s="27">
        <f>J61+K61+L61</f>
        <v>24</v>
      </c>
    </row>
  </sheetData>
  <mergeCells count="7">
    <mergeCell ref="A57:M57"/>
    <mergeCell ref="A5:M5"/>
    <mergeCell ref="A6:M6"/>
    <mergeCell ref="A7:B7"/>
    <mergeCell ref="A54:M54"/>
    <mergeCell ref="A55:M55"/>
    <mergeCell ref="A56:M56"/>
  </mergeCells>
  <hyperlinks>
    <hyperlink ref="A2" r:id="rId1"/>
  </hyperlinks>
  <pageMargins left="0.75" right="0.75" top="1" bottom="1" header="0.5" footer="0.5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2012-02-02T12:22:45Z</dcterms:created>
  <dcterms:modified xsi:type="dcterms:W3CDTF">2012-02-02T12:22:52Z</dcterms:modified>
</cp:coreProperties>
</file>