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8780" windowHeight="11700"/>
  </bookViews>
  <sheets>
    <sheet name="Fig 6 end use EU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D29" i="1" s="1"/>
  <c r="C25" i="1"/>
  <c r="B25" i="1"/>
  <c r="B29" i="1" s="1"/>
  <c r="B35" i="1" l="1"/>
  <c r="B34" i="1"/>
  <c r="B36" i="1"/>
  <c r="C29" i="1"/>
  <c r="C34" i="1" s="1"/>
  <c r="B33" i="1"/>
  <c r="D33" i="1"/>
  <c r="D36" i="1" l="1"/>
  <c r="C35" i="1"/>
  <c r="C36" i="1"/>
  <c r="D34" i="1"/>
  <c r="C33" i="1"/>
  <c r="D35" i="1"/>
</calcChain>
</file>

<file path=xl/sharedStrings.xml><?xml version="1.0" encoding="utf-8"?>
<sst xmlns="http://schemas.openxmlformats.org/spreadsheetml/2006/main" count="14" uniqueCount="10">
  <si>
    <t>Figure  6 : Energy consumption by end uses in EU-27</t>
  </si>
  <si>
    <t>Heating consumption with climatic corrections</t>
  </si>
  <si>
    <t>Energy consumption by end uses (EU as a whole)</t>
  </si>
  <si>
    <t>Mtoe</t>
  </si>
  <si>
    <t>Space heating</t>
  </si>
  <si>
    <t>Water heating</t>
  </si>
  <si>
    <t>Cooking</t>
  </si>
  <si>
    <t>Electricity for lighting and appliances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</si>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</sst>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"/>
  </numFmts>
  <fonts count="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49" fontId="7" fillId="0" borderId="1" applyNumberFormat="0" applyFont="0" applyFill="0" applyBorder="0" applyProtection="0">
      <alignment horizontal="left" vertical="center" indent="2"/>
    </xf>
    <xf numFmtId="49" fontId="7" fillId="0" borderId="2" applyNumberFormat="0" applyFont="0" applyFill="0" applyBorder="0" applyProtection="0">
      <alignment horizontal="left" vertical="center" indent="5"/>
    </xf>
    <xf numFmtId="165" fontId="8" fillId="0" borderId="0" applyAlignment="0" applyProtection="0"/>
    <xf numFmtId="0" fontId="9" fillId="0" borderId="0"/>
    <xf numFmtId="0" fontId="9" fillId="0" borderId="0"/>
    <xf numFmtId="0" fontId="9" fillId="0" borderId="0"/>
    <xf numFmtId="49" fontId="10" fillId="0" borderId="1" applyNumberFormat="0" applyFill="0" applyBorder="0" applyProtection="0">
      <alignment horizontal="left" vertical="center"/>
    </xf>
    <xf numFmtId="9" fontId="12" fillId="0" borderId="0" applyFont="0" applyFill="0" applyBorder="0" applyAlignment="0" applyProtection="0"/>
    <xf numFmtId="0" fontId="13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2" fontId="0" fillId="0" borderId="0" xfId="0" applyNumberFormat="1" applyFill="1" applyBorder="1"/>
    <xf numFmtId="164" fontId="2" fillId="0" borderId="0" xfId="1" applyNumberFormat="1" applyFont="1" applyFill="1" applyBorder="1"/>
    <xf numFmtId="2" fontId="3" fillId="0" borderId="0" xfId="0" applyNumberFormat="1" applyFont="1" applyFill="1" applyBorder="1"/>
    <xf numFmtId="0" fontId="4" fillId="0" borderId="0" xfId="0" applyFont="1"/>
    <xf numFmtId="0" fontId="1" fillId="0" borderId="0" xfId="0" applyFont="1" applyFill="1" applyBorder="1"/>
    <xf numFmtId="0" fontId="0" fillId="0" borderId="1" xfId="0" applyBorder="1"/>
    <xf numFmtId="1" fontId="0" fillId="0" borderId="1" xfId="0" applyNumberFormat="1" applyBorder="1"/>
    <xf numFmtId="9" fontId="2" fillId="0" borderId="0" xfId="1" applyFont="1" applyFill="1" applyBorder="1"/>
    <xf numFmtId="1" fontId="0" fillId="0" borderId="0" xfId="0" applyNumberFormat="1" applyFill="1" applyBorder="1"/>
    <xf numFmtId="1" fontId="0" fillId="0" borderId="0" xfId="0" applyNumberFormat="1"/>
    <xf numFmtId="0" fontId="0" fillId="0" borderId="0" xfId="0" applyFill="1"/>
    <xf numFmtId="9" fontId="2" fillId="0" borderId="1" xfId="1" applyFont="1" applyBorder="1"/>
    <xf numFmtId="0" fontId="5" fillId="0" borderId="0" xfId="0" applyFont="1" applyFill="1" applyBorder="1"/>
    <xf numFmtId="2" fontId="6" fillId="0" borderId="0" xfId="0" applyNumberFormat="1" applyFont="1" applyFill="1" applyBorder="1"/>
  </cellXfs>
  <cellStyles count="11">
    <cellStyle name="2x indented GHG Textfiels" xfId="2"/>
    <cellStyle name="5x indented GHG Textfiels" xfId="3"/>
    <cellStyle name="AZ1" xfId="4"/>
    <cellStyle name="Normal" xfId="0" builtinId="0"/>
    <cellStyle name="Normal 2 4" xfId="5"/>
    <cellStyle name="Normal 3" xfId="6"/>
    <cellStyle name="Normal 4" xfId="7"/>
    <cellStyle name="Normal GHG Textfiels Bold" xfId="8"/>
    <cellStyle name="Percent" xfId="1" builtinId="5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3556942277687E-2"/>
          <c:y val="3.8610038610038609E-2"/>
          <c:w val="0.87987519500780031"/>
          <c:h val="0.72972972972972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6 end use EU'!$B$32</c:f>
              <c:strCache>
                <c:ptCount val="1"/>
                <c:pt idx="0">
                  <c:v>1990</c:v>
                </c:pt>
              </c:strCache>
            </c:strRef>
          </c:tx>
          <c:invertIfNegative val="0"/>
          <c:cat>
            <c:strRef>
              <c:f>'Fig 6 end use EU'!$A$33:$A$36</c:f>
              <c:strCache>
                <c:ptCount val="4"/>
                <c:pt idx="0">
                  <c:v>Space heating</c:v>
                </c:pt>
                <c:pt idx="1">
                  <c:v>Water heating</c:v>
                </c:pt>
                <c:pt idx="2">
                  <c:v>Cooking</c:v>
                </c:pt>
                <c:pt idx="3">
                  <c:v>Electricity for lighting and appliances</c:v>
                </c:pt>
              </c:strCache>
            </c:strRef>
          </c:cat>
          <c:val>
            <c:numRef>
              <c:f>'Fig 6 end use EU'!$B$33:$B$36</c:f>
              <c:numCache>
                <c:formatCode>0%</c:formatCode>
                <c:ptCount val="4"/>
                <c:pt idx="0">
                  <c:v>0.73137402218440895</c:v>
                </c:pt>
                <c:pt idx="1">
                  <c:v>0.13120189998017986</c:v>
                </c:pt>
                <c:pt idx="2">
                  <c:v>3.6226260673227643E-2</c:v>
                </c:pt>
                <c:pt idx="3">
                  <c:v>0.10119781716218348</c:v>
                </c:pt>
              </c:numCache>
            </c:numRef>
          </c:val>
        </c:ser>
        <c:ser>
          <c:idx val="1"/>
          <c:order val="1"/>
          <c:tx>
            <c:strRef>
              <c:f>'Fig 6 end use EU'!$D$32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'Fig 6 end use EU'!$A$33:$A$36</c:f>
              <c:strCache>
                <c:ptCount val="4"/>
                <c:pt idx="0">
                  <c:v>Space heating</c:v>
                </c:pt>
                <c:pt idx="1">
                  <c:v>Water heating</c:v>
                </c:pt>
                <c:pt idx="2">
                  <c:v>Cooking</c:v>
                </c:pt>
                <c:pt idx="3">
                  <c:v>Electricity for lighting and appliances</c:v>
                </c:pt>
              </c:strCache>
            </c:strRef>
          </c:cat>
          <c:val>
            <c:numRef>
              <c:f>'Fig 6 end use EU'!$D$33:$D$36</c:f>
              <c:numCache>
                <c:formatCode>0%</c:formatCode>
                <c:ptCount val="4"/>
                <c:pt idx="0">
                  <c:v>0.69771939867070465</c:v>
                </c:pt>
                <c:pt idx="1">
                  <c:v>0.13903659265587737</c:v>
                </c:pt>
                <c:pt idx="2">
                  <c:v>3.8661922331020934E-2</c:v>
                </c:pt>
                <c:pt idx="3">
                  <c:v>0.14417590315178552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28544"/>
        <c:axId val="242463104"/>
      </c:barChart>
      <c:catAx>
        <c:axId val="24242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463104"/>
        <c:crosses val="autoZero"/>
        <c:auto val="1"/>
        <c:lblAlgn val="ctr"/>
        <c:lblOffset val="100"/>
        <c:noMultiLvlLbl val="0"/>
      </c:catAx>
      <c:valAx>
        <c:axId val="2424631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4285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38100</xdr:rowOff>
    </xdr:from>
    <xdr:to>
      <xdr:col>7</xdr:col>
      <xdr:colOff>257175</xdr:colOff>
      <xdr:row>14</xdr:row>
      <xdr:rowOff>28575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/>
      <sheetData sheetId="2">
        <row r="253">
          <cell r="D253">
            <v>168492.69945532054</v>
          </cell>
          <cell r="U253">
            <v>199642.85539666668</v>
          </cell>
          <cell r="V253">
            <v>202095.24725555559</v>
          </cell>
        </row>
        <row r="607">
          <cell r="D607">
            <v>1.1927115513337632</v>
          </cell>
          <cell r="U607">
            <v>1.0289733440943147</v>
          </cell>
          <cell r="V607">
            <v>1.0445771857032673</v>
          </cell>
        </row>
        <row r="643">
          <cell r="D643">
            <v>0.21396168980122884</v>
          </cell>
          <cell r="U643">
            <v>0.21193921573682464</v>
          </cell>
          <cell r="V643">
            <v>0.20815596204283365</v>
          </cell>
        </row>
        <row r="679">
          <cell r="D679">
            <v>5.9077131886005503E-2</v>
          </cell>
          <cell r="U679">
            <v>5.823489033856287E-2</v>
          </cell>
          <cell r="V679">
            <v>5.7881953833243516E-2</v>
          </cell>
        </row>
        <row r="715">
          <cell r="D715">
            <v>1918.9717817195824</v>
          </cell>
          <cell r="U715">
            <v>2515.9758644434578</v>
          </cell>
          <cell r="V715">
            <v>2509.8858367512785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2">
          <cell r="B32">
            <v>1990</v>
          </cell>
          <cell r="D32">
            <v>2008</v>
          </cell>
        </row>
        <row r="33">
          <cell r="A33" t="str">
            <v>Space heating</v>
          </cell>
          <cell r="B33">
            <v>0.73137402218440895</v>
          </cell>
          <cell r="D33">
            <v>0.69771939867070465</v>
          </cell>
        </row>
        <row r="34">
          <cell r="A34" t="str">
            <v>Water heating</v>
          </cell>
          <cell r="B34">
            <v>0.13120189998017986</v>
          </cell>
          <cell r="D34">
            <v>0.13903659265587737</v>
          </cell>
        </row>
        <row r="35">
          <cell r="A35" t="str">
            <v>Cooking</v>
          </cell>
          <cell r="B35">
            <v>3.6226260673227643E-2</v>
          </cell>
          <cell r="D35">
            <v>3.8661922331020934E-2</v>
          </cell>
        </row>
        <row r="36">
          <cell r="A36" t="str">
            <v>Electricity for lighting and appliances</v>
          </cell>
          <cell r="B36">
            <v>0.10119781716218348</v>
          </cell>
          <cell r="D36">
            <v>0.14417590315178552</v>
          </cell>
        </row>
      </sheetData>
      <sheetData sheetId="10"/>
      <sheetData sheetId="1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Y76"/>
  <sheetViews>
    <sheetView tabSelected="1" zoomScaleNormal="100" workbookViewId="0">
      <selection activeCell="G34" sqref="G34"/>
    </sheetView>
  </sheetViews>
  <sheetFormatPr defaultColWidth="11.42578125" defaultRowHeight="15"/>
  <cols>
    <col min="1" max="1" width="18.5703125" customWidth="1"/>
    <col min="2" max="4" width="11.42578125" customWidth="1"/>
    <col min="5" max="5" width="14" customWidth="1"/>
  </cols>
  <sheetData>
    <row r="1" spans="1:15" ht="21.75" customHeight="1">
      <c r="A1" s="1" t="s">
        <v>0</v>
      </c>
    </row>
    <row r="12" spans="1:15">
      <c r="I12" s="2"/>
      <c r="J12" s="2"/>
      <c r="K12" s="2"/>
      <c r="L12" s="2"/>
      <c r="M12" s="2"/>
      <c r="N12" s="2"/>
      <c r="O12" s="2"/>
    </row>
    <row r="13" spans="1:15">
      <c r="A13" s="3"/>
      <c r="B13" s="3"/>
      <c r="C13" s="3"/>
      <c r="D13" s="3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4"/>
      <c r="C14" s="4"/>
      <c r="D14" s="4"/>
      <c r="E14" s="4"/>
      <c r="F14" s="4"/>
      <c r="G14" s="4"/>
      <c r="H14" s="5"/>
      <c r="I14" s="2"/>
      <c r="J14" s="2"/>
      <c r="K14" s="2"/>
      <c r="L14" s="2"/>
      <c r="M14" s="2"/>
      <c r="N14" s="2"/>
      <c r="O14" s="2"/>
    </row>
    <row r="15" spans="1:15">
      <c r="A15" s="2"/>
      <c r="B15" s="6" t="s">
        <v>1</v>
      </c>
      <c r="C15" s="4"/>
      <c r="D15" s="4"/>
      <c r="E15" s="4"/>
      <c r="F15" s="4"/>
      <c r="G15" s="4"/>
      <c r="H15" s="5"/>
      <c r="I15" s="2"/>
      <c r="J15" s="2"/>
      <c r="K15" s="2"/>
      <c r="L15" s="2"/>
      <c r="M15" s="2"/>
      <c r="N15" s="2"/>
      <c r="O15" s="2"/>
    </row>
    <row r="16" spans="1:15">
      <c r="A16" s="2"/>
      <c r="B16" s="4"/>
      <c r="C16" s="4"/>
      <c r="D16" s="4"/>
      <c r="E16" s="4"/>
      <c r="F16" s="4"/>
      <c r="G16" s="4"/>
      <c r="H16" s="5"/>
      <c r="I16" s="2"/>
      <c r="J16" s="2"/>
      <c r="K16" s="2"/>
      <c r="L16" s="2"/>
      <c r="M16" s="2"/>
      <c r="N16" s="2"/>
      <c r="O16" s="2"/>
    </row>
    <row r="17" spans="1:25">
      <c r="A17" s="2"/>
      <c r="B17" s="4"/>
      <c r="C17" s="4"/>
      <c r="D17" s="4"/>
      <c r="E17" s="4"/>
      <c r="F17" s="4"/>
      <c r="G17" s="4"/>
      <c r="H17" s="2"/>
      <c r="I17" s="2"/>
      <c r="J17" s="2"/>
      <c r="K17" s="2"/>
      <c r="L17" s="2"/>
      <c r="M17" s="2"/>
      <c r="N17" s="2"/>
      <c r="O17" s="2"/>
    </row>
    <row r="18" spans="1:25">
      <c r="A18" s="2"/>
      <c r="B18" s="4"/>
      <c r="C18" s="4"/>
      <c r="D18" s="4"/>
      <c r="E18" s="4"/>
      <c r="F18" s="4"/>
      <c r="G18" s="4"/>
      <c r="H18" s="5"/>
      <c r="I18" s="2"/>
      <c r="J18" s="2"/>
      <c r="K18" s="2"/>
      <c r="L18" s="2"/>
      <c r="M18" s="2"/>
      <c r="N18" s="2"/>
      <c r="O18" s="2"/>
    </row>
    <row r="19" spans="1:25">
      <c r="A19" s="2"/>
      <c r="B19" s="4"/>
      <c r="C19" s="4"/>
      <c r="D19" s="4"/>
      <c r="E19" s="4"/>
      <c r="F19" s="4"/>
      <c r="G19" s="4"/>
      <c r="H19" s="5"/>
      <c r="I19" s="2"/>
      <c r="J19" s="2"/>
      <c r="K19" s="2"/>
      <c r="L19" s="2"/>
      <c r="M19" s="2"/>
      <c r="N19" s="2"/>
      <c r="O19" s="2"/>
    </row>
    <row r="20" spans="1:25">
      <c r="A20" s="2"/>
      <c r="B20" s="4"/>
      <c r="C20" s="4"/>
      <c r="D20" s="4"/>
      <c r="E20" s="4"/>
      <c r="F20" s="4"/>
      <c r="G20" s="4"/>
      <c r="H20" s="5"/>
      <c r="I20" s="2"/>
      <c r="J20" s="2"/>
      <c r="K20" s="2"/>
      <c r="L20" s="2"/>
      <c r="M20" s="2"/>
      <c r="N20" s="2"/>
      <c r="O20" s="2"/>
    </row>
    <row r="21" spans="1:25" ht="18.75">
      <c r="A21" s="7" t="s">
        <v>2</v>
      </c>
      <c r="I21" s="2"/>
      <c r="J21" s="2"/>
      <c r="K21" s="2"/>
      <c r="L21" s="2"/>
      <c r="M21" s="2"/>
      <c r="N21" s="2"/>
      <c r="O21" s="2"/>
    </row>
    <row r="22" spans="1:25">
      <c r="I22" s="2"/>
      <c r="J22" s="2"/>
      <c r="K22" s="2"/>
      <c r="L22" s="2"/>
      <c r="M22" s="2"/>
      <c r="N22" s="2"/>
      <c r="O22" s="2"/>
    </row>
    <row r="23" spans="1:25">
      <c r="A23" t="s">
        <v>3</v>
      </c>
      <c r="I23" s="2"/>
      <c r="J23" s="8"/>
      <c r="K23" s="2"/>
      <c r="L23" s="2"/>
      <c r="M23" s="2"/>
      <c r="N23" s="2"/>
      <c r="O23" s="2"/>
    </row>
    <row r="24" spans="1:25">
      <c r="A24" s="9"/>
      <c r="B24" s="9">
        <v>1990</v>
      </c>
      <c r="C24" s="9">
        <v>2007</v>
      </c>
      <c r="D24" s="9">
        <v>2008</v>
      </c>
      <c r="I24" s="2"/>
      <c r="J24" s="2"/>
      <c r="K24" s="2"/>
      <c r="L24" s="2"/>
      <c r="M24" s="2"/>
      <c r="N24" s="2"/>
      <c r="O24" s="2"/>
    </row>
    <row r="25" spans="1:25">
      <c r="A25" s="9" t="s">
        <v>4</v>
      </c>
      <c r="B25" s="10">
        <f>'[1]ODYSSEE data'!D607*'[1]ODYSSEE data'!D253/1000</f>
        <v>200.96318895576889</v>
      </c>
      <c r="C25" s="10">
        <f>'[1]ODYSSEE data'!U607*'[1]ODYSSEE data'!U253/1000</f>
        <v>205.4271765420458</v>
      </c>
      <c r="D25" s="10">
        <f>'[1]ODYSSEE data'!V607*'[1]ODYSSEE data'!V253/1000</f>
        <v>211.1040846222142</v>
      </c>
      <c r="I25" s="11"/>
      <c r="J25" s="11"/>
      <c r="K25" s="11"/>
      <c r="L25" s="2"/>
      <c r="M25" s="2"/>
      <c r="N25" s="2"/>
      <c r="O25" s="2"/>
    </row>
    <row r="26" spans="1:25">
      <c r="A26" s="9" t="s">
        <v>5</v>
      </c>
      <c r="B26" s="10">
        <f>'[1]ODYSSEE data'!D643*'[1]ODYSSEE data'!D253/1000</f>
        <v>36.050982694630974</v>
      </c>
      <c r="C26" s="10">
        <f>'[1]ODYSSEE data'!U643*'[1]ODYSSEE data'!U253/1000</f>
        <v>42.312150200229823</v>
      </c>
      <c r="D26" s="10">
        <f>'[1]ODYSSEE data'!V643*'[1]ODYSSEE data'!V253/1000</f>
        <v>42.067330616764515</v>
      </c>
      <c r="I26" s="11"/>
      <c r="J26" s="11"/>
      <c r="K26" s="11"/>
      <c r="L26" s="2"/>
      <c r="M26" s="2"/>
      <c r="N26" s="2"/>
      <c r="O26" s="2"/>
    </row>
    <row r="27" spans="1:25">
      <c r="A27" s="9" t="s">
        <v>6</v>
      </c>
      <c r="B27" s="10">
        <f>'[1]ODYSSEE data'!D679*'[1]ODYSSEE data'!D253/1000</f>
        <v>9.9540654275510594</v>
      </c>
      <c r="C27" s="10">
        <f>'[1]ODYSSEE data'!U679*'[1]ODYSSEE data'!U253/1000</f>
        <v>11.626179790902448</v>
      </c>
      <c r="D27" s="10">
        <f>'[1]ODYSSEE data'!V679*'[1]ODYSSEE data'!V253/1000</f>
        <v>11.697667771564001</v>
      </c>
      <c r="I27" s="11"/>
      <c r="J27" s="11"/>
      <c r="K27" s="11"/>
      <c r="L27" s="2"/>
      <c r="M27" s="2"/>
      <c r="N27" s="2"/>
      <c r="O27" s="2"/>
    </row>
    <row r="28" spans="1:25">
      <c r="A28" s="9" t="s">
        <v>7</v>
      </c>
      <c r="B28" s="10">
        <f>('[1]ODYSSEE data'!D715*'[1]ODYSSEE data'!D253/1000)*0.086/1000</f>
        <v>27.806615268524595</v>
      </c>
      <c r="C28" s="10">
        <f>('[1]ODYSSEE data'!U715*'[1]ODYSSEE data'!U253/1000)*0.086/1000</f>
        <v>43.197508089046622</v>
      </c>
      <c r="D28" s="10">
        <f>('[1]ODYSSEE data'!V715*'[1]ODYSSEE data'!V253/1000)*0.086/1000</f>
        <v>43.622295893486132</v>
      </c>
      <c r="I28" s="11"/>
      <c r="J28" s="11"/>
      <c r="K28" s="11"/>
      <c r="L28" s="2"/>
      <c r="M28" s="2"/>
      <c r="N28" s="2"/>
      <c r="O28" s="2"/>
    </row>
    <row r="29" spans="1:25">
      <c r="A29" s="9" t="s">
        <v>8</v>
      </c>
      <c r="B29" s="10">
        <f>B25+B26+B27+B28</f>
        <v>274.77485234647554</v>
      </c>
      <c r="C29" s="10">
        <f>C25+C26+C27+C28</f>
        <v>302.56301462222467</v>
      </c>
      <c r="D29" s="10">
        <f>D25+D26+D27+D28</f>
        <v>308.49137890402886</v>
      </c>
      <c r="I29" s="2"/>
      <c r="J29" s="12"/>
      <c r="K29" s="12"/>
      <c r="L29" s="2"/>
      <c r="M29" s="2"/>
      <c r="N29" s="2"/>
      <c r="O29" s="2"/>
    </row>
    <row r="30" spans="1:25">
      <c r="B30" s="13"/>
      <c r="C30" s="13"/>
      <c r="D30" s="13"/>
      <c r="I30" s="2"/>
      <c r="J30" s="2"/>
      <c r="K30" s="2"/>
      <c r="L30" s="2"/>
      <c r="M30" s="2"/>
      <c r="N30" s="2"/>
      <c r="O30" s="2"/>
    </row>
    <row r="31" spans="1:25">
      <c r="A31" t="s">
        <v>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5" s="14" customFormat="1">
      <c r="A32" s="9"/>
      <c r="B32" s="9">
        <v>1990</v>
      </c>
      <c r="C32" s="9">
        <v>2007</v>
      </c>
      <c r="D32" s="9">
        <v>2008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/>
      <c r="R32"/>
      <c r="S32"/>
      <c r="T32"/>
      <c r="U32"/>
      <c r="V32"/>
      <c r="W32"/>
      <c r="X32"/>
      <c r="Y32"/>
    </row>
    <row r="33" spans="1:25" s="14" customFormat="1">
      <c r="A33" s="9" t="s">
        <v>4</v>
      </c>
      <c r="B33" s="15">
        <f>B25/$B$29</f>
        <v>0.73137402218440895</v>
      </c>
      <c r="C33" s="15">
        <f t="shared" ref="C33:D36" si="0">C25/$C$29</f>
        <v>0.67895666890594308</v>
      </c>
      <c r="D33" s="15">
        <f t="shared" si="0"/>
        <v>0.69771939867070465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/>
      <c r="R33"/>
      <c r="S33"/>
      <c r="T33"/>
      <c r="U33"/>
      <c r="V33"/>
      <c r="W33"/>
      <c r="X33"/>
      <c r="Y33"/>
    </row>
    <row r="34" spans="1:25" s="14" customFormat="1">
      <c r="A34" s="9" t="s">
        <v>5</v>
      </c>
      <c r="B34" s="15">
        <f>B26/$B$29</f>
        <v>0.13120189998017986</v>
      </c>
      <c r="C34" s="15">
        <f t="shared" si="0"/>
        <v>0.13984574503615418</v>
      </c>
      <c r="D34" s="15">
        <f t="shared" si="0"/>
        <v>0.13903659265587737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/>
      <c r="R34"/>
      <c r="S34"/>
      <c r="T34"/>
      <c r="U34"/>
      <c r="V34"/>
      <c r="W34"/>
      <c r="X34"/>
      <c r="Y34"/>
    </row>
    <row r="35" spans="1:25" s="14" customFormat="1">
      <c r="A35" s="9" t="s">
        <v>6</v>
      </c>
      <c r="B35" s="15">
        <f>B27/$B$29</f>
        <v>3.6226260673227643E-2</v>
      </c>
      <c r="C35" s="15">
        <f t="shared" si="0"/>
        <v>3.84256476470487E-2</v>
      </c>
      <c r="D35" s="15">
        <f t="shared" si="0"/>
        <v>3.8661922331020934E-2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/>
      <c r="R35"/>
      <c r="S35"/>
      <c r="T35"/>
      <c r="U35"/>
      <c r="V35"/>
      <c r="W35"/>
      <c r="X35"/>
      <c r="Y35"/>
    </row>
    <row r="36" spans="1:25" s="14" customFormat="1">
      <c r="A36" s="9" t="s">
        <v>7</v>
      </c>
      <c r="B36" s="15">
        <f>B28/$B$29</f>
        <v>0.10119781716218348</v>
      </c>
      <c r="C36" s="15">
        <f t="shared" si="0"/>
        <v>0.14277193841085414</v>
      </c>
      <c r="D36" s="15">
        <f t="shared" si="0"/>
        <v>0.14417590315178552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Q36"/>
      <c r="R36"/>
      <c r="S36"/>
      <c r="T36"/>
      <c r="U36"/>
      <c r="V36"/>
      <c r="W36"/>
      <c r="X36"/>
      <c r="Y36"/>
    </row>
    <row r="37" spans="1:25" s="14" customFormat="1">
      <c r="B37" s="2"/>
      <c r="C37" s="4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/>
      <c r="R37"/>
      <c r="S37"/>
      <c r="T37"/>
      <c r="U37"/>
      <c r="V37"/>
      <c r="W37"/>
      <c r="X37"/>
      <c r="Y37"/>
    </row>
    <row r="38" spans="1:25" s="14" customFormat="1">
      <c r="B38" s="2"/>
      <c r="C38"/>
      <c r="D38"/>
      <c r="E38"/>
      <c r="F38"/>
      <c r="G38"/>
      <c r="H38"/>
      <c r="I38"/>
    </row>
    <row r="39" spans="1:25" s="14" customFormat="1">
      <c r="B39" s="2"/>
      <c r="C39"/>
      <c r="D39"/>
      <c r="E39"/>
      <c r="F39"/>
      <c r="G39"/>
      <c r="H39"/>
      <c r="I39"/>
    </row>
    <row r="40" spans="1:25" s="14" customFormat="1">
      <c r="B40" s="2"/>
      <c r="C40"/>
      <c r="D40"/>
      <c r="E40"/>
      <c r="F40"/>
      <c r="G40"/>
      <c r="H40"/>
      <c r="I40"/>
    </row>
    <row r="41" spans="1:25" s="14" customFormat="1">
      <c r="B41" s="2"/>
      <c r="C41"/>
      <c r="D41"/>
      <c r="E41"/>
      <c r="F41"/>
      <c r="G41"/>
      <c r="H41"/>
      <c r="I41"/>
    </row>
    <row r="42" spans="1:25" s="14" customFormat="1">
      <c r="B42" s="2"/>
      <c r="C42"/>
      <c r="D42"/>
      <c r="E42"/>
      <c r="F42"/>
      <c r="G42"/>
      <c r="H42"/>
      <c r="I42"/>
    </row>
    <row r="43" spans="1:25" s="14" customFormat="1">
      <c r="B43" s="2"/>
      <c r="C43" s="4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25" s="14" customFormat="1">
      <c r="B44" s="2"/>
      <c r="C44" s="4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25" s="14" customFormat="1">
      <c r="B45" s="2"/>
      <c r="C45" s="4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5" s="14" customFormat="1">
      <c r="B46" s="2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5" s="14" customFormat="1">
      <c r="B47" s="2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25" s="14" customFormat="1">
      <c r="B48" s="2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s="14" customFormat="1">
      <c r="B49" s="2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s="14" customFormat="1">
      <c r="B50" s="2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s="14" customFormat="1">
      <c r="B51" s="2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s="14" customFormat="1">
      <c r="B52" s="2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s="14" customFormat="1">
      <c r="B53" s="2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s="14" customFormat="1">
      <c r="B54" s="2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 s="14" customFormat="1">
      <c r="B55" s="2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s="14" customFormat="1">
      <c r="B56" s="2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 s="14" customFormat="1">
      <c r="B57" s="2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 s="14" customFormat="1">
      <c r="B58" s="2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 s="14" customFormat="1">
      <c r="B59" s="2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 s="14" customFormat="1">
      <c r="B60" s="2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s="14" customFormat="1">
      <c r="B61" s="2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 s="14" customFormat="1">
      <c r="B62" s="2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 s="14" customFormat="1">
      <c r="B63" s="2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s="14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4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4" customFormat="1">
      <c r="A66" s="16"/>
      <c r="B66" s="17"/>
      <c r="C66" s="1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4" customFormat="1">
      <c r="A67" s="2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4" customFormat="1">
      <c r="A68" s="2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4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4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6 end use EU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2011-06-22T11:57:42Z</dcterms:created>
  <dcterms:modified xsi:type="dcterms:W3CDTF">2011-06-22T11:57:54Z</dcterms:modified>
</cp:coreProperties>
</file>