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2 Data" sheetId="1" r:id="rId1"/>
    <sheet name="Fig 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I">#REF!</definedName>
    <definedName name="\P">#REF!</definedName>
    <definedName name="_Fill" hidden="1">[2]IWWABST!#REF!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MatMult_A" localSheetId="1" hidden="1">#REF!</definedName>
    <definedName name="_MatMult_A" localSheetId="0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DP">'[3]New Cronos'!$A$56:$M$87</definedName>
    <definedName name="GDP_95_constant_prices" localSheetId="1">#REF!</definedName>
    <definedName name="GDP_95_constant_prices" localSheetId="0">#REF!</definedName>
    <definedName name="GDP_95_constant_prices">#REF!</definedName>
    <definedName name="GDP_current_prices" localSheetId="1">#REF!</definedName>
    <definedName name="GDP_current_prices" localSheetId="0">#REF!</definedName>
    <definedName name="GDP_current_prices">#REF!</definedName>
    <definedName name="GIEC" localSheetId="1">#REF!</definedName>
    <definedName name="GIEC" localSheetId="0">#REF!</definedName>
    <definedName name="GIEC">#REF!</definedName>
    <definedName name="INIT">#REF!</definedName>
    <definedName name="LEAP">#REF!</definedName>
    <definedName name="ncd">#REF!</definedName>
    <definedName name="NONLEAP">#REF!</definedName>
    <definedName name="other">[4]NewCronos!$A$609:$IV$652</definedName>
    <definedName name="population">'[5]New Cronos Data'!$A$244:$N$275</definedName>
    <definedName name="_xlnm.Print_Area" localSheetId="1">#REF!</definedName>
    <definedName name="_xlnm.Print_Area" localSheetId="0">#REF!</definedName>
    <definedName name="_xlnm.Print_Area">#REF!</definedName>
    <definedName name="Print1" localSheetId="1">#REF!</definedName>
    <definedName name="Print1" localSheetId="0">#REF!</definedName>
    <definedName name="Print1">#REF!</definedName>
    <definedName name="Summer" localSheetId="1">#REF!</definedName>
    <definedName name="Summer" localSheetId="0">#REF!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 localSheetId="1">#REF!</definedName>
    <definedName name="TSeg" localSheetId="0">#REF!</definedName>
    <definedName name="TSeg">#REF!</definedName>
    <definedName name="TSEG1" localSheetId="1">#REF!</definedName>
    <definedName name="TSEG1" localSheetId="0">#REF!</definedName>
    <definedName name="TSEG1">#REF!</definedName>
    <definedName name="TSEG2" localSheetId="1">#REF!</definedName>
    <definedName name="TSEG2" localSheetId="0">#REF!</definedName>
    <definedName name="TSEG2">#REF!</definedName>
    <definedName name="TSEG3">#REF!</definedName>
    <definedName name="TSEG4">#REF!</definedName>
    <definedName name="TSEG5">#REF!</definedName>
    <definedName name="Winter">#REF!</definedName>
    <definedName name="wrn.Waste." localSheetId="1" hidden="1">{#N/A,#N/A,FALSE,"7.1A";#N/A,#N/A,FALSE,"7.1B";#N/A,#N/A,FALSE,"7.2A";#N/A,#N/A,FALSE,"7.2B";#N/A,#N/A,FALSE,"7.2C";#N/A,#N/A,FALSE,"7.3";#N/A,#N/A,FALSE,"7.4A";#N/A,#N/A,FALSE,"7.4B";#N/A,#N/A,FALSE,"7.5";#N/A,#N/A,FALSE,"7.6"}</definedName>
    <definedName name="wrn.Waste." localSheetId="0" hidden="1">{#N/A,#N/A,FALSE,"7.1A";#N/A,#N/A,FALSE,"7.1B";#N/A,#N/A,FALSE,"7.2A";#N/A,#N/A,FALSE,"7.2B";#N/A,#N/A,FALSE,"7.2C";#N/A,#N/A,FALSE,"7.3";#N/A,#N/A,FALSE,"7.4A";#N/A,#N/A,FALSE,"7.4B";#N/A,#N/A,FALSE,"7.5";#N/A,#N/A,FALSE,"7.6"}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  <definedName name="aa" localSheetId="1">'[7]Oil Consumption – barrels'!#REF!</definedName>
    <definedName name="aa" localSheetId="0">'[7]Oil Consumption – barrels'!#REF!</definedName>
    <definedName name="aa">'[7]Oil Consumption – barrels'!#REF!</definedName>
  </definedNames>
  <calcPr calcId="145621"/>
</workbook>
</file>

<file path=xl/calcChain.xml><?xml version="1.0" encoding="utf-8"?>
<calcChain xmlns="http://schemas.openxmlformats.org/spreadsheetml/2006/main">
  <c r="C28" i="1" l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H23" i="1"/>
  <c r="AG23" i="1"/>
  <c r="AF23" i="1"/>
  <c r="AE23" i="1"/>
  <c r="AD23" i="1"/>
  <c r="AD24" i="1" s="1"/>
  <c r="AC23" i="1"/>
  <c r="AC24" i="1" s="1"/>
  <c r="AB23" i="1"/>
  <c r="AB24" i="1" s="1"/>
  <c r="AA23" i="1"/>
  <c r="AA24" i="1" s="1"/>
  <c r="Z23" i="1"/>
  <c r="Z24" i="1" s="1"/>
  <c r="Y23" i="1"/>
  <c r="Y24" i="1" s="1"/>
  <c r="X23" i="1"/>
  <c r="X24" i="1" s="1"/>
  <c r="W23" i="1"/>
  <c r="W24" i="1" s="1"/>
  <c r="V23" i="1"/>
  <c r="V24" i="1" s="1"/>
  <c r="U23" i="1"/>
  <c r="U24" i="1" s="1"/>
  <c r="T23" i="1"/>
  <c r="T24" i="1" s="1"/>
  <c r="S23" i="1"/>
  <c r="S24" i="1" s="1"/>
  <c r="R23" i="1"/>
  <c r="R24" i="1" s="1"/>
  <c r="Q23" i="1"/>
  <c r="Q24" i="1" s="1"/>
  <c r="P23" i="1"/>
  <c r="P24" i="1" s="1"/>
  <c r="O23" i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C23" i="1"/>
  <c r="AL22" i="1"/>
  <c r="AJ22" i="1"/>
  <c r="AL21" i="1"/>
  <c r="AJ21" i="1"/>
  <c r="AL20" i="1"/>
  <c r="AJ20" i="1"/>
  <c r="AL19" i="1"/>
  <c r="AJ19" i="1"/>
  <c r="AL18" i="1"/>
  <c r="AJ18" i="1"/>
  <c r="AL15" i="1"/>
  <c r="AJ15" i="1"/>
  <c r="AL12" i="1"/>
  <c r="AJ12" i="1"/>
  <c r="AL11" i="1"/>
  <c r="AJ11" i="1"/>
  <c r="AL10" i="1"/>
  <c r="AJ10" i="1"/>
  <c r="AL9" i="1"/>
  <c r="AJ9" i="1"/>
  <c r="AL8" i="1"/>
  <c r="AJ8" i="1"/>
  <c r="AL6" i="1"/>
  <c r="AJ6" i="1"/>
</calcChain>
</file>

<file path=xl/sharedStrings.xml><?xml version="1.0" encoding="utf-8"?>
<sst xmlns="http://schemas.openxmlformats.org/spreadsheetml/2006/main" count="126" uniqueCount="62">
  <si>
    <t>Source: NEA (2010) - Nuclear Energy Data 2010 - additions each year.</t>
  </si>
  <si>
    <t>Uit 7.6</t>
  </si>
  <si>
    <t>Voor 2005</t>
  </si>
  <si>
    <r>
      <t>NUCLEAR WASTE: SPENT FUEL ARISINGS</t>
    </r>
    <r>
      <rPr>
        <sz val="9"/>
        <rFont val="Arial Narrow"/>
        <family val="2"/>
      </rPr>
      <t xml:space="preserve"> (a), 1982-2025</t>
    </r>
  </si>
  <si>
    <t>Benodigd aan U en Pu in brandstof</t>
  </si>
  <si>
    <t>Verhouding</t>
  </si>
  <si>
    <t>Nuclear electricity generation 2005, GW·day</t>
  </si>
  <si>
    <t>Burnup per ton metaal GW·day)</t>
  </si>
  <si>
    <t>tonnes of HM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</si>
  <si>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</si>
  <si>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</si>
  <si>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</si>
  <si>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</si>
  <si>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</si>
  <si>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</si>
  <si>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</si>
  <si>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</si>
  <si>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</si>
  <si>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</si>
  <si>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</si>
  <si>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</si>
  <si>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</si>
  <si>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</si>
  <si>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</si>
  <si>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</si>
  <si>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</si>
  <si>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</si>
  <si>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</si>
  <si>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</si>
  <si>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</si>
  <si>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2010</t>
  </si>
  <si>
    <t>2015</t>
  </si>
  <si>
    <t>Belgium</t>
  </si>
  <si>
    <t>..</t>
  </si>
  <si>
    <t>Bulgaria</t>
  </si>
  <si>
    <t>Czech Republic</t>
  </si>
  <si>
    <t>Finland</t>
  </si>
  <si>
    <t>France</t>
  </si>
  <si>
    <t>Germany</t>
  </si>
  <si>
    <t>Hungary</t>
  </si>
  <si>
    <t>Italy</t>
  </si>
  <si>
    <t>Lithuania</t>
  </si>
  <si>
    <t>Netherlands</t>
  </si>
  <si>
    <t>Romania</t>
  </si>
  <si>
    <t>Slovakia</t>
  </si>
  <si>
    <t>Slovenia</t>
  </si>
  <si>
    <t>Spain</t>
  </si>
  <si>
    <t>Sweden</t>
  </si>
  <si>
    <t>Switzerland</t>
  </si>
  <si>
    <t>United Kingdom</t>
  </si>
  <si>
    <t>annual absolute change:</t>
  </si>
  <si>
    <t>Speciaal voor UK</t>
  </si>
  <si>
    <t>-  productie (GW·dag)</t>
  </si>
  <si>
    <t>No 2008 and 2009 data available for Lithuania, Romania, Slovenia and Sweden. 2007 data used.</t>
  </si>
  <si>
    <t>-  burnup</t>
  </si>
  <si>
    <t>Lithuania closed its last nuclear reactor at the end of 2009. (WNA 2011)</t>
  </si>
  <si>
    <t>rendement</t>
  </si>
  <si>
    <t>Aangenomen rendement</t>
  </si>
  <si>
    <t>Aanpak: zet reactor prestaties er eens naast, rekening houdend met recycling</t>
  </si>
  <si>
    <t>2010 version</t>
  </si>
  <si>
    <t>2011 version - note the significant change to the graph is a result of revised figures for arisings from France in 2008 and 2009.</t>
  </si>
  <si>
    <t>1990-2009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</si>
</sst>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_)"/>
    <numFmt numFmtId="165" formatCode="0_);\(0\)"/>
    <numFmt numFmtId="166" formatCode="#\ ##0"/>
    <numFmt numFmtId="167" formatCode="#,##0.0_-;#,##0.0\-"/>
    <numFmt numFmtId="168" formatCode="0.0%"/>
    <numFmt numFmtId="169" formatCode="0.0"/>
    <numFmt numFmtId="170" formatCode="0.0;;"/>
    <numFmt numFmtId="171" formatCode="General_)"/>
    <numFmt numFmtId="172" formatCode="0.0_)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9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"/>
      <family val="2"/>
    </font>
    <font>
      <sz val="8"/>
      <color indexed="8"/>
      <name val="Arial Narrow"/>
      <family val="2"/>
    </font>
    <font>
      <b/>
      <sz val="10"/>
      <color indexed="10"/>
      <name val="Helv"/>
    </font>
    <font>
      <sz val="8"/>
      <name val="Helv"/>
    </font>
    <font>
      <sz val="9"/>
      <name val="Geneva"/>
    </font>
    <font>
      <sz val="8"/>
      <color indexed="8"/>
      <name val="Helvetica-Narrow"/>
      <family val="2"/>
    </font>
    <font>
      <b/>
      <sz val="10"/>
      <name val="Arial"/>
      <family val="2"/>
    </font>
    <font>
      <sz val="10"/>
      <name val="Geneva"/>
    </font>
    <font>
      <sz val="7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Helvetica-Narrow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8"/>
      <name val="Helvetica-Narrow"/>
    </font>
    <font>
      <sz val="24"/>
      <name val="Helv"/>
    </font>
    <font>
      <sz val="8"/>
      <name val="Helvetica"/>
      <family val="2"/>
    </font>
    <font>
      <sz val="10"/>
      <name val="Times New Roman"/>
      <family val="1"/>
    </font>
    <font>
      <sz val="1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4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37" fontId="3" fillId="0" borderId="0"/>
    <xf numFmtId="0" fontId="7" fillId="0" borderId="0" applyFill="0" applyBorder="0"/>
    <xf numFmtId="168" fontId="14" fillId="0" borderId="0" applyFont="0" applyFill="0" applyBorder="0" applyAlignment="0" applyProtection="0"/>
    <xf numFmtId="0" fontId="2" fillId="0" borderId="0"/>
    <xf numFmtId="169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7" fillId="0" borderId="6" applyNumberFormat="0" applyFont="0" applyAlignment="0">
      <alignment vertical="center"/>
    </xf>
    <xf numFmtId="0" fontId="18" fillId="0" borderId="0" applyFill="0" applyBorder="0">
      <alignment vertical="center"/>
    </xf>
    <xf numFmtId="170" fontId="10" fillId="0" borderId="0" applyFill="0" applyBorder="0">
      <alignment horizontal="right" vertical="center"/>
    </xf>
    <xf numFmtId="170" fontId="7" fillId="0" borderId="0" applyFill="0" applyBorder="0">
      <alignment horizontal="right" vertical="center"/>
    </xf>
    <xf numFmtId="168" fontId="7" fillId="0" borderId="0" applyFill="0" applyBorder="0">
      <alignment horizontal="right" vertical="center"/>
    </xf>
    <xf numFmtId="0" fontId="10" fillId="0" borderId="6" applyFill="0" applyBorder="0">
      <alignment vertical="center"/>
    </xf>
    <xf numFmtId="49" fontId="19" fillId="0" borderId="7" applyNumberFormat="0" applyFont="0" applyFill="0" applyBorder="0" applyProtection="0">
      <alignment horizontal="left" vertical="center" indent="2"/>
    </xf>
    <xf numFmtId="49" fontId="19" fillId="0" borderId="8" applyNumberFormat="0" applyFont="0" applyFill="0" applyBorder="0" applyProtection="0">
      <alignment horizontal="left" vertical="center" indent="5"/>
    </xf>
    <xf numFmtId="4" fontId="19" fillId="8" borderId="0" applyBorder="0">
      <alignment horizontal="right" vertical="center"/>
    </xf>
    <xf numFmtId="4" fontId="19" fillId="8" borderId="9">
      <alignment horizontal="right" vertical="center"/>
    </xf>
    <xf numFmtId="4" fontId="20" fillId="9" borderId="7">
      <alignment horizontal="right" vertical="center"/>
    </xf>
    <xf numFmtId="4" fontId="21" fillId="9" borderId="7">
      <alignment horizontal="right" vertical="center"/>
    </xf>
    <xf numFmtId="4" fontId="22" fillId="0" borderId="10" applyFill="0" applyBorder="0" applyProtection="0">
      <alignment horizontal="right" vertical="center"/>
    </xf>
    <xf numFmtId="0" fontId="23" fillId="0" borderId="0"/>
    <xf numFmtId="0" fontId="23" fillId="0" borderId="0"/>
    <xf numFmtId="0" fontId="23" fillId="0" borderId="0"/>
    <xf numFmtId="0" fontId="21" fillId="0" borderId="0" applyNumberFormat="0">
      <alignment horizontal="right"/>
    </xf>
    <xf numFmtId="0" fontId="23" fillId="0" borderId="0"/>
    <xf numFmtId="0" fontId="23" fillId="0" borderId="0"/>
    <xf numFmtId="0" fontId="2" fillId="0" borderId="2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1" fontId="26" fillId="0" borderId="0"/>
    <xf numFmtId="172" fontId="3" fillId="0" borderId="0"/>
    <xf numFmtId="171" fontId="3" fillId="0" borderId="0"/>
    <xf numFmtId="172" fontId="27" fillId="0" borderId="0"/>
    <xf numFmtId="171" fontId="13" fillId="0" borderId="0"/>
    <xf numFmtId="171" fontId="13" fillId="0" borderId="0"/>
    <xf numFmtId="171" fontId="3" fillId="0" borderId="0"/>
    <xf numFmtId="171" fontId="13" fillId="0" borderId="0"/>
    <xf numFmtId="0" fontId="1" fillId="0" borderId="0"/>
    <xf numFmtId="4" fontId="19" fillId="0" borderId="7" applyFill="0" applyBorder="0" applyProtection="0">
      <alignment horizontal="right" vertical="center"/>
    </xf>
    <xf numFmtId="0" fontId="22" fillId="0" borderId="0" applyNumberFormat="0" applyFill="0" applyBorder="0" applyProtection="0">
      <alignment horizontal="left" vertical="center"/>
    </xf>
    <xf numFmtId="0" fontId="28" fillId="10" borderId="0" applyNumberFormat="0" applyFont="0" applyBorder="0" applyAlignment="0" applyProtection="0"/>
    <xf numFmtId="0" fontId="2" fillId="0" borderId="0"/>
    <xf numFmtId="0" fontId="2" fillId="0" borderId="0"/>
    <xf numFmtId="0" fontId="30" fillId="0" borderId="0"/>
    <xf numFmtId="4" fontId="19" fillId="0" borderId="0"/>
  </cellStyleXfs>
  <cellXfs count="59">
    <xf numFmtId="0" fontId="0" fillId="0" borderId="0" xfId="0"/>
    <xf numFmtId="0" fontId="2" fillId="2" borderId="0" xfId="1" applyFont="1" applyFill="1"/>
    <xf numFmtId="37" fontId="3" fillId="2" borderId="0" xfId="2" applyFill="1"/>
    <xf numFmtId="37" fontId="3" fillId="0" borderId="0" xfId="2"/>
    <xf numFmtId="37" fontId="4" fillId="0" borderId="1" xfId="2" applyNumberFormat="1" applyFont="1" applyBorder="1" applyAlignment="1" applyProtection="1">
      <alignment horizontal="left"/>
    </xf>
    <xf numFmtId="37" fontId="5" fillId="0" borderId="1" xfId="2" applyFont="1" applyBorder="1"/>
    <xf numFmtId="37" fontId="6" fillId="0" borderId="1" xfId="2" applyNumberFormat="1" applyFont="1" applyBorder="1" applyAlignment="1" applyProtection="1">
      <alignment horizontal="right"/>
    </xf>
    <xf numFmtId="37" fontId="6" fillId="0" borderId="1" xfId="2" applyFont="1" applyBorder="1" applyAlignment="1">
      <alignment horizontal="centerContinuous"/>
    </xf>
    <xf numFmtId="37" fontId="5" fillId="0" borderId="1" xfId="2" applyFont="1" applyBorder="1" applyAlignment="1">
      <alignment horizontal="centerContinuous"/>
    </xf>
    <xf numFmtId="37" fontId="3" fillId="3" borderId="0" xfId="2" applyFont="1" applyFill="1" applyBorder="1" applyAlignment="1">
      <alignment wrapText="1"/>
    </xf>
    <xf numFmtId="0" fontId="7" fillId="3" borderId="0" xfId="3" applyFill="1" applyBorder="1" applyAlignment="1">
      <alignment wrapText="1"/>
    </xf>
    <xf numFmtId="37" fontId="3" fillId="3" borderId="0" xfId="2" applyFill="1" applyBorder="1"/>
    <xf numFmtId="37" fontId="4" fillId="0" borderId="2" xfId="2" applyNumberFormat="1" applyFont="1" applyBorder="1" applyAlignment="1" applyProtection="1">
      <alignment horizontal="center" vertical="center"/>
    </xf>
    <xf numFmtId="0" fontId="7" fillId="0" borderId="2" xfId="3" applyBorder="1" applyAlignment="1">
      <alignment vertical="center"/>
    </xf>
    <xf numFmtId="37" fontId="3" fillId="3" borderId="0" xfId="2" applyFont="1" applyFill="1" applyBorder="1" applyAlignment="1">
      <alignment vertical="center" wrapText="1"/>
    </xf>
    <xf numFmtId="37" fontId="3" fillId="3" borderId="0" xfId="2" applyFill="1" applyBorder="1" applyAlignment="1">
      <alignment vertical="center"/>
    </xf>
    <xf numFmtId="37" fontId="3" fillId="0" borderId="0" xfId="2" applyAlignment="1">
      <alignment vertical="center"/>
    </xf>
    <xf numFmtId="37" fontId="9" fillId="0" borderId="0" xfId="2" applyFont="1"/>
    <xf numFmtId="37" fontId="9" fillId="0" borderId="3" xfId="2" quotePrefix="1" applyNumberFormat="1" applyFont="1" applyBorder="1" applyAlignment="1" applyProtection="1">
      <alignment horizontal="center"/>
    </xf>
    <xf numFmtId="0" fontId="7" fillId="0" borderId="3" xfId="3" applyBorder="1" applyAlignment="1">
      <alignment horizontal="center"/>
    </xf>
    <xf numFmtId="37" fontId="9" fillId="0" borderId="4" xfId="2" applyFont="1" applyBorder="1"/>
    <xf numFmtId="37" fontId="9" fillId="0" borderId="4" xfId="2" applyNumberFormat="1" applyFont="1" applyBorder="1" applyAlignment="1" applyProtection="1">
      <alignment horizontal="right"/>
    </xf>
    <xf numFmtId="164" fontId="9" fillId="0" borderId="4" xfId="2" applyNumberFormat="1" applyFont="1" applyBorder="1" applyProtection="1"/>
    <xf numFmtId="37" fontId="9" fillId="0" borderId="4" xfId="2" quotePrefix="1" applyNumberFormat="1" applyFont="1" applyBorder="1" applyAlignment="1" applyProtection="1">
      <alignment horizontal="right"/>
    </xf>
    <xf numFmtId="165" fontId="9" fillId="0" borderId="4" xfId="2" quotePrefix="1" applyNumberFormat="1" applyFont="1" applyBorder="1" applyAlignment="1" applyProtection="1">
      <alignment horizontal="right"/>
    </xf>
    <xf numFmtId="165" fontId="9" fillId="2" borderId="4" xfId="2" quotePrefix="1" applyNumberFormat="1" applyFont="1" applyFill="1" applyBorder="1" applyAlignment="1" applyProtection="1">
      <alignment horizontal="right"/>
    </xf>
    <xf numFmtId="165" fontId="9" fillId="3" borderId="4" xfId="2" quotePrefix="1" applyNumberFormat="1" applyFont="1" applyFill="1" applyBorder="1" applyAlignment="1" applyProtection="1">
      <alignment horizontal="right"/>
    </xf>
    <xf numFmtId="0" fontId="10" fillId="4" borderId="5" xfId="3" applyFont="1" applyFill="1" applyBorder="1" applyAlignment="1">
      <alignment horizontal="left" vertical="center"/>
    </xf>
    <xf numFmtId="166" fontId="11" fillId="0" borderId="0" xfId="2" applyNumberFormat="1" applyFont="1" applyAlignment="1" applyProtection="1">
      <alignment horizontal="right"/>
    </xf>
    <xf numFmtId="166" fontId="11" fillId="2" borderId="0" xfId="2" applyNumberFormat="1" applyFont="1" applyFill="1" applyAlignment="1" applyProtection="1">
      <alignment horizontal="right"/>
    </xf>
    <xf numFmtId="166" fontId="11" fillId="3" borderId="0" xfId="2" applyNumberFormat="1" applyFont="1" applyFill="1" applyAlignment="1" applyProtection="1">
      <alignment horizontal="right"/>
    </xf>
    <xf numFmtId="167" fontId="3" fillId="3" borderId="0" xfId="2" applyNumberFormat="1" applyFill="1" applyBorder="1"/>
    <xf numFmtId="0" fontId="10" fillId="3" borderId="0" xfId="3" applyFont="1" applyFill="1" applyBorder="1" applyAlignment="1">
      <alignment horizontal="left" vertical="center"/>
    </xf>
    <xf numFmtId="37" fontId="7" fillId="0" borderId="0" xfId="2" applyFont="1"/>
    <xf numFmtId="166" fontId="11" fillId="5" borderId="0" xfId="2" applyNumberFormat="1" applyFont="1" applyFill="1" applyAlignment="1" applyProtection="1">
      <alignment horizontal="right"/>
    </xf>
    <xf numFmtId="37" fontId="12" fillId="3" borderId="0" xfId="2" applyFont="1" applyFill="1" applyBorder="1"/>
    <xf numFmtId="37" fontId="13" fillId="3" borderId="0" xfId="2" applyFont="1" applyFill="1" applyAlignment="1">
      <alignment horizontal="centerContinuous"/>
    </xf>
    <xf numFmtId="37" fontId="13" fillId="6" borderId="0" xfId="2" applyFont="1" applyFill="1" applyAlignment="1">
      <alignment horizontal="centerContinuous"/>
    </xf>
    <xf numFmtId="37" fontId="13" fillId="7" borderId="0" xfId="2" applyFont="1" applyFill="1" applyAlignment="1">
      <alignment horizontal="centerContinuous"/>
    </xf>
    <xf numFmtId="37" fontId="0" fillId="0" borderId="0" xfId="0" applyNumberFormat="1"/>
    <xf numFmtId="37" fontId="3" fillId="3" borderId="0" xfId="2" applyFont="1" applyFill="1" applyAlignment="1">
      <alignment horizontal="left"/>
    </xf>
    <xf numFmtId="37" fontId="3" fillId="3" borderId="0" xfId="2" applyFill="1" applyAlignment="1">
      <alignment horizontal="centerContinuous"/>
    </xf>
    <xf numFmtId="37" fontId="3" fillId="3" borderId="0" xfId="2" applyFill="1"/>
    <xf numFmtId="37" fontId="3" fillId="3" borderId="0" xfId="2" quotePrefix="1" applyFont="1" applyFill="1" applyAlignment="1">
      <alignment horizontal="left"/>
    </xf>
    <xf numFmtId="37" fontId="3" fillId="3" borderId="0" xfId="2" applyFill="1" applyAlignment="1">
      <alignment horizontal="left"/>
    </xf>
    <xf numFmtId="37" fontId="3" fillId="0" borderId="0" xfId="2" applyAlignment="1">
      <alignment horizontal="left"/>
    </xf>
    <xf numFmtId="0" fontId="5" fillId="5" borderId="0" xfId="0" applyFont="1" applyFill="1"/>
    <xf numFmtId="37" fontId="3" fillId="5" borderId="0" xfId="2" applyFill="1"/>
    <xf numFmtId="167" fontId="3" fillId="3" borderId="0" xfId="2" applyNumberFormat="1" applyFill="1" applyAlignment="1">
      <alignment horizontal="left"/>
    </xf>
    <xf numFmtId="167" fontId="3" fillId="0" borderId="0" xfId="2" applyNumberFormat="1" applyAlignment="1">
      <alignment horizontal="left"/>
    </xf>
    <xf numFmtId="167" fontId="3" fillId="5" borderId="0" xfId="2" applyNumberFormat="1" applyFill="1" applyAlignment="1">
      <alignment horizontal="left"/>
    </xf>
    <xf numFmtId="168" fontId="3" fillId="3" borderId="0" xfId="4" applyFont="1" applyFill="1" applyAlignment="1">
      <alignment horizontal="left"/>
    </xf>
    <xf numFmtId="37" fontId="3" fillId="0" borderId="0" xfId="2" applyAlignment="1">
      <alignment horizontal="centerContinuous"/>
    </xf>
    <xf numFmtId="37" fontId="3" fillId="0" borderId="0" xfId="2" applyFont="1"/>
    <xf numFmtId="168" fontId="3" fillId="0" borderId="0" xfId="4" applyFont="1"/>
    <xf numFmtId="166" fontId="15" fillId="0" borderId="0" xfId="2" applyNumberFormat="1" applyFont="1" applyAlignment="1" applyProtection="1">
      <alignment horizontal="right"/>
    </xf>
    <xf numFmtId="167" fontId="3" fillId="0" borderId="0" xfId="2" applyNumberFormat="1"/>
    <xf numFmtId="0" fontId="16" fillId="0" borderId="0" xfId="5" applyFont="1"/>
    <xf numFmtId="0" fontId="2" fillId="0" borderId="0" xfId="5"/>
  </cellXfs>
  <cellStyles count="46">
    <cellStyle name="0.0" xfId="6"/>
    <cellStyle name="0.00" xfId="7"/>
    <cellStyle name="02_Rule above and below" xfId="8"/>
    <cellStyle name="03_Table Notes" xfId="9"/>
    <cellStyle name="04_Bold table figs" xfId="10"/>
    <cellStyle name="05_table figs" xfId="11"/>
    <cellStyle name="06_per cent" xfId="12"/>
    <cellStyle name="07_Bold table text" xfId="13"/>
    <cellStyle name="2x indented GHG Textfiels" xfId="14"/>
    <cellStyle name="5x indented GHG Textfiels" xfId="15"/>
    <cellStyle name="AggBoldCells" xfId="16"/>
    <cellStyle name="AggCels_T(2)" xfId="17"/>
    <cellStyle name="AggOrange_bld_it" xfId="18"/>
    <cellStyle name="AggOrange9_CRFReport-template" xfId="19"/>
    <cellStyle name="Bold GHG Numbers (0.00)" xfId="20"/>
    <cellStyle name="Comma  - Style1" xfId="21"/>
    <cellStyle name="Comma  - Style2" xfId="22"/>
    <cellStyle name="Comma  - Style3" xfId="23"/>
    <cellStyle name="Constants" xfId="24"/>
    <cellStyle name="Curren - Style7" xfId="25"/>
    <cellStyle name="Curren - Style8" xfId="26"/>
    <cellStyle name="Empty_TBorder" xfId="27"/>
    <cellStyle name="Headline" xfId="28"/>
    <cellStyle name="Hyperlink 2" xfId="29"/>
    <cellStyle name="Normal" xfId="0" builtinId="0"/>
    <cellStyle name="Normal - Style1" xfId="30"/>
    <cellStyle name="Normal - Style2" xfId="31"/>
    <cellStyle name="Normal - Style3" xfId="32"/>
    <cellStyle name="Normal - Style4" xfId="33"/>
    <cellStyle name="Normal - Style5" xfId="34"/>
    <cellStyle name="Normal - Style6" xfId="35"/>
    <cellStyle name="Normal - Style7" xfId="36"/>
    <cellStyle name="Normal - Style8" xfId="37"/>
    <cellStyle name="Normal 2" xfId="5"/>
    <cellStyle name="Normal 3" xfId="38"/>
    <cellStyle name="Normal GHG Numbers (0.00)" xfId="39"/>
    <cellStyle name="Normal GHG Textfiels Bold" xfId="40"/>
    <cellStyle name="Normal GHG-Shade" xfId="41"/>
    <cellStyle name="Normal_SW#NW95" xfId="2"/>
    <cellStyle name="Procent_Kopie van Kopie van Verzamelde statistieken" xfId="4"/>
    <cellStyle name="Standard 2" xfId="42"/>
    <cellStyle name="Standard_CRFReport-template" xfId="43"/>
    <cellStyle name="Standaard_blad" xfId="44"/>
    <cellStyle name="Standaard_Kopie van Kopie van Verzamelde statistieken" xfId="3"/>
    <cellStyle name="Standaard_Map2" xfId="1"/>
    <cellStyle name="Обычный_CRF2002 (1)" xfId="45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26895878537219E-2"/>
          <c:y val="7.1625344352617068E-2"/>
          <c:w val="0.72657439483079667"/>
          <c:h val="0.7768595041322317"/>
        </c:manualLayout>
      </c:layout>
      <c:areaChart>
        <c:grouping val="stacked"/>
        <c:varyColors val="0"/>
        <c:ser>
          <c:idx val="0"/>
          <c:order val="0"/>
          <c:tx>
            <c:v>Belgium</c:v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44</c:v>
              </c:pt>
              <c:pt idx="1">
                <c:v>37</c:v>
              </c:pt>
              <c:pt idx="2">
                <c:v>85</c:v>
              </c:pt>
              <c:pt idx="3">
                <c:v>97</c:v>
              </c:pt>
              <c:pt idx="4">
                <c:v>140</c:v>
              </c:pt>
              <c:pt idx="5">
                <c:v>140</c:v>
              </c:pt>
              <c:pt idx="6">
                <c:v>135</c:v>
              </c:pt>
              <c:pt idx="7">
                <c:v>122</c:v>
              </c:pt>
              <c:pt idx="8">
                <c:v>120</c:v>
              </c:pt>
              <c:pt idx="9">
                <c:v>120</c:v>
              </c:pt>
              <c:pt idx="10">
                <c:v>102</c:v>
              </c:pt>
              <c:pt idx="11">
                <c:v>95</c:v>
              </c:pt>
              <c:pt idx="12">
                <c:v>99</c:v>
              </c:pt>
              <c:pt idx="13">
                <c:v>121</c:v>
              </c:pt>
              <c:pt idx="14">
                <c:v>123</c:v>
              </c:pt>
              <c:pt idx="15">
                <c:v>80</c:v>
              </c:pt>
              <c:pt idx="16">
                <c:v>165</c:v>
              </c:pt>
              <c:pt idx="17">
                <c:v>78</c:v>
              </c:pt>
              <c:pt idx="18">
                <c:v>132</c:v>
              </c:pt>
              <c:pt idx="19">
                <c:v>137</c:v>
              </c:pt>
              <c:pt idx="20">
                <c:v>108</c:v>
              </c:pt>
              <c:pt idx="21">
                <c:v>113</c:v>
              </c:pt>
              <c:pt idx="22">
                <c:v>113</c:v>
              </c:pt>
              <c:pt idx="23">
                <c:v>123</c:v>
              </c:pt>
              <c:pt idx="24">
                <c:v>134</c:v>
              </c:pt>
              <c:pt idx="25">
                <c:v>96</c:v>
              </c:pt>
              <c:pt idx="26">
                <c:v>125</c:v>
              </c:pt>
            </c:numLit>
          </c:val>
        </c:ser>
        <c:ser>
          <c:idx val="1"/>
          <c:order val="1"/>
          <c:tx>
            <c:v>Bulgaria</c:v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</c:numLit>
          </c:val>
        </c:ser>
        <c:ser>
          <c:idx val="2"/>
          <c:order val="2"/>
          <c:tx>
            <c:v>Czech Republic</c:v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46</c:v>
              </c:pt>
              <c:pt idx="14">
                <c:v>45</c:v>
              </c:pt>
              <c:pt idx="15">
                <c:v>45</c:v>
              </c:pt>
              <c:pt idx="16">
                <c:v>43</c:v>
              </c:pt>
              <c:pt idx="17">
                <c:v>43</c:v>
              </c:pt>
              <c:pt idx="18">
                <c:v>41</c:v>
              </c:pt>
              <c:pt idx="19">
                <c:v>39</c:v>
              </c:pt>
              <c:pt idx="20">
                <c:v>40</c:v>
              </c:pt>
              <c:pt idx="21">
                <c:v>62</c:v>
              </c:pt>
              <c:pt idx="22">
                <c:v>79</c:v>
              </c:pt>
              <c:pt idx="23">
                <c:v>78</c:v>
              </c:pt>
              <c:pt idx="24">
                <c:v>69</c:v>
              </c:pt>
              <c:pt idx="25">
                <c:v>105</c:v>
              </c:pt>
              <c:pt idx="26">
                <c:v>79</c:v>
              </c:pt>
            </c:numLit>
          </c:val>
        </c:ser>
        <c:ser>
          <c:idx val="3"/>
          <c:order val="3"/>
          <c:tx>
            <c:v>Finland</c:v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62</c:v>
              </c:pt>
              <c:pt idx="1">
                <c:v>62</c:v>
              </c:pt>
              <c:pt idx="2">
                <c:v>64</c:v>
              </c:pt>
              <c:pt idx="3">
                <c:v>65</c:v>
              </c:pt>
              <c:pt idx="4">
                <c:v>72</c:v>
              </c:pt>
              <c:pt idx="5">
                <c:v>76</c:v>
              </c:pt>
              <c:pt idx="6">
                <c:v>73</c:v>
              </c:pt>
              <c:pt idx="7">
                <c:v>73</c:v>
              </c:pt>
              <c:pt idx="8">
                <c:v>74</c:v>
              </c:pt>
              <c:pt idx="9">
                <c:v>63</c:v>
              </c:pt>
              <c:pt idx="10">
                <c:v>60</c:v>
              </c:pt>
              <c:pt idx="11">
                <c:v>67</c:v>
              </c:pt>
              <c:pt idx="12">
                <c:v>67</c:v>
              </c:pt>
              <c:pt idx="13">
                <c:v>68</c:v>
              </c:pt>
              <c:pt idx="14">
                <c:v>68</c:v>
              </c:pt>
              <c:pt idx="15">
                <c:v>71</c:v>
              </c:pt>
              <c:pt idx="16">
                <c:v>72</c:v>
              </c:pt>
              <c:pt idx="17">
                <c:v>74</c:v>
              </c:pt>
              <c:pt idx="18">
                <c:v>74</c:v>
              </c:pt>
              <c:pt idx="19">
                <c:v>72</c:v>
              </c:pt>
              <c:pt idx="20">
                <c:v>93</c:v>
              </c:pt>
              <c:pt idx="21">
                <c:v>70</c:v>
              </c:pt>
              <c:pt idx="22">
                <c:v>65</c:v>
              </c:pt>
              <c:pt idx="23">
                <c:v>65</c:v>
              </c:pt>
              <c:pt idx="24">
                <c:v>67</c:v>
              </c:pt>
              <c:pt idx="25">
                <c:v>67</c:v>
              </c:pt>
              <c:pt idx="26">
                <c:v>66</c:v>
              </c:pt>
            </c:numLit>
          </c:val>
        </c:ser>
        <c:ser>
          <c:idx val="4"/>
          <c:order val="4"/>
          <c:tx>
            <c:v>France</c:v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375</c:v>
              </c:pt>
              <c:pt idx="1">
                <c:v>200</c:v>
              </c:pt>
              <c:pt idx="2">
                <c:v>200</c:v>
              </c:pt>
              <c:pt idx="3">
                <c:v>300</c:v>
              </c:pt>
              <c:pt idx="4">
                <c:v>640</c:v>
              </c:pt>
              <c:pt idx="5">
                <c:v>750</c:v>
              </c:pt>
              <c:pt idx="6">
                <c:v>900</c:v>
              </c:pt>
              <c:pt idx="7">
                <c:v>1000</c:v>
              </c:pt>
              <c:pt idx="8">
                <c:v>1120</c:v>
              </c:pt>
              <c:pt idx="9">
                <c:v>1200</c:v>
              </c:pt>
              <c:pt idx="10">
                <c:v>1050</c:v>
              </c:pt>
              <c:pt idx="11">
                <c:v>1150</c:v>
              </c:pt>
              <c:pt idx="12">
                <c:v>1190</c:v>
              </c:pt>
              <c:pt idx="13">
                <c:v>1200</c:v>
              </c:pt>
              <c:pt idx="14">
                <c:v>1264</c:v>
              </c:pt>
              <c:pt idx="15">
                <c:v>1130</c:v>
              </c:pt>
              <c:pt idx="16">
                <c:v>1165</c:v>
              </c:pt>
              <c:pt idx="17">
                <c:v>1141</c:v>
              </c:pt>
              <c:pt idx="18">
                <c:v>1141</c:v>
              </c:pt>
              <c:pt idx="19">
                <c:v>1146</c:v>
              </c:pt>
              <c:pt idx="20">
                <c:v>1135</c:v>
              </c:pt>
              <c:pt idx="21">
                <c:v>1100</c:v>
              </c:pt>
              <c:pt idx="22">
                <c:v>1150</c:v>
              </c:pt>
              <c:pt idx="23">
                <c:v>1100</c:v>
              </c:pt>
              <c:pt idx="24">
                <c:v>1100</c:v>
              </c:pt>
              <c:pt idx="25">
                <c:v>1100</c:v>
              </c:pt>
              <c:pt idx="26">
                <c:v>1100</c:v>
              </c:pt>
            </c:numLit>
          </c:val>
        </c:ser>
        <c:ser>
          <c:idx val="5"/>
          <c:order val="5"/>
          <c:tx>
            <c:v>Germany</c:v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270</c:v>
              </c:pt>
              <c:pt idx="1">
                <c:v>300</c:v>
              </c:pt>
              <c:pt idx="2">
                <c:v>300</c:v>
              </c:pt>
              <c:pt idx="3">
                <c:v>350</c:v>
              </c:pt>
              <c:pt idx="4">
                <c:v>430</c:v>
              </c:pt>
              <c:pt idx="5">
                <c:v>380</c:v>
              </c:pt>
              <c:pt idx="6">
                <c:v>320</c:v>
              </c:pt>
              <c:pt idx="7">
                <c:v>360</c:v>
              </c:pt>
              <c:pt idx="8">
                <c:v>490</c:v>
              </c:pt>
              <c:pt idx="9">
                <c:v>510</c:v>
              </c:pt>
              <c:pt idx="10">
                <c:v>500</c:v>
              </c:pt>
              <c:pt idx="11">
                <c:v>490</c:v>
              </c:pt>
              <c:pt idx="12">
                <c:v>490</c:v>
              </c:pt>
              <c:pt idx="13">
                <c:v>470</c:v>
              </c:pt>
              <c:pt idx="14">
                <c:v>450</c:v>
              </c:pt>
              <c:pt idx="15">
                <c:v>450</c:v>
              </c:pt>
              <c:pt idx="16">
                <c:v>450</c:v>
              </c:pt>
              <c:pt idx="17">
                <c:v>430</c:v>
              </c:pt>
              <c:pt idx="18">
                <c:v>420</c:v>
              </c:pt>
              <c:pt idx="19">
                <c:v>410</c:v>
              </c:pt>
              <c:pt idx="20">
                <c:v>420</c:v>
              </c:pt>
              <c:pt idx="21">
                <c:v>470</c:v>
              </c:pt>
              <c:pt idx="22">
                <c:v>410</c:v>
              </c:pt>
              <c:pt idx="23">
                <c:v>410</c:v>
              </c:pt>
              <c:pt idx="24">
                <c:v>360</c:v>
              </c:pt>
              <c:pt idx="25">
                <c:v>370</c:v>
              </c:pt>
              <c:pt idx="26">
                <c:v>296</c:v>
              </c:pt>
            </c:numLit>
          </c:val>
        </c:ser>
        <c:ser>
          <c:idx val="6"/>
          <c:order val="6"/>
          <c:tx>
            <c:v>Hungary</c:v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52</c:v>
              </c:pt>
              <c:pt idx="14">
                <c:v>55</c:v>
              </c:pt>
              <c:pt idx="15">
                <c:v>55</c:v>
              </c:pt>
              <c:pt idx="16">
                <c:v>80</c:v>
              </c:pt>
              <c:pt idx="17">
                <c:v>48</c:v>
              </c:pt>
              <c:pt idx="18">
                <c:v>45</c:v>
              </c:pt>
              <c:pt idx="19">
                <c:v>38</c:v>
              </c:pt>
              <c:pt idx="20">
                <c:v>45</c:v>
              </c:pt>
              <c:pt idx="21">
                <c:v>48</c:v>
              </c:pt>
              <c:pt idx="22">
                <c:v>65</c:v>
              </c:pt>
              <c:pt idx="23">
                <c:v>46</c:v>
              </c:pt>
              <c:pt idx="24">
                <c:v>44</c:v>
              </c:pt>
              <c:pt idx="25">
                <c:v>47</c:v>
              </c:pt>
              <c:pt idx="26">
                <c:v>48</c:v>
              </c:pt>
            </c:numLit>
          </c:val>
        </c:ser>
        <c:ser>
          <c:idx val="7"/>
          <c:order val="7"/>
          <c:tx>
            <c:v>Italy</c:v>
          </c:tx>
          <c:spPr>
            <a:solidFill>
              <a:srgbClr val="6DD5FF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</c:numLit>
          </c:val>
        </c:ser>
        <c:ser>
          <c:idx val="8"/>
          <c:order val="8"/>
          <c:tx>
            <c:v>Lithuania</c:v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114</c:v>
              </c:pt>
              <c:pt idx="26">
                <c:v>114</c:v>
              </c:pt>
            </c:numLit>
          </c:val>
        </c:ser>
        <c:ser>
          <c:idx val="9"/>
          <c:order val="9"/>
          <c:tx>
            <c:v>Netherlands</c:v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16</c:v>
              </c:pt>
              <c:pt idx="1">
                <c:v>16</c:v>
              </c:pt>
              <c:pt idx="2">
                <c:v>12</c:v>
              </c:pt>
              <c:pt idx="3">
                <c:v>12</c:v>
              </c:pt>
              <c:pt idx="4">
                <c:v>14</c:v>
              </c:pt>
              <c:pt idx="5">
                <c:v>14</c:v>
              </c:pt>
              <c:pt idx="6">
                <c:v>14</c:v>
              </c:pt>
              <c:pt idx="7">
                <c:v>15</c:v>
              </c:pt>
              <c:pt idx="8">
                <c:v>17</c:v>
              </c:pt>
              <c:pt idx="9">
                <c:v>15</c:v>
              </c:pt>
              <c:pt idx="10">
                <c:v>15</c:v>
              </c:pt>
              <c:pt idx="11">
                <c:v>15</c:v>
              </c:pt>
              <c:pt idx="12">
                <c:v>14</c:v>
              </c:pt>
              <c:pt idx="13">
                <c:v>14</c:v>
              </c:pt>
              <c:pt idx="14">
                <c:v>14</c:v>
              </c:pt>
              <c:pt idx="15">
                <c:v>12</c:v>
              </c:pt>
              <c:pt idx="16">
                <c:v>12</c:v>
              </c:pt>
              <c:pt idx="17">
                <c:v>12</c:v>
              </c:pt>
              <c:pt idx="18">
                <c:v>12</c:v>
              </c:pt>
              <c:pt idx="19">
                <c:v>12</c:v>
              </c:pt>
              <c:pt idx="20">
                <c:v>12</c:v>
              </c:pt>
              <c:pt idx="21">
                <c:v>12</c:v>
              </c:pt>
              <c:pt idx="22">
                <c:v>12</c:v>
              </c:pt>
              <c:pt idx="23">
                <c:v>12</c:v>
              </c:pt>
              <c:pt idx="24">
                <c:v>12</c:v>
              </c:pt>
              <c:pt idx="25">
                <c:v>8</c:v>
              </c:pt>
              <c:pt idx="26">
                <c:v>8</c:v>
              </c:pt>
            </c:numLit>
          </c:val>
        </c:ser>
        <c:ser>
          <c:idx val="10"/>
          <c:order val="10"/>
          <c:tx>
            <c:v>Romania</c:v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90</c:v>
              </c:pt>
              <c:pt idx="15">
                <c:v>90</c:v>
              </c:pt>
              <c:pt idx="16">
                <c:v>90</c:v>
              </c:pt>
              <c:pt idx="17">
                <c:v>90</c:v>
              </c:pt>
              <c:pt idx="18">
                <c:v>90</c:v>
              </c:pt>
              <c:pt idx="19">
                <c:v>90</c:v>
              </c:pt>
              <c:pt idx="20">
                <c:v>90</c:v>
              </c:pt>
              <c:pt idx="21">
                <c:v>90</c:v>
              </c:pt>
              <c:pt idx="22">
                <c:v>90</c:v>
              </c:pt>
              <c:pt idx="23">
                <c:v>90</c:v>
              </c:pt>
              <c:pt idx="24">
                <c:v>90</c:v>
              </c:pt>
              <c:pt idx="25">
                <c:v>90</c:v>
              </c:pt>
              <c:pt idx="26">
                <c:v>90</c:v>
              </c:pt>
            </c:numLit>
          </c:val>
        </c:ser>
        <c:ser>
          <c:idx val="11"/>
          <c:order val="11"/>
          <c:tx>
            <c:v>Slovakia</c:v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53</c:v>
              </c:pt>
              <c:pt idx="24">
                <c:v>51</c:v>
              </c:pt>
              <c:pt idx="25">
                <c:v>49</c:v>
              </c:pt>
              <c:pt idx="26">
                <c:v>75</c:v>
              </c:pt>
            </c:numLit>
          </c:val>
        </c:ser>
        <c:ser>
          <c:idx val="12"/>
          <c:order val="12"/>
          <c:tx>
            <c:v>Slovenia</c:v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13.5</c:v>
              </c:pt>
              <c:pt idx="18">
                <c:v>13.5</c:v>
              </c:pt>
              <c:pt idx="19">
                <c:v>18</c:v>
              </c:pt>
              <c:pt idx="20">
                <c:v>18</c:v>
              </c:pt>
              <c:pt idx="21">
                <c:v>18</c:v>
              </c:pt>
              <c:pt idx="22">
                <c:v>18</c:v>
              </c:pt>
              <c:pt idx="23">
                <c:v>18</c:v>
              </c:pt>
              <c:pt idx="24">
                <c:v>18</c:v>
              </c:pt>
              <c:pt idx="25">
                <c:v>18</c:v>
              </c:pt>
              <c:pt idx="26">
                <c:v>18</c:v>
              </c:pt>
            </c:numLit>
          </c:val>
        </c:ser>
        <c:ser>
          <c:idx val="13"/>
          <c:order val="13"/>
          <c:tx>
            <c:v>Spain</c:v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60</c:v>
              </c:pt>
              <c:pt idx="1">
                <c:v>110</c:v>
              </c:pt>
              <c:pt idx="2">
                <c:v>120</c:v>
              </c:pt>
              <c:pt idx="3">
                <c:v>160</c:v>
              </c:pt>
              <c:pt idx="4">
                <c:v>203</c:v>
              </c:pt>
              <c:pt idx="5">
                <c:v>206</c:v>
              </c:pt>
              <c:pt idx="6">
                <c:v>235</c:v>
              </c:pt>
              <c:pt idx="7">
                <c:v>191</c:v>
              </c:pt>
              <c:pt idx="8">
                <c:v>187</c:v>
              </c:pt>
              <c:pt idx="9">
                <c:v>160</c:v>
              </c:pt>
              <c:pt idx="10">
                <c:v>168</c:v>
              </c:pt>
              <c:pt idx="11">
                <c:v>151</c:v>
              </c:pt>
              <c:pt idx="12">
                <c:v>177</c:v>
              </c:pt>
              <c:pt idx="13">
                <c:v>168</c:v>
              </c:pt>
              <c:pt idx="14">
                <c:v>158</c:v>
              </c:pt>
              <c:pt idx="15">
                <c:v>192</c:v>
              </c:pt>
              <c:pt idx="16">
                <c:v>97</c:v>
              </c:pt>
              <c:pt idx="17">
                <c:v>139</c:v>
              </c:pt>
              <c:pt idx="18">
                <c:v>181</c:v>
              </c:pt>
              <c:pt idx="19">
                <c:v>137</c:v>
              </c:pt>
              <c:pt idx="20">
                <c:v>150</c:v>
              </c:pt>
              <c:pt idx="21">
                <c:v>203</c:v>
              </c:pt>
              <c:pt idx="22">
                <c:v>107</c:v>
              </c:pt>
              <c:pt idx="23">
                <c:v>177</c:v>
              </c:pt>
              <c:pt idx="24">
                <c:v>128</c:v>
              </c:pt>
              <c:pt idx="25">
                <c:v>207</c:v>
              </c:pt>
              <c:pt idx="26">
                <c:v>106</c:v>
              </c:pt>
            </c:numLit>
          </c:val>
        </c:ser>
        <c:ser>
          <c:idx val="14"/>
          <c:order val="14"/>
          <c:tx>
            <c:v>Sweden</c:v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100</c:v>
              </c:pt>
              <c:pt idx="1">
                <c:v>100</c:v>
              </c:pt>
              <c:pt idx="2">
                <c:v>245</c:v>
              </c:pt>
              <c:pt idx="3">
                <c:v>238</c:v>
              </c:pt>
              <c:pt idx="4">
                <c:v>296</c:v>
              </c:pt>
              <c:pt idx="5">
                <c:v>236</c:v>
              </c:pt>
              <c:pt idx="6">
                <c:v>250</c:v>
              </c:pt>
              <c:pt idx="7">
                <c:v>190</c:v>
              </c:pt>
              <c:pt idx="8">
                <c:v>230</c:v>
              </c:pt>
              <c:pt idx="9">
                <c:v>250</c:v>
              </c:pt>
              <c:pt idx="10">
                <c:v>250</c:v>
              </c:pt>
              <c:pt idx="11">
                <c:v>200</c:v>
              </c:pt>
              <c:pt idx="12">
                <c:v>212</c:v>
              </c:pt>
              <c:pt idx="13">
                <c:v>213</c:v>
              </c:pt>
              <c:pt idx="14">
                <c:v>235</c:v>
              </c:pt>
              <c:pt idx="15">
                <c:v>238</c:v>
              </c:pt>
              <c:pt idx="16">
                <c:v>238</c:v>
              </c:pt>
              <c:pt idx="17">
                <c:v>240</c:v>
              </c:pt>
              <c:pt idx="18">
                <c:v>219</c:v>
              </c:pt>
              <c:pt idx="19">
                <c:v>225</c:v>
              </c:pt>
              <c:pt idx="20">
                <c:v>228</c:v>
              </c:pt>
              <c:pt idx="21">
                <c:v>196</c:v>
              </c:pt>
              <c:pt idx="22">
                <c:v>112</c:v>
              </c:pt>
              <c:pt idx="23">
                <c:v>254</c:v>
              </c:pt>
              <c:pt idx="24">
                <c:v>310</c:v>
              </c:pt>
              <c:pt idx="25">
                <c:v>310</c:v>
              </c:pt>
              <c:pt idx="26">
                <c:v>218</c:v>
              </c:pt>
            </c:numLit>
          </c:val>
        </c:ser>
        <c:ser>
          <c:idx val="15"/>
          <c:order val="15"/>
          <c:tx>
            <c:v>Switzerland</c:v>
          </c:tx>
          <c:spPr>
            <a:solidFill>
              <a:srgbClr val="7DDAFF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60</c:v>
              </c:pt>
              <c:pt idx="1">
                <c:v>60</c:v>
              </c:pt>
              <c:pt idx="2">
                <c:v>60</c:v>
              </c:pt>
              <c:pt idx="3">
                <c:v>85</c:v>
              </c:pt>
              <c:pt idx="4">
                <c:v>85</c:v>
              </c:pt>
              <c:pt idx="5">
                <c:v>80</c:v>
              </c:pt>
              <c:pt idx="6">
                <c:v>85</c:v>
              </c:pt>
              <c:pt idx="7">
                <c:v>85</c:v>
              </c:pt>
              <c:pt idx="8">
                <c:v>85</c:v>
              </c:pt>
              <c:pt idx="9">
                <c:v>85</c:v>
              </c:pt>
              <c:pt idx="10">
                <c:v>85</c:v>
              </c:pt>
              <c:pt idx="11">
                <c:v>85</c:v>
              </c:pt>
              <c:pt idx="12">
                <c:v>71</c:v>
              </c:pt>
              <c:pt idx="13">
                <c:v>77</c:v>
              </c:pt>
              <c:pt idx="14">
                <c:v>64</c:v>
              </c:pt>
              <c:pt idx="15">
                <c:v>64</c:v>
              </c:pt>
              <c:pt idx="16">
                <c:v>64</c:v>
              </c:pt>
              <c:pt idx="17">
                <c:v>64</c:v>
              </c:pt>
              <c:pt idx="18">
                <c:v>64</c:v>
              </c:pt>
              <c:pt idx="19">
                <c:v>62</c:v>
              </c:pt>
              <c:pt idx="20">
                <c:v>64</c:v>
              </c:pt>
              <c:pt idx="21">
                <c:v>57</c:v>
              </c:pt>
              <c:pt idx="22">
                <c:v>51</c:v>
              </c:pt>
              <c:pt idx="23">
                <c:v>53</c:v>
              </c:pt>
              <c:pt idx="24">
                <c:v>68</c:v>
              </c:pt>
              <c:pt idx="25">
                <c:v>63</c:v>
              </c:pt>
              <c:pt idx="26">
                <c:v>61</c:v>
              </c:pt>
            </c:numLit>
          </c:val>
        </c:ser>
        <c:ser>
          <c:idx val="16"/>
          <c:order val="16"/>
          <c:tx>
            <c:v>United Kingdom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Lit>
              <c:ptCount val="27"/>
              <c:pt idx="0">
                <c:v>1982</c:v>
              </c:pt>
              <c:pt idx="1">
                <c:v>1983</c:v>
              </c:pt>
              <c:pt idx="2">
                <c:v>1984</c:v>
              </c:pt>
              <c:pt idx="3">
                <c:v>1985</c:v>
              </c:pt>
              <c:pt idx="4">
                <c:v>1986</c:v>
              </c:pt>
              <c:pt idx="5">
                <c:v>1987</c:v>
              </c:pt>
              <c:pt idx="6">
                <c:v>1988</c:v>
              </c:pt>
              <c:pt idx="7">
                <c:v>1989</c:v>
              </c:pt>
              <c:pt idx="8">
                <c:v>1990</c:v>
              </c:pt>
              <c:pt idx="9">
                <c:v>1991</c:v>
              </c:pt>
              <c:pt idx="10">
                <c:v>1992</c:v>
              </c:pt>
              <c:pt idx="11">
                <c:v>1993</c:v>
              </c:pt>
              <c:pt idx="12">
                <c:v>1994</c:v>
              </c:pt>
              <c:pt idx="13">
                <c:v>1995</c:v>
              </c:pt>
              <c:pt idx="14">
                <c:v>1996</c:v>
              </c:pt>
              <c:pt idx="15">
                <c:v>1997</c:v>
              </c:pt>
              <c:pt idx="16">
                <c:v>1998</c:v>
              </c:pt>
              <c:pt idx="17">
                <c:v>1999</c:v>
              </c:pt>
              <c:pt idx="18">
                <c:v>2000</c:v>
              </c:pt>
              <c:pt idx="19">
                <c:v>2001</c:v>
              </c:pt>
              <c:pt idx="20">
                <c:v>2002</c:v>
              </c:pt>
              <c:pt idx="21">
                <c:v>2003</c:v>
              </c:pt>
              <c:pt idx="22">
                <c:v>2004</c:v>
              </c:pt>
              <c:pt idx="23">
                <c:v>2005</c:v>
              </c:pt>
              <c:pt idx="24">
                <c:v>2006</c:v>
              </c:pt>
              <c:pt idx="25">
                <c:v>2007</c:v>
              </c:pt>
              <c:pt idx="26">
                <c:v>2008</c:v>
              </c:pt>
            </c:strLit>
          </c:cat>
          <c:val>
            <c:numLit>
              <c:formatCode>General</c:formatCode>
              <c:ptCount val="27"/>
              <c:pt idx="0">
                <c:v>900</c:v>
              </c:pt>
              <c:pt idx="1">
                <c:v>820</c:v>
              </c:pt>
              <c:pt idx="2">
                <c:v>775</c:v>
              </c:pt>
              <c:pt idx="3">
                <c:v>775</c:v>
              </c:pt>
              <c:pt idx="4">
                <c:v>843</c:v>
              </c:pt>
              <c:pt idx="5">
                <c:v>919</c:v>
              </c:pt>
              <c:pt idx="6">
                <c:v>884</c:v>
              </c:pt>
              <c:pt idx="7">
                <c:v>910</c:v>
              </c:pt>
              <c:pt idx="8">
                <c:v>1022</c:v>
              </c:pt>
              <c:pt idx="9">
                <c:v>1022</c:v>
              </c:pt>
              <c:pt idx="10">
                <c:v>997</c:v>
              </c:pt>
              <c:pt idx="11">
                <c:v>1080</c:v>
              </c:pt>
              <c:pt idx="12">
                <c:v>1286</c:v>
              </c:pt>
              <c:pt idx="13">
                <c:v>1713</c:v>
              </c:pt>
              <c:pt idx="14">
                <c:v>781</c:v>
              </c:pt>
              <c:pt idx="15">
                <c:v>820</c:v>
              </c:pt>
              <c:pt idx="16">
                <c:v>865</c:v>
              </c:pt>
              <c:pt idx="17">
                <c:v>789</c:v>
              </c:pt>
              <c:pt idx="18">
                <c:v>800</c:v>
              </c:pt>
              <c:pt idx="19">
                <c:v>827</c:v>
              </c:pt>
              <c:pt idx="20">
                <c:v>1166</c:v>
              </c:pt>
              <c:pt idx="21">
                <c:v>922</c:v>
              </c:pt>
              <c:pt idx="22">
                <c:v>240</c:v>
              </c:pt>
              <c:pt idx="23">
                <c:v>630</c:v>
              </c:pt>
              <c:pt idx="24">
                <c:v>630</c:v>
              </c:pt>
              <c:pt idx="25">
                <c:v>309</c:v>
              </c:pt>
              <c:pt idx="26">
                <c:v>364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96768"/>
        <c:axId val="221698304"/>
      </c:areaChart>
      <c:catAx>
        <c:axId val="2216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698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169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6967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57912405992052"/>
          <c:y val="1.3774104683195601E-2"/>
          <c:w val="0.15210529528362204"/>
          <c:h val="0.97796143250689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26895878537413E-2"/>
          <c:y val="7.1625344352617068E-2"/>
          <c:w val="0.72657439483079667"/>
          <c:h val="0.7768595041322317"/>
        </c:manualLayout>
      </c:layout>
      <c:areaChart>
        <c:grouping val="stacked"/>
        <c:varyColors val="0"/>
        <c:ser>
          <c:idx val="0"/>
          <c:order val="0"/>
          <c:tx>
            <c:strRef>
              <c:f>'Fig 2 Data'!$B$6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Data'!$C$6:$AD$6</c:f>
              <c:numCache>
                <c:formatCode>#\ ##0</c:formatCode>
                <c:ptCount val="28"/>
                <c:pt idx="0">
                  <c:v>44</c:v>
                </c:pt>
                <c:pt idx="1">
                  <c:v>37</c:v>
                </c:pt>
                <c:pt idx="2">
                  <c:v>85</c:v>
                </c:pt>
                <c:pt idx="3">
                  <c:v>97</c:v>
                </c:pt>
                <c:pt idx="4">
                  <c:v>140</c:v>
                </c:pt>
                <c:pt idx="5">
                  <c:v>140</c:v>
                </c:pt>
                <c:pt idx="6">
                  <c:v>135</c:v>
                </c:pt>
                <c:pt idx="7">
                  <c:v>122</c:v>
                </c:pt>
                <c:pt idx="8">
                  <c:v>120</c:v>
                </c:pt>
                <c:pt idx="9">
                  <c:v>120</c:v>
                </c:pt>
                <c:pt idx="10">
                  <c:v>102</c:v>
                </c:pt>
                <c:pt idx="11">
                  <c:v>95</c:v>
                </c:pt>
                <c:pt idx="12">
                  <c:v>99</c:v>
                </c:pt>
                <c:pt idx="13">
                  <c:v>121</c:v>
                </c:pt>
                <c:pt idx="14">
                  <c:v>123</c:v>
                </c:pt>
                <c:pt idx="15">
                  <c:v>80</c:v>
                </c:pt>
                <c:pt idx="16">
                  <c:v>165</c:v>
                </c:pt>
                <c:pt idx="17">
                  <c:v>78</c:v>
                </c:pt>
                <c:pt idx="18">
                  <c:v>132</c:v>
                </c:pt>
                <c:pt idx="19">
                  <c:v>137</c:v>
                </c:pt>
                <c:pt idx="20">
                  <c:v>108</c:v>
                </c:pt>
                <c:pt idx="21">
                  <c:v>113</c:v>
                </c:pt>
                <c:pt idx="22">
                  <c:v>113</c:v>
                </c:pt>
                <c:pt idx="23">
                  <c:v>123</c:v>
                </c:pt>
                <c:pt idx="24">
                  <c:v>134</c:v>
                </c:pt>
                <c:pt idx="25">
                  <c:v>96</c:v>
                </c:pt>
                <c:pt idx="26">
                  <c:v>125</c:v>
                </c:pt>
                <c:pt idx="27">
                  <c:v>128</c:v>
                </c:pt>
              </c:numCache>
            </c:numRef>
          </c:val>
        </c:ser>
        <c:ser>
          <c:idx val="2"/>
          <c:order val="1"/>
          <c:tx>
            <c:strRef>
              <c:f>'Fig 2 Data'!$B$8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Data'!$C$8:$AD$8</c:f>
              <c:numCache>
                <c:formatCode>#\ 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46</c:v>
                </c:pt>
                <c:pt idx="14">
                  <c:v>45</c:v>
                </c:pt>
                <c:pt idx="15">
                  <c:v>45</c:v>
                </c:pt>
                <c:pt idx="16">
                  <c:v>43</c:v>
                </c:pt>
                <c:pt idx="17">
                  <c:v>43</c:v>
                </c:pt>
                <c:pt idx="18">
                  <c:v>41</c:v>
                </c:pt>
                <c:pt idx="19">
                  <c:v>39</c:v>
                </c:pt>
                <c:pt idx="20">
                  <c:v>40</c:v>
                </c:pt>
                <c:pt idx="21">
                  <c:v>62</c:v>
                </c:pt>
                <c:pt idx="22">
                  <c:v>79</c:v>
                </c:pt>
                <c:pt idx="23">
                  <c:v>78</c:v>
                </c:pt>
                <c:pt idx="24">
                  <c:v>69</c:v>
                </c:pt>
                <c:pt idx="25">
                  <c:v>105</c:v>
                </c:pt>
                <c:pt idx="26">
                  <c:v>79</c:v>
                </c:pt>
                <c:pt idx="27">
                  <c:v>76</c:v>
                </c:pt>
              </c:numCache>
            </c:numRef>
          </c:val>
        </c:ser>
        <c:ser>
          <c:idx val="3"/>
          <c:order val="2"/>
          <c:tx>
            <c:strRef>
              <c:f>'Fig 2 Data'!$B$9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Data'!$C$9:$AD$9</c:f>
              <c:numCache>
                <c:formatCode>#\ ##0</c:formatCode>
                <c:ptCount val="28"/>
                <c:pt idx="0">
                  <c:v>62</c:v>
                </c:pt>
                <c:pt idx="1">
                  <c:v>62</c:v>
                </c:pt>
                <c:pt idx="2">
                  <c:v>64</c:v>
                </c:pt>
                <c:pt idx="3">
                  <c:v>65</c:v>
                </c:pt>
                <c:pt idx="4">
                  <c:v>72</c:v>
                </c:pt>
                <c:pt idx="5">
                  <c:v>76</c:v>
                </c:pt>
                <c:pt idx="6">
                  <c:v>73</c:v>
                </c:pt>
                <c:pt idx="7">
                  <c:v>73</c:v>
                </c:pt>
                <c:pt idx="8">
                  <c:v>74</c:v>
                </c:pt>
                <c:pt idx="9">
                  <c:v>63</c:v>
                </c:pt>
                <c:pt idx="10">
                  <c:v>60</c:v>
                </c:pt>
                <c:pt idx="11">
                  <c:v>67</c:v>
                </c:pt>
                <c:pt idx="12">
                  <c:v>67</c:v>
                </c:pt>
                <c:pt idx="13">
                  <c:v>68</c:v>
                </c:pt>
                <c:pt idx="14">
                  <c:v>68</c:v>
                </c:pt>
                <c:pt idx="15">
                  <c:v>71</c:v>
                </c:pt>
                <c:pt idx="16">
                  <c:v>72</c:v>
                </c:pt>
                <c:pt idx="17">
                  <c:v>74</c:v>
                </c:pt>
                <c:pt idx="18">
                  <c:v>74</c:v>
                </c:pt>
                <c:pt idx="19">
                  <c:v>72</c:v>
                </c:pt>
                <c:pt idx="20">
                  <c:v>93</c:v>
                </c:pt>
                <c:pt idx="21">
                  <c:v>70</c:v>
                </c:pt>
                <c:pt idx="22">
                  <c:v>65</c:v>
                </c:pt>
                <c:pt idx="23">
                  <c:v>65</c:v>
                </c:pt>
                <c:pt idx="24">
                  <c:v>67</c:v>
                </c:pt>
                <c:pt idx="25">
                  <c:v>67</c:v>
                </c:pt>
                <c:pt idx="26">
                  <c:v>63</c:v>
                </c:pt>
                <c:pt idx="27">
                  <c:v>60</c:v>
                </c:pt>
              </c:numCache>
            </c:numRef>
          </c:val>
        </c:ser>
        <c:ser>
          <c:idx val="4"/>
          <c:order val="3"/>
          <c:tx>
            <c:strRef>
              <c:f>'Fig 2 Data'!$B$10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Data'!$C$10:$AD$10</c:f>
              <c:numCache>
                <c:formatCode>#\ ##0</c:formatCode>
                <c:ptCount val="28"/>
                <c:pt idx="0">
                  <c:v>375</c:v>
                </c:pt>
                <c:pt idx="1">
                  <c:v>200</c:v>
                </c:pt>
                <c:pt idx="2">
                  <c:v>200</c:v>
                </c:pt>
                <c:pt idx="3">
                  <c:v>300</c:v>
                </c:pt>
                <c:pt idx="4">
                  <c:v>640</c:v>
                </c:pt>
                <c:pt idx="5">
                  <c:v>750</c:v>
                </c:pt>
                <c:pt idx="6">
                  <c:v>900</c:v>
                </c:pt>
                <c:pt idx="7">
                  <c:v>1000</c:v>
                </c:pt>
                <c:pt idx="8">
                  <c:v>1120</c:v>
                </c:pt>
                <c:pt idx="9">
                  <c:v>1200</c:v>
                </c:pt>
                <c:pt idx="10">
                  <c:v>1050</c:v>
                </c:pt>
                <c:pt idx="11">
                  <c:v>1150</c:v>
                </c:pt>
                <c:pt idx="12">
                  <c:v>1190</c:v>
                </c:pt>
                <c:pt idx="13">
                  <c:v>1200</c:v>
                </c:pt>
                <c:pt idx="14">
                  <c:v>1264</c:v>
                </c:pt>
                <c:pt idx="15">
                  <c:v>1130</c:v>
                </c:pt>
                <c:pt idx="16">
                  <c:v>1165</c:v>
                </c:pt>
                <c:pt idx="17">
                  <c:v>1141</c:v>
                </c:pt>
                <c:pt idx="18">
                  <c:v>1141</c:v>
                </c:pt>
                <c:pt idx="19">
                  <c:v>1146</c:v>
                </c:pt>
                <c:pt idx="20">
                  <c:v>1135</c:v>
                </c:pt>
                <c:pt idx="21">
                  <c:v>1100</c:v>
                </c:pt>
                <c:pt idx="22">
                  <c:v>1150</c:v>
                </c:pt>
                <c:pt idx="23">
                  <c:v>1100</c:v>
                </c:pt>
                <c:pt idx="24">
                  <c:v>1100</c:v>
                </c:pt>
                <c:pt idx="25">
                  <c:v>1100</c:v>
                </c:pt>
                <c:pt idx="26">
                  <c:v>400</c:v>
                </c:pt>
                <c:pt idx="27">
                  <c:v>400</c:v>
                </c:pt>
              </c:numCache>
            </c:numRef>
          </c:val>
        </c:ser>
        <c:ser>
          <c:idx val="5"/>
          <c:order val="4"/>
          <c:tx>
            <c:strRef>
              <c:f>'Fig 2 Data'!$B$11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Data'!$C$11:$AD$11</c:f>
              <c:numCache>
                <c:formatCode>#\ ##0</c:formatCode>
                <c:ptCount val="28"/>
                <c:pt idx="0">
                  <c:v>270</c:v>
                </c:pt>
                <c:pt idx="1">
                  <c:v>300</c:v>
                </c:pt>
                <c:pt idx="2">
                  <c:v>300</c:v>
                </c:pt>
                <c:pt idx="3">
                  <c:v>350</c:v>
                </c:pt>
                <c:pt idx="4">
                  <c:v>430</c:v>
                </c:pt>
                <c:pt idx="5">
                  <c:v>380</c:v>
                </c:pt>
                <c:pt idx="6">
                  <c:v>320</c:v>
                </c:pt>
                <c:pt idx="7">
                  <c:v>360</c:v>
                </c:pt>
                <c:pt idx="8">
                  <c:v>490</c:v>
                </c:pt>
                <c:pt idx="9">
                  <c:v>510</c:v>
                </c:pt>
                <c:pt idx="10">
                  <c:v>500</c:v>
                </c:pt>
                <c:pt idx="11">
                  <c:v>490</c:v>
                </c:pt>
                <c:pt idx="12">
                  <c:v>490</c:v>
                </c:pt>
                <c:pt idx="13">
                  <c:v>470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430</c:v>
                </c:pt>
                <c:pt idx="18">
                  <c:v>420</c:v>
                </c:pt>
                <c:pt idx="19">
                  <c:v>410</c:v>
                </c:pt>
                <c:pt idx="20">
                  <c:v>420</c:v>
                </c:pt>
                <c:pt idx="21">
                  <c:v>470</c:v>
                </c:pt>
                <c:pt idx="22">
                  <c:v>410</c:v>
                </c:pt>
                <c:pt idx="23">
                  <c:v>410</c:v>
                </c:pt>
                <c:pt idx="24">
                  <c:v>360</c:v>
                </c:pt>
                <c:pt idx="25">
                  <c:v>370</c:v>
                </c:pt>
                <c:pt idx="26">
                  <c:v>400</c:v>
                </c:pt>
                <c:pt idx="27">
                  <c:v>400</c:v>
                </c:pt>
              </c:numCache>
            </c:numRef>
          </c:val>
        </c:ser>
        <c:ser>
          <c:idx val="6"/>
          <c:order val="5"/>
          <c:tx>
            <c:strRef>
              <c:f>'Fig 2 Data'!$B$12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Data'!$C$12:$AD$12</c:f>
              <c:numCache>
                <c:formatCode>#\ 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</c:v>
                </c:pt>
                <c:pt idx="14">
                  <c:v>55</c:v>
                </c:pt>
                <c:pt idx="15">
                  <c:v>55</c:v>
                </c:pt>
                <c:pt idx="16">
                  <c:v>80</c:v>
                </c:pt>
                <c:pt idx="17">
                  <c:v>48</c:v>
                </c:pt>
                <c:pt idx="18">
                  <c:v>45</c:v>
                </c:pt>
                <c:pt idx="19">
                  <c:v>38</c:v>
                </c:pt>
                <c:pt idx="20">
                  <c:v>45</c:v>
                </c:pt>
                <c:pt idx="21">
                  <c:v>48</c:v>
                </c:pt>
                <c:pt idx="22">
                  <c:v>65</c:v>
                </c:pt>
                <c:pt idx="23">
                  <c:v>46</c:v>
                </c:pt>
                <c:pt idx="24">
                  <c:v>44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</c:numCache>
            </c:numRef>
          </c:val>
        </c:ser>
        <c:ser>
          <c:idx val="8"/>
          <c:order val="6"/>
          <c:tx>
            <c:strRef>
              <c:f>'Fig 2 Data'!$B$14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Data'!$C$14:$AD$14</c:f>
              <c:numCache>
                <c:formatCode>#\ ##0</c:formatCode>
                <c:ptCount val="2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114</c:v>
                </c:pt>
                <c:pt idx="26">
                  <c:v>114</c:v>
                </c:pt>
                <c:pt idx="27">
                  <c:v>0</c:v>
                </c:pt>
              </c:numCache>
            </c:numRef>
          </c:val>
        </c:ser>
        <c:ser>
          <c:idx val="9"/>
          <c:order val="7"/>
          <c:tx>
            <c:strRef>
              <c:f>'Fig 2 Data'!$B$15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Data'!$C$15:$AD$15</c:f>
              <c:numCache>
                <c:formatCode>#\ ##0</c:formatCode>
                <c:ptCount val="28"/>
                <c:pt idx="0">
                  <c:v>16</c:v>
                </c:pt>
                <c:pt idx="1">
                  <c:v>16</c:v>
                </c:pt>
                <c:pt idx="2">
                  <c:v>12</c:v>
                </c:pt>
                <c:pt idx="3">
                  <c:v>12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</c:numCache>
            </c:numRef>
          </c:val>
        </c:ser>
        <c:ser>
          <c:idx val="10"/>
          <c:order val="8"/>
          <c:tx>
            <c:strRef>
              <c:f>'Fig 2 Data'!$B$16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Data'!$C$16:$AD$16</c:f>
              <c:numCache>
                <c:formatCode>#\ ##0</c:formatCode>
                <c:ptCount val="28"/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</c:numCache>
            </c:numRef>
          </c:val>
        </c:ser>
        <c:ser>
          <c:idx val="11"/>
          <c:order val="9"/>
          <c:tx>
            <c:strRef>
              <c:f>'Fig 2 Data'!$B$17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Data'!$C$17:$AD$17</c:f>
              <c:numCache>
                <c:formatCode>#\ ##0</c:formatCode>
                <c:ptCount val="28"/>
                <c:pt idx="23">
                  <c:v>53</c:v>
                </c:pt>
                <c:pt idx="24">
                  <c:v>51</c:v>
                </c:pt>
                <c:pt idx="25">
                  <c:v>49</c:v>
                </c:pt>
                <c:pt idx="26">
                  <c:v>75</c:v>
                </c:pt>
                <c:pt idx="27">
                  <c:v>73</c:v>
                </c:pt>
              </c:numCache>
            </c:numRef>
          </c:val>
        </c:ser>
        <c:ser>
          <c:idx val="12"/>
          <c:order val="10"/>
          <c:tx>
            <c:strRef>
              <c:f>'Fig 2 Data'!$B$18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Data'!$C$18:$AD$18</c:f>
              <c:numCache>
                <c:formatCode>#\ 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13.5</c:v>
                </c:pt>
                <c:pt idx="18">
                  <c:v>13.5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</c:numCache>
            </c:numRef>
          </c:val>
        </c:ser>
        <c:ser>
          <c:idx val="13"/>
          <c:order val="11"/>
          <c:tx>
            <c:strRef>
              <c:f>'Fig 2 Data'!$B$19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Data'!$C$19:$AD$19</c:f>
              <c:numCache>
                <c:formatCode>#\ ##0</c:formatCode>
                <c:ptCount val="28"/>
                <c:pt idx="0">
                  <c:v>60</c:v>
                </c:pt>
                <c:pt idx="1">
                  <c:v>110</c:v>
                </c:pt>
                <c:pt idx="2">
                  <c:v>120</c:v>
                </c:pt>
                <c:pt idx="3">
                  <c:v>160</c:v>
                </c:pt>
                <c:pt idx="4">
                  <c:v>203</c:v>
                </c:pt>
                <c:pt idx="5">
                  <c:v>206</c:v>
                </c:pt>
                <c:pt idx="6">
                  <c:v>235</c:v>
                </c:pt>
                <c:pt idx="7">
                  <c:v>191</c:v>
                </c:pt>
                <c:pt idx="8">
                  <c:v>187</c:v>
                </c:pt>
                <c:pt idx="9">
                  <c:v>160</c:v>
                </c:pt>
                <c:pt idx="10">
                  <c:v>168</c:v>
                </c:pt>
                <c:pt idx="11">
                  <c:v>151</c:v>
                </c:pt>
                <c:pt idx="12">
                  <c:v>177</c:v>
                </c:pt>
                <c:pt idx="13">
                  <c:v>168</c:v>
                </c:pt>
                <c:pt idx="14">
                  <c:v>158</c:v>
                </c:pt>
                <c:pt idx="15">
                  <c:v>192</c:v>
                </c:pt>
                <c:pt idx="16">
                  <c:v>97</c:v>
                </c:pt>
                <c:pt idx="17">
                  <c:v>139</c:v>
                </c:pt>
                <c:pt idx="18">
                  <c:v>181</c:v>
                </c:pt>
                <c:pt idx="19">
                  <c:v>137</c:v>
                </c:pt>
                <c:pt idx="20">
                  <c:v>150</c:v>
                </c:pt>
                <c:pt idx="21">
                  <c:v>203</c:v>
                </c:pt>
                <c:pt idx="22">
                  <c:v>107</c:v>
                </c:pt>
                <c:pt idx="23">
                  <c:v>177</c:v>
                </c:pt>
                <c:pt idx="24">
                  <c:v>128</c:v>
                </c:pt>
                <c:pt idx="25">
                  <c:v>207</c:v>
                </c:pt>
                <c:pt idx="26">
                  <c:v>76</c:v>
                </c:pt>
                <c:pt idx="27">
                  <c:v>210</c:v>
                </c:pt>
              </c:numCache>
            </c:numRef>
          </c:val>
        </c:ser>
        <c:ser>
          <c:idx val="14"/>
          <c:order val="12"/>
          <c:tx>
            <c:strRef>
              <c:f>'Fig 2 Data'!$B$20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Data'!$C$20:$AD$20</c:f>
              <c:numCache>
                <c:formatCode>#\ ##0</c:formatCode>
                <c:ptCount val="28"/>
                <c:pt idx="0">
                  <c:v>100</c:v>
                </c:pt>
                <c:pt idx="1">
                  <c:v>100</c:v>
                </c:pt>
                <c:pt idx="2">
                  <c:v>245</c:v>
                </c:pt>
                <c:pt idx="3">
                  <c:v>238</c:v>
                </c:pt>
                <c:pt idx="4">
                  <c:v>296</c:v>
                </c:pt>
                <c:pt idx="5">
                  <c:v>236</c:v>
                </c:pt>
                <c:pt idx="6">
                  <c:v>250</c:v>
                </c:pt>
                <c:pt idx="7">
                  <c:v>190</c:v>
                </c:pt>
                <c:pt idx="8">
                  <c:v>230</c:v>
                </c:pt>
                <c:pt idx="9">
                  <c:v>250</c:v>
                </c:pt>
                <c:pt idx="10">
                  <c:v>250</c:v>
                </c:pt>
                <c:pt idx="11">
                  <c:v>200</c:v>
                </c:pt>
                <c:pt idx="12">
                  <c:v>212</c:v>
                </c:pt>
                <c:pt idx="13">
                  <c:v>213</c:v>
                </c:pt>
                <c:pt idx="14">
                  <c:v>235</c:v>
                </c:pt>
                <c:pt idx="15">
                  <c:v>238</c:v>
                </c:pt>
                <c:pt idx="16">
                  <c:v>238</c:v>
                </c:pt>
                <c:pt idx="17">
                  <c:v>240</c:v>
                </c:pt>
                <c:pt idx="18">
                  <c:v>219</c:v>
                </c:pt>
                <c:pt idx="19">
                  <c:v>225</c:v>
                </c:pt>
                <c:pt idx="20">
                  <c:v>228</c:v>
                </c:pt>
                <c:pt idx="21">
                  <c:v>196</c:v>
                </c:pt>
                <c:pt idx="22">
                  <c:v>112</c:v>
                </c:pt>
                <c:pt idx="23">
                  <c:v>254</c:v>
                </c:pt>
                <c:pt idx="24">
                  <c:v>310</c:v>
                </c:pt>
                <c:pt idx="25">
                  <c:v>310</c:v>
                </c:pt>
                <c:pt idx="26">
                  <c:v>310</c:v>
                </c:pt>
                <c:pt idx="27">
                  <c:v>310</c:v>
                </c:pt>
              </c:numCache>
            </c:numRef>
          </c:val>
        </c:ser>
        <c:ser>
          <c:idx val="15"/>
          <c:order val="13"/>
          <c:tx>
            <c:strRef>
              <c:f>'Fig 2 Data'!$B$21</c:f>
              <c:strCache>
                <c:ptCount val="1"/>
                <c:pt idx="0">
                  <c:v>Switzerland</c:v>
                </c:pt>
              </c:strCache>
            </c:strRef>
          </c:tx>
          <c:spPr>
            <a:solidFill>
              <a:srgbClr val="7DDA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Data'!$C$21:$AD$21</c:f>
              <c:numCache>
                <c:formatCode>#\ ##0</c:formatCode>
                <c:ptCount val="2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85</c:v>
                </c:pt>
                <c:pt idx="4">
                  <c:v>85</c:v>
                </c:pt>
                <c:pt idx="5">
                  <c:v>80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71</c:v>
                </c:pt>
                <c:pt idx="13">
                  <c:v>77</c:v>
                </c:pt>
                <c:pt idx="14">
                  <c:v>64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  <c:pt idx="18">
                  <c:v>64</c:v>
                </c:pt>
                <c:pt idx="19">
                  <c:v>62</c:v>
                </c:pt>
                <c:pt idx="20">
                  <c:v>64</c:v>
                </c:pt>
                <c:pt idx="21">
                  <c:v>57</c:v>
                </c:pt>
                <c:pt idx="22">
                  <c:v>51</c:v>
                </c:pt>
                <c:pt idx="23">
                  <c:v>53</c:v>
                </c:pt>
                <c:pt idx="24">
                  <c:v>68</c:v>
                </c:pt>
                <c:pt idx="25">
                  <c:v>63</c:v>
                </c:pt>
                <c:pt idx="26">
                  <c:v>60</c:v>
                </c:pt>
                <c:pt idx="27">
                  <c:v>60</c:v>
                </c:pt>
              </c:numCache>
            </c:numRef>
          </c:val>
        </c:ser>
        <c:ser>
          <c:idx val="16"/>
          <c:order val="14"/>
          <c:tx>
            <c:strRef>
              <c:f>'Fig 2 Data'!$B$22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cat>
            <c:strRef>
              <c:f>'Fig 2 Data'!$C$5:$AD$5</c:f>
              <c:strCache>
                <c:ptCount val="2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 </c:v>
                </c:pt>
                <c:pt idx="11">
                  <c:v>1993 </c:v>
                </c:pt>
                <c:pt idx="12">
                  <c:v>1994 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 </c:v>
                </c:pt>
                <c:pt idx="25">
                  <c:v>2007 </c:v>
                </c:pt>
                <c:pt idx="26">
                  <c:v>2008 </c:v>
                </c:pt>
                <c:pt idx="27">
                  <c:v>2009 </c:v>
                </c:pt>
              </c:strCache>
            </c:strRef>
          </c:cat>
          <c:val>
            <c:numRef>
              <c:f>'Fig 2 Data'!$C$22:$AD$22</c:f>
              <c:numCache>
                <c:formatCode>#\ ##0</c:formatCode>
                <c:ptCount val="28"/>
                <c:pt idx="0">
                  <c:v>900</c:v>
                </c:pt>
                <c:pt idx="1">
                  <c:v>820</c:v>
                </c:pt>
                <c:pt idx="2">
                  <c:v>775</c:v>
                </c:pt>
                <c:pt idx="3">
                  <c:v>775</c:v>
                </c:pt>
                <c:pt idx="4">
                  <c:v>843</c:v>
                </c:pt>
                <c:pt idx="5">
                  <c:v>919</c:v>
                </c:pt>
                <c:pt idx="6">
                  <c:v>884</c:v>
                </c:pt>
                <c:pt idx="7">
                  <c:v>910</c:v>
                </c:pt>
                <c:pt idx="8">
                  <c:v>1022</c:v>
                </c:pt>
                <c:pt idx="9">
                  <c:v>1022</c:v>
                </c:pt>
                <c:pt idx="10">
                  <c:v>997</c:v>
                </c:pt>
                <c:pt idx="11">
                  <c:v>1080</c:v>
                </c:pt>
                <c:pt idx="12">
                  <c:v>1286</c:v>
                </c:pt>
                <c:pt idx="13">
                  <c:v>1713</c:v>
                </c:pt>
                <c:pt idx="14">
                  <c:v>781</c:v>
                </c:pt>
                <c:pt idx="15">
                  <c:v>820</c:v>
                </c:pt>
                <c:pt idx="16">
                  <c:v>865</c:v>
                </c:pt>
                <c:pt idx="17">
                  <c:v>789</c:v>
                </c:pt>
                <c:pt idx="18">
                  <c:v>800</c:v>
                </c:pt>
                <c:pt idx="19">
                  <c:v>827</c:v>
                </c:pt>
                <c:pt idx="20">
                  <c:v>1166</c:v>
                </c:pt>
                <c:pt idx="21">
                  <c:v>922</c:v>
                </c:pt>
                <c:pt idx="22">
                  <c:v>240</c:v>
                </c:pt>
                <c:pt idx="23">
                  <c:v>630</c:v>
                </c:pt>
                <c:pt idx="24">
                  <c:v>630</c:v>
                </c:pt>
                <c:pt idx="25">
                  <c:v>309</c:v>
                </c:pt>
                <c:pt idx="26">
                  <c:v>309</c:v>
                </c:pt>
                <c:pt idx="27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03584"/>
        <c:axId val="222005120"/>
      </c:areaChart>
      <c:catAx>
        <c:axId val="2220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20051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200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20035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13768886997231"/>
          <c:y val="7.0264156156640181E-2"/>
          <c:w val="0.11632716180747649"/>
          <c:h val="0.806338512773469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26895878537413E-2"/>
          <c:y val="7.1625344352617068E-2"/>
          <c:w val="0.72657439483079667"/>
          <c:h val="0.7768595041322317"/>
        </c:manualLayout>
      </c:layout>
      <c:areaChart>
        <c:grouping val="stacked"/>
        <c:varyColors val="0"/>
        <c:ser>
          <c:idx val="0"/>
          <c:order val="0"/>
          <c:tx>
            <c:strRef>
              <c:f>'Fig 2 Data'!$B$6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Data'!$K$6:$AD$6</c:f>
              <c:numCache>
                <c:formatCode>#\ ##0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102</c:v>
                </c:pt>
                <c:pt idx="3">
                  <c:v>95</c:v>
                </c:pt>
                <c:pt idx="4">
                  <c:v>99</c:v>
                </c:pt>
                <c:pt idx="5">
                  <c:v>121</c:v>
                </c:pt>
                <c:pt idx="6">
                  <c:v>123</c:v>
                </c:pt>
                <c:pt idx="7">
                  <c:v>80</c:v>
                </c:pt>
                <c:pt idx="8">
                  <c:v>165</c:v>
                </c:pt>
                <c:pt idx="9">
                  <c:v>78</c:v>
                </c:pt>
                <c:pt idx="10">
                  <c:v>132</c:v>
                </c:pt>
                <c:pt idx="11">
                  <c:v>137</c:v>
                </c:pt>
                <c:pt idx="12">
                  <c:v>108</c:v>
                </c:pt>
                <c:pt idx="13">
                  <c:v>113</c:v>
                </c:pt>
                <c:pt idx="14">
                  <c:v>113</c:v>
                </c:pt>
                <c:pt idx="15">
                  <c:v>123</c:v>
                </c:pt>
                <c:pt idx="16">
                  <c:v>134</c:v>
                </c:pt>
                <c:pt idx="17">
                  <c:v>96</c:v>
                </c:pt>
                <c:pt idx="18">
                  <c:v>125</c:v>
                </c:pt>
                <c:pt idx="19">
                  <c:v>128</c:v>
                </c:pt>
              </c:numCache>
            </c:numRef>
          </c:val>
        </c:ser>
        <c:ser>
          <c:idx val="2"/>
          <c:order val="1"/>
          <c:tx>
            <c:strRef>
              <c:f>'Fig 2 Data'!$B$8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Data'!$K$8:$AD$8</c:f>
              <c:numCache>
                <c:formatCode>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</c:v>
                </c:pt>
                <c:pt idx="6">
                  <c:v>45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41</c:v>
                </c:pt>
                <c:pt idx="11">
                  <c:v>39</c:v>
                </c:pt>
                <c:pt idx="12">
                  <c:v>40</c:v>
                </c:pt>
                <c:pt idx="13">
                  <c:v>62</c:v>
                </c:pt>
                <c:pt idx="14">
                  <c:v>79</c:v>
                </c:pt>
                <c:pt idx="15">
                  <c:v>78</c:v>
                </c:pt>
                <c:pt idx="16">
                  <c:v>69</c:v>
                </c:pt>
                <c:pt idx="17">
                  <c:v>105</c:v>
                </c:pt>
                <c:pt idx="18">
                  <c:v>79</c:v>
                </c:pt>
                <c:pt idx="19">
                  <c:v>76</c:v>
                </c:pt>
              </c:numCache>
            </c:numRef>
          </c:val>
        </c:ser>
        <c:ser>
          <c:idx val="3"/>
          <c:order val="2"/>
          <c:tx>
            <c:strRef>
              <c:f>'Fig 2 Data'!$B$9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Data'!$K$9:$AD$9</c:f>
              <c:numCache>
                <c:formatCode>#\ ##0</c:formatCode>
                <c:ptCount val="20"/>
                <c:pt idx="0">
                  <c:v>74</c:v>
                </c:pt>
                <c:pt idx="1">
                  <c:v>63</c:v>
                </c:pt>
                <c:pt idx="2">
                  <c:v>60</c:v>
                </c:pt>
                <c:pt idx="3">
                  <c:v>67</c:v>
                </c:pt>
                <c:pt idx="4">
                  <c:v>67</c:v>
                </c:pt>
                <c:pt idx="5">
                  <c:v>68</c:v>
                </c:pt>
                <c:pt idx="6">
                  <c:v>68</c:v>
                </c:pt>
                <c:pt idx="7">
                  <c:v>71</c:v>
                </c:pt>
                <c:pt idx="8">
                  <c:v>72</c:v>
                </c:pt>
                <c:pt idx="9">
                  <c:v>74</c:v>
                </c:pt>
                <c:pt idx="10">
                  <c:v>74</c:v>
                </c:pt>
                <c:pt idx="11">
                  <c:v>72</c:v>
                </c:pt>
                <c:pt idx="12">
                  <c:v>93</c:v>
                </c:pt>
                <c:pt idx="13">
                  <c:v>70</c:v>
                </c:pt>
                <c:pt idx="14">
                  <c:v>65</c:v>
                </c:pt>
                <c:pt idx="15">
                  <c:v>65</c:v>
                </c:pt>
                <c:pt idx="16">
                  <c:v>67</c:v>
                </c:pt>
                <c:pt idx="17">
                  <c:v>67</c:v>
                </c:pt>
                <c:pt idx="18">
                  <c:v>63</c:v>
                </c:pt>
                <c:pt idx="19">
                  <c:v>60</c:v>
                </c:pt>
              </c:numCache>
            </c:numRef>
          </c:val>
        </c:ser>
        <c:ser>
          <c:idx val="4"/>
          <c:order val="3"/>
          <c:tx>
            <c:strRef>
              <c:f>'Fig 2 Data'!$B$10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Data'!$K$10:$AD$10</c:f>
              <c:numCache>
                <c:formatCode>#\ ##0</c:formatCode>
                <c:ptCount val="20"/>
                <c:pt idx="0">
                  <c:v>1120</c:v>
                </c:pt>
                <c:pt idx="1">
                  <c:v>1200</c:v>
                </c:pt>
                <c:pt idx="2">
                  <c:v>1050</c:v>
                </c:pt>
                <c:pt idx="3">
                  <c:v>1150</c:v>
                </c:pt>
                <c:pt idx="4">
                  <c:v>1190</c:v>
                </c:pt>
                <c:pt idx="5">
                  <c:v>1200</c:v>
                </c:pt>
                <c:pt idx="6">
                  <c:v>1264</c:v>
                </c:pt>
                <c:pt idx="7">
                  <c:v>1130</c:v>
                </c:pt>
                <c:pt idx="8">
                  <c:v>1165</c:v>
                </c:pt>
                <c:pt idx="9">
                  <c:v>1141</c:v>
                </c:pt>
                <c:pt idx="10">
                  <c:v>1141</c:v>
                </c:pt>
                <c:pt idx="11">
                  <c:v>1146</c:v>
                </c:pt>
                <c:pt idx="12">
                  <c:v>1135</c:v>
                </c:pt>
                <c:pt idx="13">
                  <c:v>1100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1100</c:v>
                </c:pt>
                <c:pt idx="18">
                  <c:v>400</c:v>
                </c:pt>
                <c:pt idx="19">
                  <c:v>400</c:v>
                </c:pt>
              </c:numCache>
            </c:numRef>
          </c:val>
        </c:ser>
        <c:ser>
          <c:idx val="5"/>
          <c:order val="4"/>
          <c:tx>
            <c:strRef>
              <c:f>'Fig 2 Data'!$B$11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Data'!$K$11:$AD$11</c:f>
              <c:numCache>
                <c:formatCode>#\ ##0</c:formatCode>
                <c:ptCount val="20"/>
                <c:pt idx="0">
                  <c:v>490</c:v>
                </c:pt>
                <c:pt idx="1">
                  <c:v>510</c:v>
                </c:pt>
                <c:pt idx="2">
                  <c:v>500</c:v>
                </c:pt>
                <c:pt idx="3">
                  <c:v>490</c:v>
                </c:pt>
                <c:pt idx="4">
                  <c:v>490</c:v>
                </c:pt>
                <c:pt idx="5">
                  <c:v>470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430</c:v>
                </c:pt>
                <c:pt idx="10">
                  <c:v>420</c:v>
                </c:pt>
                <c:pt idx="11">
                  <c:v>410</c:v>
                </c:pt>
                <c:pt idx="12">
                  <c:v>420</c:v>
                </c:pt>
                <c:pt idx="13">
                  <c:v>470</c:v>
                </c:pt>
                <c:pt idx="14">
                  <c:v>410</c:v>
                </c:pt>
                <c:pt idx="15">
                  <c:v>410</c:v>
                </c:pt>
                <c:pt idx="16">
                  <c:v>360</c:v>
                </c:pt>
                <c:pt idx="17">
                  <c:v>370</c:v>
                </c:pt>
                <c:pt idx="18">
                  <c:v>400</c:v>
                </c:pt>
                <c:pt idx="19">
                  <c:v>400</c:v>
                </c:pt>
              </c:numCache>
            </c:numRef>
          </c:val>
        </c:ser>
        <c:ser>
          <c:idx val="6"/>
          <c:order val="5"/>
          <c:tx>
            <c:strRef>
              <c:f>'Fig 2 Data'!$B$12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Data'!$K$12:$AD$12</c:f>
              <c:numCache>
                <c:formatCode>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52</c:v>
                </c:pt>
                <c:pt idx="6">
                  <c:v>55</c:v>
                </c:pt>
                <c:pt idx="7">
                  <c:v>55</c:v>
                </c:pt>
                <c:pt idx="8">
                  <c:v>80</c:v>
                </c:pt>
                <c:pt idx="9">
                  <c:v>48</c:v>
                </c:pt>
                <c:pt idx="10">
                  <c:v>45</c:v>
                </c:pt>
                <c:pt idx="11">
                  <c:v>38</c:v>
                </c:pt>
                <c:pt idx="12">
                  <c:v>45</c:v>
                </c:pt>
                <c:pt idx="13">
                  <c:v>48</c:v>
                </c:pt>
                <c:pt idx="14">
                  <c:v>65</c:v>
                </c:pt>
                <c:pt idx="15">
                  <c:v>46</c:v>
                </c:pt>
                <c:pt idx="16">
                  <c:v>44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</c:numCache>
            </c:numRef>
          </c:val>
        </c:ser>
        <c:ser>
          <c:idx val="8"/>
          <c:order val="6"/>
          <c:tx>
            <c:strRef>
              <c:f>'Fig 2 Data'!$B$14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Data'!$K$14:$AD$14</c:f>
              <c:numCache>
                <c:formatCode>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114</c:v>
                </c:pt>
                <c:pt idx="18">
                  <c:v>114</c:v>
                </c:pt>
                <c:pt idx="19">
                  <c:v>0</c:v>
                </c:pt>
              </c:numCache>
            </c:numRef>
          </c:val>
        </c:ser>
        <c:ser>
          <c:idx val="9"/>
          <c:order val="7"/>
          <c:tx>
            <c:strRef>
              <c:f>'Fig 2 Data'!$B$15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Data'!$K$15:$AD$15</c:f>
              <c:numCache>
                <c:formatCode>#\ ##0</c:formatCode>
                <c:ptCount val="20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</c:numCache>
            </c:numRef>
          </c:val>
        </c:ser>
        <c:ser>
          <c:idx val="10"/>
          <c:order val="8"/>
          <c:tx>
            <c:strRef>
              <c:f>'Fig 2 Data'!$B$16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Data'!$K$16:$AD$16</c:f>
              <c:numCache>
                <c:formatCode>#\ ##0</c:formatCode>
                <c:ptCount val="20"/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</c:ser>
        <c:ser>
          <c:idx val="11"/>
          <c:order val="9"/>
          <c:tx>
            <c:strRef>
              <c:f>'Fig 2 Data'!$B$17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Data'!$K$17:$AD$17</c:f>
              <c:numCache>
                <c:formatCode>#\ ##0</c:formatCode>
                <c:ptCount val="20"/>
                <c:pt idx="15">
                  <c:v>53</c:v>
                </c:pt>
                <c:pt idx="16">
                  <c:v>51</c:v>
                </c:pt>
                <c:pt idx="17">
                  <c:v>49</c:v>
                </c:pt>
                <c:pt idx="18">
                  <c:v>75</c:v>
                </c:pt>
                <c:pt idx="19">
                  <c:v>73</c:v>
                </c:pt>
              </c:numCache>
            </c:numRef>
          </c:val>
        </c:ser>
        <c:ser>
          <c:idx val="12"/>
          <c:order val="10"/>
          <c:tx>
            <c:strRef>
              <c:f>'Fig 2 Data'!$B$18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Data'!$K$18:$AD$18</c:f>
              <c:numCache>
                <c:formatCode>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13.5</c:v>
                </c:pt>
                <c:pt idx="10">
                  <c:v>13.5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</c:ser>
        <c:ser>
          <c:idx val="13"/>
          <c:order val="11"/>
          <c:tx>
            <c:strRef>
              <c:f>'Fig 2 Data'!$B$19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Data'!$K$19:$AD$19</c:f>
              <c:numCache>
                <c:formatCode>#\ ##0</c:formatCode>
                <c:ptCount val="20"/>
                <c:pt idx="0">
                  <c:v>187</c:v>
                </c:pt>
                <c:pt idx="1">
                  <c:v>160</c:v>
                </c:pt>
                <c:pt idx="2">
                  <c:v>168</c:v>
                </c:pt>
                <c:pt idx="3">
                  <c:v>151</c:v>
                </c:pt>
                <c:pt idx="4">
                  <c:v>177</c:v>
                </c:pt>
                <c:pt idx="5">
                  <c:v>168</c:v>
                </c:pt>
                <c:pt idx="6">
                  <c:v>158</c:v>
                </c:pt>
                <c:pt idx="7">
                  <c:v>192</c:v>
                </c:pt>
                <c:pt idx="8">
                  <c:v>97</c:v>
                </c:pt>
                <c:pt idx="9">
                  <c:v>139</c:v>
                </c:pt>
                <c:pt idx="10">
                  <c:v>181</c:v>
                </c:pt>
                <c:pt idx="11">
                  <c:v>137</c:v>
                </c:pt>
                <c:pt idx="12">
                  <c:v>150</c:v>
                </c:pt>
                <c:pt idx="13">
                  <c:v>203</c:v>
                </c:pt>
                <c:pt idx="14">
                  <c:v>107</c:v>
                </c:pt>
                <c:pt idx="15">
                  <c:v>177</c:v>
                </c:pt>
                <c:pt idx="16">
                  <c:v>128</c:v>
                </c:pt>
                <c:pt idx="17">
                  <c:v>207</c:v>
                </c:pt>
                <c:pt idx="18">
                  <c:v>76</c:v>
                </c:pt>
                <c:pt idx="19">
                  <c:v>210</c:v>
                </c:pt>
              </c:numCache>
            </c:numRef>
          </c:val>
        </c:ser>
        <c:ser>
          <c:idx val="14"/>
          <c:order val="12"/>
          <c:tx>
            <c:strRef>
              <c:f>'Fig 2 Data'!$B$20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Data'!$K$20:$AD$20</c:f>
              <c:numCache>
                <c:formatCode>#\ ##0</c:formatCode>
                <c:ptCount val="20"/>
                <c:pt idx="0">
                  <c:v>230</c:v>
                </c:pt>
                <c:pt idx="1">
                  <c:v>250</c:v>
                </c:pt>
                <c:pt idx="2">
                  <c:v>250</c:v>
                </c:pt>
                <c:pt idx="3">
                  <c:v>200</c:v>
                </c:pt>
                <c:pt idx="4">
                  <c:v>212</c:v>
                </c:pt>
                <c:pt idx="5">
                  <c:v>213</c:v>
                </c:pt>
                <c:pt idx="6">
                  <c:v>235</c:v>
                </c:pt>
                <c:pt idx="7">
                  <c:v>238</c:v>
                </c:pt>
                <c:pt idx="8">
                  <c:v>238</c:v>
                </c:pt>
                <c:pt idx="9">
                  <c:v>240</c:v>
                </c:pt>
                <c:pt idx="10">
                  <c:v>219</c:v>
                </c:pt>
                <c:pt idx="11">
                  <c:v>225</c:v>
                </c:pt>
                <c:pt idx="12">
                  <c:v>228</c:v>
                </c:pt>
                <c:pt idx="13">
                  <c:v>196</c:v>
                </c:pt>
                <c:pt idx="14">
                  <c:v>112</c:v>
                </c:pt>
                <c:pt idx="15">
                  <c:v>254</c:v>
                </c:pt>
                <c:pt idx="16">
                  <c:v>310</c:v>
                </c:pt>
                <c:pt idx="17">
                  <c:v>310</c:v>
                </c:pt>
                <c:pt idx="18">
                  <c:v>310</c:v>
                </c:pt>
                <c:pt idx="19">
                  <c:v>310</c:v>
                </c:pt>
              </c:numCache>
            </c:numRef>
          </c:val>
        </c:ser>
        <c:ser>
          <c:idx val="15"/>
          <c:order val="13"/>
          <c:tx>
            <c:strRef>
              <c:f>'Fig 2 Data'!$B$21</c:f>
              <c:strCache>
                <c:ptCount val="1"/>
                <c:pt idx="0">
                  <c:v>Switzerland</c:v>
                </c:pt>
              </c:strCache>
            </c:strRef>
          </c:tx>
          <c:spPr>
            <a:solidFill>
              <a:srgbClr val="7DDA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Data'!$K$21:$AD$21</c:f>
              <c:numCache>
                <c:formatCode>#\ ##0</c:formatCode>
                <c:ptCount val="20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71</c:v>
                </c:pt>
                <c:pt idx="5">
                  <c:v>77</c:v>
                </c:pt>
                <c:pt idx="6">
                  <c:v>64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64</c:v>
                </c:pt>
                <c:pt idx="11">
                  <c:v>62</c:v>
                </c:pt>
                <c:pt idx="12">
                  <c:v>64</c:v>
                </c:pt>
                <c:pt idx="13">
                  <c:v>57</c:v>
                </c:pt>
                <c:pt idx="14">
                  <c:v>51</c:v>
                </c:pt>
                <c:pt idx="15">
                  <c:v>53</c:v>
                </c:pt>
                <c:pt idx="16">
                  <c:v>68</c:v>
                </c:pt>
                <c:pt idx="17">
                  <c:v>63</c:v>
                </c:pt>
                <c:pt idx="18">
                  <c:v>60</c:v>
                </c:pt>
                <c:pt idx="19">
                  <c:v>60</c:v>
                </c:pt>
              </c:numCache>
            </c:numRef>
          </c:val>
        </c:ser>
        <c:ser>
          <c:idx val="16"/>
          <c:order val="14"/>
          <c:tx>
            <c:strRef>
              <c:f>'Fig 2 Data'!$B$22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cat>
            <c:strRef>
              <c:f>'Fig 2 Data'!$K$5:$AD$5</c:f>
              <c:strCache>
                <c:ptCount val="20"/>
                <c:pt idx="0">
                  <c:v>1990</c:v>
                </c:pt>
                <c:pt idx="1">
                  <c:v>1991</c:v>
                </c:pt>
                <c:pt idx="2">
                  <c:v>1992 </c:v>
                </c:pt>
                <c:pt idx="3">
                  <c:v>1993 </c:v>
                </c:pt>
                <c:pt idx="4">
                  <c:v>1994 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 </c:v>
                </c:pt>
                <c:pt idx="17">
                  <c:v>2007 </c:v>
                </c:pt>
                <c:pt idx="18">
                  <c:v>2008 </c:v>
                </c:pt>
                <c:pt idx="19">
                  <c:v>2009 </c:v>
                </c:pt>
              </c:strCache>
            </c:strRef>
          </c:cat>
          <c:val>
            <c:numRef>
              <c:f>'Fig 2 Data'!$K$22:$AD$22</c:f>
              <c:numCache>
                <c:formatCode>#\ ##0</c:formatCode>
                <c:ptCount val="20"/>
                <c:pt idx="0">
                  <c:v>1022</c:v>
                </c:pt>
                <c:pt idx="1">
                  <c:v>1022</c:v>
                </c:pt>
                <c:pt idx="2">
                  <c:v>997</c:v>
                </c:pt>
                <c:pt idx="3">
                  <c:v>1080</c:v>
                </c:pt>
                <c:pt idx="4">
                  <c:v>1286</c:v>
                </c:pt>
                <c:pt idx="5">
                  <c:v>1713</c:v>
                </c:pt>
                <c:pt idx="6">
                  <c:v>781</c:v>
                </c:pt>
                <c:pt idx="7">
                  <c:v>820</c:v>
                </c:pt>
                <c:pt idx="8">
                  <c:v>865</c:v>
                </c:pt>
                <c:pt idx="9">
                  <c:v>789</c:v>
                </c:pt>
                <c:pt idx="10">
                  <c:v>800</c:v>
                </c:pt>
                <c:pt idx="11">
                  <c:v>827</c:v>
                </c:pt>
                <c:pt idx="12">
                  <c:v>1166</c:v>
                </c:pt>
                <c:pt idx="13">
                  <c:v>922</c:v>
                </c:pt>
                <c:pt idx="14">
                  <c:v>240</c:v>
                </c:pt>
                <c:pt idx="15">
                  <c:v>630</c:v>
                </c:pt>
                <c:pt idx="16">
                  <c:v>630</c:v>
                </c:pt>
                <c:pt idx="17">
                  <c:v>309</c:v>
                </c:pt>
                <c:pt idx="18">
                  <c:v>309</c:v>
                </c:pt>
                <c:pt idx="19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233536"/>
        <c:axId val="225239424"/>
      </c:areaChart>
      <c:catAx>
        <c:axId val="2252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39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523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33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04807658954692"/>
          <c:y val="7.0264156156640181E-2"/>
          <c:w val="0.13541676783794127"/>
          <c:h val="0.806338512773469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77" r="0.75000000000000377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29</xdr:row>
          <xdr:rowOff>104775</xdr:rowOff>
        </xdr:from>
        <xdr:to>
          <xdr:col>11</xdr:col>
          <xdr:colOff>247650</xdr:colOff>
          <xdr:row>45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295275</xdr:colOff>
          <xdr:row>32</xdr:row>
          <xdr:rowOff>28575</xdr:rowOff>
        </xdr:from>
        <xdr:to>
          <xdr:col>25</xdr:col>
          <xdr:colOff>180975</xdr:colOff>
          <xdr:row>41</xdr:row>
          <xdr:rowOff>85725</xdr:rowOff>
        </xdr:to>
        <xdr:sp macro="" textlink="">
          <xdr:nvSpPr>
            <xdr:cNvPr id="1026" name="Picture 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495300</xdr:colOff>
      <xdr:row>22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35983</xdr:colOff>
      <xdr:row>24</xdr:row>
      <xdr:rowOff>58208</xdr:rowOff>
    </xdr:from>
    <xdr:to>
      <xdr:col>14</xdr:col>
      <xdr:colOff>150283</xdr:colOff>
      <xdr:row>47</xdr:row>
      <xdr:rowOff>146314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96310</xdr:colOff>
      <xdr:row>50</xdr:row>
      <xdr:rowOff>65353</xdr:rowOff>
    </xdr:from>
    <xdr:to>
      <xdr:col>14</xdr:col>
      <xdr:colOff>210610</xdr:colOff>
      <xdr:row>73</xdr:row>
      <xdr:rowOff>153459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3_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c/Local%20Settings/Temporary%20Internet%20Files/Kopie%20van%20BP%20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Data"/>
      <sheetName val="Fig 1"/>
      <sheetName val="Fig 2 Data"/>
      <sheetName val="Fig 2"/>
      <sheetName val="Fig 3 data"/>
      <sheetName val="Fig 3"/>
      <sheetName val="Elec_annual_data1"/>
      <sheetName val="Fig_elec_annual_data"/>
      <sheetName val="Fig 4"/>
      <sheetName val="Fig 5"/>
      <sheetName val="PRIS and spent fuel"/>
      <sheetName val="NFCISDataList 1 "/>
      <sheetName val="WNA_nuc_reactors"/>
      <sheetName val="Factsheet - oper from 1990"/>
      <sheetName val="Factsheet - closed"/>
      <sheetName val="LCA emissions"/>
      <sheetName val="Reactor overview"/>
      <sheetName val="Country abb"/>
    </sheetNames>
    <sheetDataSet>
      <sheetData sheetId="0"/>
      <sheetData sheetId="1"/>
      <sheetData sheetId="2"/>
      <sheetData sheetId="3">
        <row r="5">
          <cell r="C5" t="str">
            <v>1982</v>
          </cell>
          <cell r="D5" t="str">
            <v>1983</v>
          </cell>
          <cell r="E5" t="str">
            <v>1984</v>
          </cell>
          <cell r="F5" t="str">
            <v>1985</v>
          </cell>
          <cell r="G5" t="str">
            <v>1986</v>
          </cell>
          <cell r="H5" t="str">
            <v>1987</v>
          </cell>
          <cell r="I5" t="str">
            <v>1988</v>
          </cell>
          <cell r="J5" t="str">
            <v>1989</v>
          </cell>
          <cell r="K5" t="str">
            <v>1990</v>
          </cell>
          <cell r="L5" t="str">
            <v>1991</v>
          </cell>
          <cell r="M5">
            <v>1992</v>
          </cell>
          <cell r="N5">
            <v>1993</v>
          </cell>
          <cell r="O5">
            <v>1994</v>
          </cell>
          <cell r="P5" t="str">
            <v>1995</v>
          </cell>
          <cell r="Q5" t="str">
            <v>1996</v>
          </cell>
          <cell r="R5" t="str">
            <v>1997</v>
          </cell>
          <cell r="S5" t="str">
            <v>1998</v>
          </cell>
          <cell r="T5" t="str">
            <v>1999</v>
          </cell>
          <cell r="U5" t="str">
            <v>2000</v>
          </cell>
          <cell r="V5" t="str">
            <v>2001</v>
          </cell>
          <cell r="W5" t="str">
            <v>2002</v>
          </cell>
          <cell r="X5" t="str">
            <v>2003</v>
          </cell>
          <cell r="Y5" t="str">
            <v>2004</v>
          </cell>
          <cell r="Z5" t="str">
            <v>2005</v>
          </cell>
          <cell r="AA5">
            <v>2006</v>
          </cell>
          <cell r="AB5">
            <v>2007</v>
          </cell>
          <cell r="AC5">
            <v>2008</v>
          </cell>
          <cell r="AD5">
            <v>2009</v>
          </cell>
        </row>
        <row r="6">
          <cell r="B6" t="str">
            <v>Belgium</v>
          </cell>
          <cell r="C6">
            <v>44</v>
          </cell>
          <cell r="D6">
            <v>37</v>
          </cell>
          <cell r="E6">
            <v>85</v>
          </cell>
          <cell r="F6">
            <v>97</v>
          </cell>
          <cell r="G6">
            <v>140</v>
          </cell>
          <cell r="H6">
            <v>140</v>
          </cell>
          <cell r="I6">
            <v>135</v>
          </cell>
          <cell r="J6">
            <v>122</v>
          </cell>
          <cell r="K6">
            <v>120</v>
          </cell>
          <cell r="L6">
            <v>120</v>
          </cell>
          <cell r="M6">
            <v>102</v>
          </cell>
          <cell r="N6">
            <v>95</v>
          </cell>
          <cell r="O6">
            <v>99</v>
          </cell>
          <cell r="P6">
            <v>121</v>
          </cell>
          <cell r="Q6">
            <v>123</v>
          </cell>
          <cell r="R6">
            <v>80</v>
          </cell>
          <cell r="S6">
            <v>165</v>
          </cell>
          <cell r="T6">
            <v>78</v>
          </cell>
          <cell r="U6">
            <v>132</v>
          </cell>
          <cell r="V6">
            <v>137</v>
          </cell>
          <cell r="W6">
            <v>108</v>
          </cell>
          <cell r="X6">
            <v>113</v>
          </cell>
          <cell r="Y6">
            <v>113</v>
          </cell>
          <cell r="Z6">
            <v>123</v>
          </cell>
          <cell r="AA6">
            <v>134</v>
          </cell>
          <cell r="AB6">
            <v>96</v>
          </cell>
          <cell r="AC6">
            <v>125</v>
          </cell>
          <cell r="AD6">
            <v>128</v>
          </cell>
        </row>
        <row r="8">
          <cell r="B8" t="str">
            <v>Czech Republic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 t="str">
            <v>..</v>
          </cell>
          <cell r="P8">
            <v>46</v>
          </cell>
          <cell r="Q8">
            <v>45</v>
          </cell>
          <cell r="R8">
            <v>45</v>
          </cell>
          <cell r="S8">
            <v>43</v>
          </cell>
          <cell r="T8">
            <v>43</v>
          </cell>
          <cell r="U8">
            <v>41</v>
          </cell>
          <cell r="V8">
            <v>39</v>
          </cell>
          <cell r="W8">
            <v>40</v>
          </cell>
          <cell r="X8">
            <v>62</v>
          </cell>
          <cell r="Y8">
            <v>79</v>
          </cell>
          <cell r="Z8">
            <v>78</v>
          </cell>
          <cell r="AA8">
            <v>69</v>
          </cell>
          <cell r="AB8">
            <v>105</v>
          </cell>
          <cell r="AC8">
            <v>79</v>
          </cell>
          <cell r="AD8">
            <v>76</v>
          </cell>
        </row>
        <row r="9">
          <cell r="B9" t="str">
            <v>Finland</v>
          </cell>
          <cell r="C9">
            <v>62</v>
          </cell>
          <cell r="D9">
            <v>62</v>
          </cell>
          <cell r="E9">
            <v>64</v>
          </cell>
          <cell r="F9">
            <v>65</v>
          </cell>
          <cell r="G9">
            <v>72</v>
          </cell>
          <cell r="H9">
            <v>76</v>
          </cell>
          <cell r="I9">
            <v>73</v>
          </cell>
          <cell r="J9">
            <v>73</v>
          </cell>
          <cell r="K9">
            <v>74</v>
          </cell>
          <cell r="L9">
            <v>63</v>
          </cell>
          <cell r="M9">
            <v>60</v>
          </cell>
          <cell r="N9">
            <v>67</v>
          </cell>
          <cell r="O9">
            <v>67</v>
          </cell>
          <cell r="P9">
            <v>68</v>
          </cell>
          <cell r="Q9">
            <v>68</v>
          </cell>
          <cell r="R9">
            <v>71</v>
          </cell>
          <cell r="S9">
            <v>72</v>
          </cell>
          <cell r="T9">
            <v>74</v>
          </cell>
          <cell r="U9">
            <v>74</v>
          </cell>
          <cell r="V9">
            <v>72</v>
          </cell>
          <cell r="W9">
            <v>93</v>
          </cell>
          <cell r="X9">
            <v>70</v>
          </cell>
          <cell r="Y9">
            <v>65</v>
          </cell>
          <cell r="Z9">
            <v>65</v>
          </cell>
          <cell r="AA9">
            <v>67</v>
          </cell>
          <cell r="AB9">
            <v>67</v>
          </cell>
          <cell r="AC9">
            <v>63</v>
          </cell>
          <cell r="AD9">
            <v>60</v>
          </cell>
        </row>
        <row r="10">
          <cell r="B10" t="str">
            <v>France</v>
          </cell>
          <cell r="C10">
            <v>375</v>
          </cell>
          <cell r="D10">
            <v>200</v>
          </cell>
          <cell r="E10">
            <v>200</v>
          </cell>
          <cell r="F10">
            <v>300</v>
          </cell>
          <cell r="G10">
            <v>640</v>
          </cell>
          <cell r="H10">
            <v>750</v>
          </cell>
          <cell r="I10">
            <v>900</v>
          </cell>
          <cell r="J10">
            <v>1000</v>
          </cell>
          <cell r="K10">
            <v>1120</v>
          </cell>
          <cell r="L10">
            <v>1200</v>
          </cell>
          <cell r="M10">
            <v>1050</v>
          </cell>
          <cell r="N10">
            <v>1150</v>
          </cell>
          <cell r="O10">
            <v>1190</v>
          </cell>
          <cell r="P10">
            <v>1200</v>
          </cell>
          <cell r="Q10">
            <v>1264</v>
          </cell>
          <cell r="R10">
            <v>1130</v>
          </cell>
          <cell r="S10">
            <v>1165</v>
          </cell>
          <cell r="T10">
            <v>1141</v>
          </cell>
          <cell r="U10">
            <v>1141</v>
          </cell>
          <cell r="V10">
            <v>1146</v>
          </cell>
          <cell r="W10">
            <v>1135</v>
          </cell>
          <cell r="X10">
            <v>1100</v>
          </cell>
          <cell r="Y10">
            <v>1150</v>
          </cell>
          <cell r="Z10">
            <v>1100</v>
          </cell>
          <cell r="AA10">
            <v>1100</v>
          </cell>
          <cell r="AB10">
            <v>1100</v>
          </cell>
          <cell r="AC10">
            <v>400</v>
          </cell>
          <cell r="AD10">
            <v>400</v>
          </cell>
        </row>
        <row r="11">
          <cell r="B11" t="str">
            <v>Germany</v>
          </cell>
          <cell r="C11">
            <v>270</v>
          </cell>
          <cell r="D11">
            <v>300</v>
          </cell>
          <cell r="E11">
            <v>300</v>
          </cell>
          <cell r="F11">
            <v>350</v>
          </cell>
          <cell r="G11">
            <v>430</v>
          </cell>
          <cell r="H11">
            <v>380</v>
          </cell>
          <cell r="I11">
            <v>320</v>
          </cell>
          <cell r="J11">
            <v>360</v>
          </cell>
          <cell r="K11">
            <v>490</v>
          </cell>
          <cell r="L11">
            <v>510</v>
          </cell>
          <cell r="M11">
            <v>500</v>
          </cell>
          <cell r="N11">
            <v>490</v>
          </cell>
          <cell r="O11">
            <v>490</v>
          </cell>
          <cell r="P11">
            <v>470</v>
          </cell>
          <cell r="Q11">
            <v>450</v>
          </cell>
          <cell r="R11">
            <v>450</v>
          </cell>
          <cell r="S11">
            <v>450</v>
          </cell>
          <cell r="T11">
            <v>430</v>
          </cell>
          <cell r="U11">
            <v>420</v>
          </cell>
          <cell r="V11">
            <v>410</v>
          </cell>
          <cell r="W11">
            <v>420</v>
          </cell>
          <cell r="X11">
            <v>470</v>
          </cell>
          <cell r="Y11">
            <v>410</v>
          </cell>
          <cell r="Z11">
            <v>410</v>
          </cell>
          <cell r="AA11">
            <v>360</v>
          </cell>
          <cell r="AB11">
            <v>370</v>
          </cell>
          <cell r="AC11">
            <v>400</v>
          </cell>
          <cell r="AD11">
            <v>400</v>
          </cell>
        </row>
        <row r="12">
          <cell r="B12" t="str">
            <v>Hungary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 t="str">
            <v>..</v>
          </cell>
          <cell r="P12">
            <v>52</v>
          </cell>
          <cell r="Q12">
            <v>55</v>
          </cell>
          <cell r="R12">
            <v>55</v>
          </cell>
          <cell r="S12">
            <v>80</v>
          </cell>
          <cell r="T12">
            <v>48</v>
          </cell>
          <cell r="U12">
            <v>45</v>
          </cell>
          <cell r="V12">
            <v>38</v>
          </cell>
          <cell r="W12">
            <v>45</v>
          </cell>
          <cell r="X12">
            <v>48</v>
          </cell>
          <cell r="Y12">
            <v>65</v>
          </cell>
          <cell r="Z12">
            <v>46</v>
          </cell>
          <cell r="AA12">
            <v>44</v>
          </cell>
          <cell r="AB12">
            <v>47</v>
          </cell>
          <cell r="AC12">
            <v>48</v>
          </cell>
          <cell r="AD12">
            <v>49</v>
          </cell>
        </row>
        <row r="14">
          <cell r="B14" t="str">
            <v>Lithuania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114</v>
          </cell>
          <cell r="AC14">
            <v>114</v>
          </cell>
          <cell r="AD14">
            <v>0</v>
          </cell>
        </row>
        <row r="15">
          <cell r="B15" t="str">
            <v>Netherlands</v>
          </cell>
          <cell r="C15">
            <v>16</v>
          </cell>
          <cell r="D15">
            <v>16</v>
          </cell>
          <cell r="E15">
            <v>12</v>
          </cell>
          <cell r="F15">
            <v>12</v>
          </cell>
          <cell r="G15">
            <v>14</v>
          </cell>
          <cell r="H15">
            <v>14</v>
          </cell>
          <cell r="I15">
            <v>14</v>
          </cell>
          <cell r="J15">
            <v>15</v>
          </cell>
          <cell r="K15">
            <v>17</v>
          </cell>
          <cell r="L15">
            <v>15</v>
          </cell>
          <cell r="M15">
            <v>15</v>
          </cell>
          <cell r="N15">
            <v>15</v>
          </cell>
          <cell r="O15">
            <v>14</v>
          </cell>
          <cell r="P15">
            <v>14</v>
          </cell>
          <cell r="Q15">
            <v>14</v>
          </cell>
          <cell r="R15">
            <v>12</v>
          </cell>
          <cell r="S15">
            <v>12</v>
          </cell>
          <cell r="T15">
            <v>12</v>
          </cell>
          <cell r="U15">
            <v>12</v>
          </cell>
          <cell r="V15">
            <v>12</v>
          </cell>
          <cell r="W15">
            <v>12</v>
          </cell>
          <cell r="X15">
            <v>12</v>
          </cell>
          <cell r="Y15">
            <v>12</v>
          </cell>
          <cell r="Z15">
            <v>12</v>
          </cell>
          <cell r="AA15">
            <v>12</v>
          </cell>
          <cell r="AB15">
            <v>8</v>
          </cell>
          <cell r="AC15">
            <v>8</v>
          </cell>
          <cell r="AD15">
            <v>8</v>
          </cell>
        </row>
        <row r="16">
          <cell r="B16" t="str">
            <v>Romania</v>
          </cell>
          <cell r="Q16">
            <v>90</v>
          </cell>
          <cell r="R16">
            <v>90</v>
          </cell>
          <cell r="S16">
            <v>90</v>
          </cell>
          <cell r="T16">
            <v>90</v>
          </cell>
          <cell r="U16">
            <v>90</v>
          </cell>
          <cell r="V16">
            <v>90</v>
          </cell>
          <cell r="W16">
            <v>90</v>
          </cell>
          <cell r="X16">
            <v>90</v>
          </cell>
          <cell r="Y16">
            <v>90</v>
          </cell>
          <cell r="Z16">
            <v>90</v>
          </cell>
          <cell r="AA16">
            <v>90</v>
          </cell>
          <cell r="AB16">
            <v>90</v>
          </cell>
          <cell r="AC16">
            <v>90</v>
          </cell>
          <cell r="AD16">
            <v>90</v>
          </cell>
        </row>
        <row r="17">
          <cell r="B17" t="str">
            <v>Slovakia</v>
          </cell>
          <cell r="Z17">
            <v>53</v>
          </cell>
          <cell r="AA17">
            <v>51</v>
          </cell>
          <cell r="AB17">
            <v>49</v>
          </cell>
          <cell r="AC17">
            <v>75</v>
          </cell>
          <cell r="AD17">
            <v>73</v>
          </cell>
        </row>
        <row r="18">
          <cell r="B18" t="str">
            <v>Slovenia</v>
          </cell>
          <cell r="C18" t="str">
            <v>..</v>
          </cell>
          <cell r="D18" t="str">
            <v>..</v>
          </cell>
          <cell r="E18" t="str">
            <v>..</v>
          </cell>
          <cell r="F18" t="str">
            <v>..</v>
          </cell>
          <cell r="G18" t="str">
            <v>..</v>
          </cell>
          <cell r="H18" t="str">
            <v>..</v>
          </cell>
          <cell r="I18" t="str">
            <v>..</v>
          </cell>
          <cell r="J18" t="str">
            <v>..</v>
          </cell>
          <cell r="K18" t="str">
            <v>..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  <cell r="S18" t="str">
            <v>..</v>
          </cell>
          <cell r="T18">
            <v>13.5</v>
          </cell>
          <cell r="U18">
            <v>13.5</v>
          </cell>
          <cell r="V18">
            <v>18</v>
          </cell>
          <cell r="W18">
            <v>18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18</v>
          </cell>
        </row>
        <row r="19">
          <cell r="B19" t="str">
            <v>Spain</v>
          </cell>
          <cell r="C19">
            <v>60</v>
          </cell>
          <cell r="D19">
            <v>110</v>
          </cell>
          <cell r="E19">
            <v>120</v>
          </cell>
          <cell r="F19">
            <v>160</v>
          </cell>
          <cell r="G19">
            <v>203</v>
          </cell>
          <cell r="H19">
            <v>206</v>
          </cell>
          <cell r="I19">
            <v>235</v>
          </cell>
          <cell r="J19">
            <v>191</v>
          </cell>
          <cell r="K19">
            <v>187</v>
          </cell>
          <cell r="L19">
            <v>160</v>
          </cell>
          <cell r="M19">
            <v>168</v>
          </cell>
          <cell r="N19">
            <v>151</v>
          </cell>
          <cell r="O19">
            <v>177</v>
          </cell>
          <cell r="P19">
            <v>168</v>
          </cell>
          <cell r="Q19">
            <v>158</v>
          </cell>
          <cell r="R19">
            <v>192</v>
          </cell>
          <cell r="S19">
            <v>97</v>
          </cell>
          <cell r="T19">
            <v>139</v>
          </cell>
          <cell r="U19">
            <v>181</v>
          </cell>
          <cell r="V19">
            <v>137</v>
          </cell>
          <cell r="W19">
            <v>150</v>
          </cell>
          <cell r="X19">
            <v>203</v>
          </cell>
          <cell r="Y19">
            <v>107</v>
          </cell>
          <cell r="Z19">
            <v>177</v>
          </cell>
          <cell r="AA19">
            <v>128</v>
          </cell>
          <cell r="AB19">
            <v>207</v>
          </cell>
          <cell r="AC19">
            <v>76</v>
          </cell>
          <cell r="AD19">
            <v>210</v>
          </cell>
        </row>
        <row r="20">
          <cell r="B20" t="str">
            <v>Sweden</v>
          </cell>
          <cell r="C20">
            <v>100</v>
          </cell>
          <cell r="D20">
            <v>100</v>
          </cell>
          <cell r="E20">
            <v>245</v>
          </cell>
          <cell r="F20">
            <v>238</v>
          </cell>
          <cell r="G20">
            <v>296</v>
          </cell>
          <cell r="H20">
            <v>236</v>
          </cell>
          <cell r="I20">
            <v>250</v>
          </cell>
          <cell r="J20">
            <v>190</v>
          </cell>
          <cell r="K20">
            <v>230</v>
          </cell>
          <cell r="L20">
            <v>250</v>
          </cell>
          <cell r="M20">
            <v>250</v>
          </cell>
          <cell r="N20">
            <v>200</v>
          </cell>
          <cell r="O20">
            <v>212</v>
          </cell>
          <cell r="P20">
            <v>213</v>
          </cell>
          <cell r="Q20">
            <v>235</v>
          </cell>
          <cell r="R20">
            <v>238</v>
          </cell>
          <cell r="S20">
            <v>238</v>
          </cell>
          <cell r="T20">
            <v>240</v>
          </cell>
          <cell r="U20">
            <v>219</v>
          </cell>
          <cell r="V20">
            <v>225</v>
          </cell>
          <cell r="W20">
            <v>228</v>
          </cell>
          <cell r="X20">
            <v>196</v>
          </cell>
          <cell r="Y20">
            <v>112</v>
          </cell>
          <cell r="Z20">
            <v>254</v>
          </cell>
          <cell r="AA20">
            <v>310</v>
          </cell>
          <cell r="AB20">
            <v>310</v>
          </cell>
          <cell r="AC20">
            <v>310</v>
          </cell>
          <cell r="AD20">
            <v>310</v>
          </cell>
        </row>
        <row r="21">
          <cell r="B21" t="str">
            <v>Switzerland</v>
          </cell>
          <cell r="C21">
            <v>60</v>
          </cell>
          <cell r="D21">
            <v>60</v>
          </cell>
          <cell r="E21">
            <v>60</v>
          </cell>
          <cell r="F21">
            <v>85</v>
          </cell>
          <cell r="G21">
            <v>85</v>
          </cell>
          <cell r="H21">
            <v>80</v>
          </cell>
          <cell r="I21">
            <v>85</v>
          </cell>
          <cell r="J21">
            <v>85</v>
          </cell>
          <cell r="K21">
            <v>85</v>
          </cell>
          <cell r="L21">
            <v>85</v>
          </cell>
          <cell r="M21">
            <v>85</v>
          </cell>
          <cell r="N21">
            <v>85</v>
          </cell>
          <cell r="O21">
            <v>71</v>
          </cell>
          <cell r="P21">
            <v>77</v>
          </cell>
          <cell r="Q21">
            <v>64</v>
          </cell>
          <cell r="R21">
            <v>64</v>
          </cell>
          <cell r="S21">
            <v>64</v>
          </cell>
          <cell r="T21">
            <v>64</v>
          </cell>
          <cell r="U21">
            <v>64</v>
          </cell>
          <cell r="V21">
            <v>62</v>
          </cell>
          <cell r="W21">
            <v>64</v>
          </cell>
          <cell r="X21">
            <v>57</v>
          </cell>
          <cell r="Y21">
            <v>51</v>
          </cell>
          <cell r="Z21">
            <v>53</v>
          </cell>
          <cell r="AA21">
            <v>68</v>
          </cell>
          <cell r="AB21">
            <v>63</v>
          </cell>
          <cell r="AC21">
            <v>60</v>
          </cell>
          <cell r="AD21">
            <v>60</v>
          </cell>
        </row>
        <row r="22">
          <cell r="B22" t="str">
            <v>United Kingdom</v>
          </cell>
          <cell r="C22">
            <v>900</v>
          </cell>
          <cell r="D22">
            <v>820</v>
          </cell>
          <cell r="E22">
            <v>775</v>
          </cell>
          <cell r="F22">
            <v>775</v>
          </cell>
          <cell r="G22">
            <v>843</v>
          </cell>
          <cell r="H22">
            <v>919</v>
          </cell>
          <cell r="I22">
            <v>884</v>
          </cell>
          <cell r="J22">
            <v>910</v>
          </cell>
          <cell r="K22">
            <v>1022</v>
          </cell>
          <cell r="L22">
            <v>1022</v>
          </cell>
          <cell r="M22">
            <v>997</v>
          </cell>
          <cell r="N22">
            <v>1080</v>
          </cell>
          <cell r="O22">
            <v>1286</v>
          </cell>
          <cell r="P22">
            <v>1713</v>
          </cell>
          <cell r="Q22">
            <v>781</v>
          </cell>
          <cell r="R22">
            <v>820</v>
          </cell>
          <cell r="S22">
            <v>865</v>
          </cell>
          <cell r="T22">
            <v>789</v>
          </cell>
          <cell r="U22">
            <v>800</v>
          </cell>
          <cell r="V22">
            <v>827</v>
          </cell>
          <cell r="W22">
            <v>1166</v>
          </cell>
          <cell r="X22">
            <v>922</v>
          </cell>
          <cell r="Y22">
            <v>240</v>
          </cell>
          <cell r="Z22">
            <v>630</v>
          </cell>
          <cell r="AA22">
            <v>630</v>
          </cell>
          <cell r="AB22">
            <v>309</v>
          </cell>
          <cell r="AC22">
            <v>309</v>
          </cell>
          <cell r="AD22">
            <v>364</v>
          </cell>
        </row>
      </sheetData>
      <sheetData sheetId="4"/>
      <sheetData sheetId="5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N41"/>
  <sheetViews>
    <sheetView tabSelected="1" topLeftCell="B1" zoomScale="90" zoomScaleNormal="90" workbookViewId="0">
      <selection activeCell="D24" sqref="D24"/>
    </sheetView>
  </sheetViews>
  <sheetFormatPr defaultColWidth="8.42578125" defaultRowHeight="12.75"/>
  <cols>
    <col min="1" max="1" width="8.42578125" style="3"/>
    <col min="2" max="2" width="20.5703125" style="3" customWidth="1"/>
    <col min="3" max="26" width="6" style="3" bestFit="1" customWidth="1"/>
    <col min="27" max="28" width="6" style="3" customWidth="1"/>
    <col min="29" max="29" width="7.5703125" style="3" customWidth="1"/>
    <col min="30" max="30" width="6" style="3" customWidth="1"/>
    <col min="31" max="32" width="6" style="3" bestFit="1" customWidth="1"/>
    <col min="33" max="33" width="5.42578125" style="3" customWidth="1"/>
    <col min="34" max="34" width="5.42578125" style="3" bestFit="1" customWidth="1"/>
    <col min="35" max="35" width="11.7109375" style="3" customWidth="1"/>
    <col min="36" max="36" width="11" style="3" bestFit="1" customWidth="1"/>
    <col min="37" max="37" width="15.140625" style="3" customWidth="1"/>
    <col min="38" max="38" width="9.5703125" style="3" customWidth="1"/>
    <col min="39" max="48" width="11.7109375" style="3" customWidth="1"/>
    <col min="49" max="16384" width="8.42578125" style="3"/>
  </cols>
  <sheetData>
    <row r="1" spans="2:40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40" ht="14.25" customHeight="1" thickBot="1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7"/>
      <c r="V2" s="7"/>
      <c r="W2" s="7"/>
      <c r="X2" s="7"/>
      <c r="Y2" s="7"/>
      <c r="Z2" s="8"/>
      <c r="AA2" s="8"/>
      <c r="AB2" s="8"/>
      <c r="AC2" s="8"/>
      <c r="AD2" s="8"/>
      <c r="AE2" s="6"/>
      <c r="AF2" s="6"/>
      <c r="AG2" s="6"/>
      <c r="AH2" s="6"/>
      <c r="AI2" s="9" t="s">
        <v>2</v>
      </c>
      <c r="AJ2" s="10"/>
      <c r="AK2" s="10"/>
      <c r="AL2" s="10"/>
      <c r="AM2" s="11"/>
      <c r="AN2" s="11"/>
    </row>
    <row r="3" spans="2:40" s="16" customFormat="1" ht="15" customHeight="1">
      <c r="B3" s="12" t="s">
        <v>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4" t="s">
        <v>4</v>
      </c>
      <c r="AJ3" s="14" t="s">
        <v>5</v>
      </c>
      <c r="AK3" s="14" t="s">
        <v>6</v>
      </c>
      <c r="AL3" s="14" t="s">
        <v>7</v>
      </c>
      <c r="AM3" s="15"/>
      <c r="AN3" s="15"/>
    </row>
    <row r="4" spans="2:40" ht="13.5">
      <c r="B4" s="17"/>
      <c r="C4" s="18" t="s">
        <v>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0"/>
      <c r="AJ4" s="10"/>
      <c r="AK4" s="10"/>
      <c r="AL4" s="10"/>
      <c r="AM4" s="11"/>
      <c r="AN4" s="11"/>
    </row>
    <row r="5" spans="2:40" ht="14.1" customHeight="1">
      <c r="B5" s="20"/>
      <c r="C5" s="21" t="s">
        <v>9</v>
      </c>
      <c r="D5" s="21" t="s">
        <v>10</v>
      </c>
      <c r="E5" s="21" t="s">
        <v>11</v>
      </c>
      <c r="F5" s="21" t="s">
        <v>12</v>
      </c>
      <c r="G5" s="21" t="s">
        <v>13</v>
      </c>
      <c r="H5" s="21" t="s">
        <v>14</v>
      </c>
      <c r="I5" s="21" t="s">
        <v>15</v>
      </c>
      <c r="J5" s="21" t="s">
        <v>16</v>
      </c>
      <c r="K5" s="21" t="s">
        <v>17</v>
      </c>
      <c r="L5" s="21" t="s">
        <v>18</v>
      </c>
      <c r="M5" s="22">
        <v>1992</v>
      </c>
      <c r="N5" s="22">
        <v>1993</v>
      </c>
      <c r="O5" s="22">
        <v>1994</v>
      </c>
      <c r="P5" s="21" t="s">
        <v>19</v>
      </c>
      <c r="Q5" s="23" t="s">
        <v>20</v>
      </c>
      <c r="R5" s="23" t="s">
        <v>21</v>
      </c>
      <c r="S5" s="23" t="s">
        <v>22</v>
      </c>
      <c r="T5" s="23" t="s">
        <v>23</v>
      </c>
      <c r="U5" s="23" t="s">
        <v>24</v>
      </c>
      <c r="V5" s="23" t="s">
        <v>25</v>
      </c>
      <c r="W5" s="23" t="s">
        <v>26</v>
      </c>
      <c r="X5" s="24" t="s">
        <v>27</v>
      </c>
      <c r="Y5" s="24" t="s">
        <v>28</v>
      </c>
      <c r="Z5" s="24" t="s">
        <v>29</v>
      </c>
      <c r="AA5" s="24">
        <v>2006</v>
      </c>
      <c r="AB5" s="24">
        <v>2007</v>
      </c>
      <c r="AC5" s="25">
        <v>2008</v>
      </c>
      <c r="AD5" s="25">
        <v>2009</v>
      </c>
      <c r="AE5" s="26" t="s">
        <v>30</v>
      </c>
      <c r="AF5" s="26" t="s">
        <v>31</v>
      </c>
      <c r="AG5" s="26">
        <v>2020</v>
      </c>
      <c r="AH5" s="26">
        <v>2025</v>
      </c>
      <c r="AI5" s="10"/>
      <c r="AJ5" s="10"/>
      <c r="AK5" s="10"/>
      <c r="AL5" s="10"/>
      <c r="AM5" s="11"/>
      <c r="AN5" s="11"/>
    </row>
    <row r="6" spans="2:40" ht="12.75" customHeight="1">
      <c r="B6" s="27" t="s">
        <v>32</v>
      </c>
      <c r="C6" s="28">
        <v>44</v>
      </c>
      <c r="D6" s="28">
        <v>37</v>
      </c>
      <c r="E6" s="28">
        <v>85</v>
      </c>
      <c r="F6" s="28">
        <v>97</v>
      </c>
      <c r="G6" s="28">
        <v>140</v>
      </c>
      <c r="H6" s="28">
        <v>140</v>
      </c>
      <c r="I6" s="28">
        <v>135</v>
      </c>
      <c r="J6" s="28">
        <v>122</v>
      </c>
      <c r="K6" s="28">
        <v>120</v>
      </c>
      <c r="L6" s="28">
        <v>120</v>
      </c>
      <c r="M6" s="28">
        <v>102</v>
      </c>
      <c r="N6" s="28">
        <v>95</v>
      </c>
      <c r="O6" s="28">
        <v>99</v>
      </c>
      <c r="P6" s="28">
        <v>121</v>
      </c>
      <c r="Q6" s="28">
        <v>123</v>
      </c>
      <c r="R6" s="28">
        <v>80</v>
      </c>
      <c r="S6" s="28">
        <v>165</v>
      </c>
      <c r="T6" s="28">
        <v>78</v>
      </c>
      <c r="U6" s="28">
        <v>132</v>
      </c>
      <c r="V6" s="28">
        <v>137</v>
      </c>
      <c r="W6" s="28">
        <v>108</v>
      </c>
      <c r="X6" s="28">
        <v>113</v>
      </c>
      <c r="Y6" s="28">
        <v>113</v>
      </c>
      <c r="Z6" s="28">
        <v>123</v>
      </c>
      <c r="AA6" s="28">
        <v>134</v>
      </c>
      <c r="AB6" s="28">
        <v>96</v>
      </c>
      <c r="AC6" s="29">
        <v>125</v>
      </c>
      <c r="AD6" s="29">
        <v>128</v>
      </c>
      <c r="AE6" s="30">
        <v>120</v>
      </c>
      <c r="AF6" s="30" t="s">
        <v>33</v>
      </c>
      <c r="AG6" s="30" t="s">
        <v>33</v>
      </c>
      <c r="AH6" s="30" t="s">
        <v>33</v>
      </c>
      <c r="AI6" s="11">
        <v>1079</v>
      </c>
      <c r="AJ6" s="31">
        <f>+AI6/Z6</f>
        <v>8.772357723577235</v>
      </c>
      <c r="AK6" s="11">
        <v>1887.4999999999998</v>
      </c>
      <c r="AL6" s="11">
        <f>+AK6/Z6/AK$29</f>
        <v>46.501601379650154</v>
      </c>
      <c r="AM6" s="32" t="s">
        <v>32</v>
      </c>
      <c r="AN6" s="11"/>
    </row>
    <row r="7" spans="2:40" ht="12.75" customHeight="1">
      <c r="B7" s="27" t="s">
        <v>34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29"/>
      <c r="AD7" s="29"/>
      <c r="AE7" s="30" t="e">
        <v>#REF!</v>
      </c>
      <c r="AF7" s="30" t="e">
        <v>#REF!</v>
      </c>
      <c r="AG7" s="30" t="e">
        <v>#REF!</v>
      </c>
      <c r="AH7" s="30" t="e">
        <v>#REF!</v>
      </c>
      <c r="AI7" s="11">
        <v>754.16666666666674</v>
      </c>
      <c r="AJ7" s="31"/>
      <c r="AK7" s="11">
        <v>720.83333333333337</v>
      </c>
      <c r="AL7" s="11"/>
      <c r="AM7" s="32" t="s">
        <v>34</v>
      </c>
      <c r="AN7" s="11"/>
    </row>
    <row r="8" spans="2:40" ht="12.75" customHeight="1">
      <c r="B8" s="27" t="s">
        <v>35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8" t="s">
        <v>33</v>
      </c>
      <c r="M8" s="28" t="s">
        <v>33</v>
      </c>
      <c r="N8" s="28" t="s">
        <v>33</v>
      </c>
      <c r="O8" s="28" t="s">
        <v>33</v>
      </c>
      <c r="P8" s="28">
        <v>46</v>
      </c>
      <c r="Q8" s="28">
        <v>45</v>
      </c>
      <c r="R8" s="28">
        <v>45</v>
      </c>
      <c r="S8" s="28">
        <v>43</v>
      </c>
      <c r="T8" s="28">
        <v>43</v>
      </c>
      <c r="U8" s="28">
        <v>41</v>
      </c>
      <c r="V8" s="28">
        <v>39</v>
      </c>
      <c r="W8" s="28">
        <v>40</v>
      </c>
      <c r="X8" s="28">
        <v>62</v>
      </c>
      <c r="Y8" s="28">
        <v>79</v>
      </c>
      <c r="Z8" s="28">
        <v>78</v>
      </c>
      <c r="AA8" s="28">
        <v>69</v>
      </c>
      <c r="AB8" s="28">
        <v>105</v>
      </c>
      <c r="AC8" s="29">
        <v>79</v>
      </c>
      <c r="AD8" s="29">
        <v>76</v>
      </c>
      <c r="AE8" s="30">
        <v>135</v>
      </c>
      <c r="AF8" s="30">
        <v>70</v>
      </c>
      <c r="AG8" s="30">
        <v>70</v>
      </c>
      <c r="AH8" s="30">
        <v>8</v>
      </c>
      <c r="AI8" s="11">
        <v>1020.8333333333333</v>
      </c>
      <c r="AJ8" s="31">
        <f>+AI8/Z8</f>
        <v>13.087606837606836</v>
      </c>
      <c r="AK8" s="11">
        <v>970.83333333333337</v>
      </c>
      <c r="AL8" s="11">
        <f>+AK8/Z8/AK$29</f>
        <v>37.716912716912717</v>
      </c>
      <c r="AM8" s="32" t="s">
        <v>35</v>
      </c>
      <c r="AN8" s="11"/>
    </row>
    <row r="9" spans="2:40" ht="12.75" customHeight="1">
      <c r="B9" s="27" t="s">
        <v>36</v>
      </c>
      <c r="C9" s="28">
        <v>62</v>
      </c>
      <c r="D9" s="28">
        <v>62</v>
      </c>
      <c r="E9" s="28">
        <v>64</v>
      </c>
      <c r="F9" s="28">
        <v>65</v>
      </c>
      <c r="G9" s="28">
        <v>72</v>
      </c>
      <c r="H9" s="28">
        <v>76</v>
      </c>
      <c r="I9" s="28">
        <v>73</v>
      </c>
      <c r="J9" s="28">
        <v>73</v>
      </c>
      <c r="K9" s="28">
        <v>74</v>
      </c>
      <c r="L9" s="28">
        <v>63</v>
      </c>
      <c r="M9" s="28">
        <v>60</v>
      </c>
      <c r="N9" s="28">
        <v>67</v>
      </c>
      <c r="O9" s="28">
        <v>67</v>
      </c>
      <c r="P9" s="28">
        <v>68</v>
      </c>
      <c r="Q9" s="28">
        <v>68</v>
      </c>
      <c r="R9" s="28">
        <v>71</v>
      </c>
      <c r="S9" s="28">
        <v>72</v>
      </c>
      <c r="T9" s="28">
        <v>74</v>
      </c>
      <c r="U9" s="28">
        <v>74</v>
      </c>
      <c r="V9" s="28">
        <v>72</v>
      </c>
      <c r="W9" s="28">
        <v>93</v>
      </c>
      <c r="X9" s="28">
        <v>70</v>
      </c>
      <c r="Y9" s="28">
        <v>65</v>
      </c>
      <c r="Z9" s="28">
        <v>65</v>
      </c>
      <c r="AA9" s="28">
        <v>67</v>
      </c>
      <c r="AB9" s="28">
        <v>67</v>
      </c>
      <c r="AC9" s="29">
        <v>63</v>
      </c>
      <c r="AD9" s="29">
        <v>60</v>
      </c>
      <c r="AE9" s="30">
        <v>63</v>
      </c>
      <c r="AF9" s="30">
        <v>90</v>
      </c>
      <c r="AG9" s="30">
        <v>90</v>
      </c>
      <c r="AH9" s="30">
        <v>90</v>
      </c>
      <c r="AI9" s="11">
        <v>916.66666666666663</v>
      </c>
      <c r="AJ9" s="31">
        <f>+AI9/Z9</f>
        <v>14.102564102564102</v>
      </c>
      <c r="AK9" s="11">
        <v>929.16666666666663</v>
      </c>
      <c r="AL9" s="11">
        <f>+AK9/Z9/AK$29</f>
        <v>43.31779331779331</v>
      </c>
      <c r="AM9" s="32" t="s">
        <v>36</v>
      </c>
      <c r="AN9" s="11"/>
    </row>
    <row r="10" spans="2:40" ht="12.75" customHeight="1">
      <c r="B10" s="27" t="s">
        <v>37</v>
      </c>
      <c r="C10" s="28">
        <v>375</v>
      </c>
      <c r="D10" s="28">
        <v>200</v>
      </c>
      <c r="E10" s="28">
        <v>200</v>
      </c>
      <c r="F10" s="28">
        <v>300</v>
      </c>
      <c r="G10" s="28">
        <v>640</v>
      </c>
      <c r="H10" s="28">
        <v>750</v>
      </c>
      <c r="I10" s="28">
        <v>900</v>
      </c>
      <c r="J10" s="28">
        <v>1000</v>
      </c>
      <c r="K10" s="28">
        <v>1120</v>
      </c>
      <c r="L10" s="28">
        <v>1200</v>
      </c>
      <c r="M10" s="28">
        <v>1050</v>
      </c>
      <c r="N10" s="28">
        <v>1150</v>
      </c>
      <c r="O10" s="28">
        <v>1190</v>
      </c>
      <c r="P10" s="28">
        <v>1200</v>
      </c>
      <c r="Q10" s="28">
        <v>1264</v>
      </c>
      <c r="R10" s="28">
        <v>1130</v>
      </c>
      <c r="S10" s="28">
        <v>1165</v>
      </c>
      <c r="T10" s="28">
        <v>1141</v>
      </c>
      <c r="U10" s="28">
        <v>1141</v>
      </c>
      <c r="V10" s="28">
        <v>1146</v>
      </c>
      <c r="W10" s="28">
        <v>1135</v>
      </c>
      <c r="X10" s="28">
        <v>1100</v>
      </c>
      <c r="Y10" s="28">
        <v>1150</v>
      </c>
      <c r="Z10" s="28">
        <v>1100</v>
      </c>
      <c r="AA10" s="28">
        <v>1100</v>
      </c>
      <c r="AB10" s="28">
        <v>1100</v>
      </c>
      <c r="AC10" s="29">
        <v>400</v>
      </c>
      <c r="AD10" s="29">
        <v>400</v>
      </c>
      <c r="AE10" s="30">
        <v>1170</v>
      </c>
      <c r="AF10" s="30">
        <v>1185</v>
      </c>
      <c r="AG10" s="30">
        <v>1200</v>
      </c>
      <c r="AH10" s="30">
        <v>1200</v>
      </c>
      <c r="AI10" s="11">
        <v>17862.5</v>
      </c>
      <c r="AJ10" s="31">
        <f>+AI10/Z10</f>
        <v>16.238636363636363</v>
      </c>
      <c r="AK10" s="11">
        <v>17954.166666666664</v>
      </c>
      <c r="AL10" s="11">
        <f>+AK10/Z10/AK$29</f>
        <v>49.460514233241497</v>
      </c>
      <c r="AM10" s="32" t="s">
        <v>37</v>
      </c>
      <c r="AN10" s="11"/>
    </row>
    <row r="11" spans="2:40" ht="12.75" customHeight="1">
      <c r="B11" s="27" t="s">
        <v>38</v>
      </c>
      <c r="C11" s="28">
        <v>270</v>
      </c>
      <c r="D11" s="28">
        <v>300</v>
      </c>
      <c r="E11" s="28">
        <v>300</v>
      </c>
      <c r="F11" s="28">
        <v>350</v>
      </c>
      <c r="G11" s="28">
        <v>430</v>
      </c>
      <c r="H11" s="28">
        <v>380</v>
      </c>
      <c r="I11" s="28">
        <v>320</v>
      </c>
      <c r="J11" s="28">
        <v>360</v>
      </c>
      <c r="K11" s="28">
        <v>490</v>
      </c>
      <c r="L11" s="28">
        <v>510</v>
      </c>
      <c r="M11" s="28">
        <v>500</v>
      </c>
      <c r="N11" s="28">
        <v>490</v>
      </c>
      <c r="O11" s="28">
        <v>490</v>
      </c>
      <c r="P11" s="28">
        <v>470</v>
      </c>
      <c r="Q11" s="28">
        <v>450</v>
      </c>
      <c r="R11" s="28">
        <v>450</v>
      </c>
      <c r="S11" s="28">
        <v>450</v>
      </c>
      <c r="T11" s="28">
        <v>430</v>
      </c>
      <c r="U11" s="28">
        <v>420</v>
      </c>
      <c r="V11" s="28">
        <v>410</v>
      </c>
      <c r="W11" s="28">
        <v>420</v>
      </c>
      <c r="X11" s="28">
        <v>470</v>
      </c>
      <c r="Y11" s="28">
        <v>410</v>
      </c>
      <c r="Z11" s="28">
        <v>410</v>
      </c>
      <c r="AA11" s="28">
        <v>360</v>
      </c>
      <c r="AB11" s="28">
        <v>370</v>
      </c>
      <c r="AC11" s="29">
        <v>400</v>
      </c>
      <c r="AD11" s="29">
        <v>400</v>
      </c>
      <c r="AE11" s="30">
        <v>600</v>
      </c>
      <c r="AF11" s="30">
        <v>400</v>
      </c>
      <c r="AG11" s="30">
        <v>200</v>
      </c>
      <c r="AH11" s="30">
        <v>0</v>
      </c>
      <c r="AI11" s="11">
        <v>6612.5</v>
      </c>
      <c r="AJ11" s="31">
        <f>+AI11/Z11</f>
        <v>16.128048780487806</v>
      </c>
      <c r="AK11" s="11">
        <v>6441.6666666666661</v>
      </c>
      <c r="AL11" s="11">
        <f>+AK11/Z11/AK$29</f>
        <v>47.610248829761019</v>
      </c>
      <c r="AM11" s="32" t="s">
        <v>38</v>
      </c>
      <c r="AN11" s="11"/>
    </row>
    <row r="12" spans="2:40" ht="12.75" customHeight="1">
      <c r="B12" s="27" t="s">
        <v>39</v>
      </c>
      <c r="C12" s="28" t="s">
        <v>33</v>
      </c>
      <c r="D12" s="28" t="s">
        <v>33</v>
      </c>
      <c r="E12" s="28" t="s">
        <v>33</v>
      </c>
      <c r="F12" s="28" t="s">
        <v>33</v>
      </c>
      <c r="G12" s="28" t="s">
        <v>33</v>
      </c>
      <c r="H12" s="28" t="s">
        <v>33</v>
      </c>
      <c r="I12" s="28" t="s">
        <v>33</v>
      </c>
      <c r="J12" s="28" t="s">
        <v>33</v>
      </c>
      <c r="K12" s="28" t="s">
        <v>33</v>
      </c>
      <c r="L12" s="28" t="s">
        <v>33</v>
      </c>
      <c r="M12" s="28" t="s">
        <v>33</v>
      </c>
      <c r="N12" s="28" t="s">
        <v>33</v>
      </c>
      <c r="O12" s="28" t="s">
        <v>33</v>
      </c>
      <c r="P12" s="28">
        <v>52</v>
      </c>
      <c r="Q12" s="28">
        <v>55</v>
      </c>
      <c r="R12" s="28">
        <v>55</v>
      </c>
      <c r="S12" s="28">
        <v>80</v>
      </c>
      <c r="T12" s="28">
        <v>48</v>
      </c>
      <c r="U12" s="28">
        <v>45</v>
      </c>
      <c r="V12" s="28">
        <v>38</v>
      </c>
      <c r="W12" s="28">
        <v>45</v>
      </c>
      <c r="X12" s="28">
        <v>48</v>
      </c>
      <c r="Y12" s="28">
        <v>65</v>
      </c>
      <c r="Z12" s="28">
        <v>46</v>
      </c>
      <c r="AA12" s="28">
        <v>44</v>
      </c>
      <c r="AB12" s="28">
        <v>47</v>
      </c>
      <c r="AC12" s="29">
        <v>48</v>
      </c>
      <c r="AD12" s="29">
        <v>49</v>
      </c>
      <c r="AE12" s="30">
        <v>41</v>
      </c>
      <c r="AF12" s="30">
        <v>41</v>
      </c>
      <c r="AG12" s="30">
        <v>41</v>
      </c>
      <c r="AH12" s="30">
        <v>41</v>
      </c>
      <c r="AI12" s="11">
        <v>520.83333333333337</v>
      </c>
      <c r="AJ12" s="31">
        <f>+AI12/Z12</f>
        <v>11.322463768115943</v>
      </c>
      <c r="AK12" s="11">
        <v>541.66666666666663</v>
      </c>
      <c r="AL12" s="11">
        <f>+AK12/Z12/AK$29</f>
        <v>35.682916117698717</v>
      </c>
      <c r="AM12" s="32" t="s">
        <v>39</v>
      </c>
      <c r="AN12" s="11"/>
    </row>
    <row r="13" spans="2:40" ht="12.75" customHeight="1">
      <c r="B13" s="27" t="s">
        <v>40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>
        <v>0</v>
      </c>
      <c r="AC13" s="29">
        <v>0</v>
      </c>
      <c r="AD13" s="29">
        <v>0</v>
      </c>
      <c r="AE13" s="30">
        <v>0</v>
      </c>
      <c r="AF13" s="30">
        <v>0</v>
      </c>
      <c r="AG13" s="30">
        <v>0</v>
      </c>
      <c r="AH13" s="30">
        <v>0</v>
      </c>
      <c r="AI13" s="11"/>
      <c r="AJ13" s="31"/>
      <c r="AK13" s="11"/>
      <c r="AL13" s="11"/>
      <c r="AM13" s="32" t="s">
        <v>40</v>
      </c>
      <c r="AN13" s="11"/>
    </row>
    <row r="14" spans="2:40" ht="12.75" customHeight="1">
      <c r="B14" s="27" t="s">
        <v>41</v>
      </c>
      <c r="C14" s="28"/>
      <c r="D14" s="28"/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114</v>
      </c>
      <c r="AC14" s="34">
        <v>114</v>
      </c>
      <c r="AD14" s="34">
        <v>0</v>
      </c>
      <c r="AE14" s="30">
        <v>0</v>
      </c>
      <c r="AF14" s="30" t="e">
        <v>#REF!</v>
      </c>
      <c r="AG14" s="30" t="e">
        <v>#REF!</v>
      </c>
      <c r="AH14" s="30" t="e">
        <v>#REF!</v>
      </c>
      <c r="AI14" s="11">
        <v>333.33333333333331</v>
      </c>
      <c r="AJ14" s="31"/>
      <c r="AK14" s="11">
        <v>429.16666666666669</v>
      </c>
      <c r="AL14" s="11"/>
      <c r="AM14" s="32" t="s">
        <v>41</v>
      </c>
      <c r="AN14" s="11"/>
    </row>
    <row r="15" spans="2:40" ht="12.75" customHeight="1">
      <c r="B15" s="27" t="s">
        <v>42</v>
      </c>
      <c r="C15" s="28">
        <v>16</v>
      </c>
      <c r="D15" s="28">
        <v>16</v>
      </c>
      <c r="E15" s="28">
        <v>12</v>
      </c>
      <c r="F15" s="28">
        <v>12</v>
      </c>
      <c r="G15" s="28">
        <v>14</v>
      </c>
      <c r="H15" s="28">
        <v>14</v>
      </c>
      <c r="I15" s="28">
        <v>14</v>
      </c>
      <c r="J15" s="28">
        <v>15</v>
      </c>
      <c r="K15" s="28">
        <v>17</v>
      </c>
      <c r="L15" s="28">
        <v>15</v>
      </c>
      <c r="M15" s="28">
        <v>15</v>
      </c>
      <c r="N15" s="28">
        <v>15</v>
      </c>
      <c r="O15" s="28">
        <v>14</v>
      </c>
      <c r="P15" s="28">
        <v>14</v>
      </c>
      <c r="Q15" s="28">
        <v>14</v>
      </c>
      <c r="R15" s="28">
        <v>12</v>
      </c>
      <c r="S15" s="28">
        <v>12</v>
      </c>
      <c r="T15" s="28">
        <v>12</v>
      </c>
      <c r="U15" s="28">
        <v>12</v>
      </c>
      <c r="V15" s="28">
        <v>12</v>
      </c>
      <c r="W15" s="28">
        <v>12</v>
      </c>
      <c r="X15" s="28">
        <v>12</v>
      </c>
      <c r="Y15" s="28">
        <v>12</v>
      </c>
      <c r="Z15" s="28">
        <v>12</v>
      </c>
      <c r="AA15" s="28">
        <v>12</v>
      </c>
      <c r="AB15" s="28">
        <v>8</v>
      </c>
      <c r="AC15" s="29">
        <v>8</v>
      </c>
      <c r="AD15" s="29">
        <v>8</v>
      </c>
      <c r="AE15" s="30">
        <v>8</v>
      </c>
      <c r="AF15" s="30">
        <v>8</v>
      </c>
      <c r="AG15" s="30">
        <v>8</v>
      </c>
      <c r="AH15" s="30">
        <v>8</v>
      </c>
      <c r="AI15" s="11">
        <v>137.49999999999997</v>
      </c>
      <c r="AJ15" s="31">
        <f>+AI15/Z15</f>
        <v>11.45833333333333</v>
      </c>
      <c r="AK15" s="11">
        <v>158.33333333333331</v>
      </c>
      <c r="AL15" s="11">
        <f>+AK15/Z15/AK$29</f>
        <v>39.983164983164976</v>
      </c>
      <c r="AM15" s="32" t="s">
        <v>42</v>
      </c>
      <c r="AN15" s="11"/>
    </row>
    <row r="16" spans="2:40" ht="12.75" customHeight="1">
      <c r="B16" s="27" t="s">
        <v>43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>
        <v>90</v>
      </c>
      <c r="R16" s="28">
        <v>90</v>
      </c>
      <c r="S16" s="28">
        <v>90</v>
      </c>
      <c r="T16" s="28">
        <v>90</v>
      </c>
      <c r="U16" s="28">
        <v>90</v>
      </c>
      <c r="V16" s="28">
        <v>90</v>
      </c>
      <c r="W16" s="28">
        <v>90</v>
      </c>
      <c r="X16" s="28">
        <v>90</v>
      </c>
      <c r="Y16" s="28">
        <v>90</v>
      </c>
      <c r="Z16" s="28">
        <v>90</v>
      </c>
      <c r="AA16" s="28">
        <v>90</v>
      </c>
      <c r="AB16" s="28">
        <v>90</v>
      </c>
      <c r="AC16" s="34">
        <v>90</v>
      </c>
      <c r="AD16" s="34">
        <v>90</v>
      </c>
      <c r="AE16" s="30">
        <v>180</v>
      </c>
      <c r="AF16" s="30">
        <v>180</v>
      </c>
      <c r="AG16" s="30">
        <v>180</v>
      </c>
      <c r="AH16" s="30" t="e">
        <v>#REF!</v>
      </c>
      <c r="AI16" s="11">
        <v>216.66666666666669</v>
      </c>
      <c r="AJ16" s="31"/>
      <c r="AK16" s="11">
        <v>212.49999999999997</v>
      </c>
      <c r="AL16" s="11"/>
      <c r="AM16" s="32" t="s">
        <v>43</v>
      </c>
      <c r="AN16" s="11"/>
    </row>
    <row r="17" spans="2:40" ht="12.75" customHeight="1">
      <c r="B17" s="27" t="s">
        <v>44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>
        <v>53</v>
      </c>
      <c r="AA17" s="28">
        <v>51</v>
      </c>
      <c r="AB17" s="28">
        <v>49</v>
      </c>
      <c r="AC17" s="29">
        <v>75</v>
      </c>
      <c r="AD17" s="29">
        <v>73</v>
      </c>
      <c r="AE17" s="30">
        <v>38</v>
      </c>
      <c r="AF17" s="30">
        <v>51</v>
      </c>
      <c r="AG17" s="30">
        <v>50</v>
      </c>
      <c r="AH17" s="30">
        <v>50</v>
      </c>
      <c r="AI17" s="11">
        <v>691.66666666666674</v>
      </c>
      <c r="AJ17" s="31"/>
      <c r="AK17" s="11">
        <v>679.16666666666663</v>
      </c>
      <c r="AL17" s="11"/>
      <c r="AM17" s="32" t="s">
        <v>44</v>
      </c>
      <c r="AN17" s="11"/>
    </row>
    <row r="18" spans="2:40" ht="12.75" customHeight="1">
      <c r="B18" s="27" t="s">
        <v>45</v>
      </c>
      <c r="C18" s="28" t="s">
        <v>33</v>
      </c>
      <c r="D18" s="28" t="s">
        <v>33</v>
      </c>
      <c r="E18" s="28" t="s">
        <v>33</v>
      </c>
      <c r="F18" s="28" t="s">
        <v>33</v>
      </c>
      <c r="G18" s="28" t="s">
        <v>33</v>
      </c>
      <c r="H18" s="28" t="s">
        <v>33</v>
      </c>
      <c r="I18" s="28" t="s">
        <v>33</v>
      </c>
      <c r="J18" s="28" t="s">
        <v>33</v>
      </c>
      <c r="K18" s="28" t="s">
        <v>33</v>
      </c>
      <c r="L18" s="28" t="s">
        <v>33</v>
      </c>
      <c r="M18" s="28" t="s">
        <v>33</v>
      </c>
      <c r="N18" s="28" t="s">
        <v>33</v>
      </c>
      <c r="O18" s="28" t="s">
        <v>33</v>
      </c>
      <c r="P18" s="28" t="s">
        <v>33</v>
      </c>
      <c r="Q18" s="28" t="s">
        <v>33</v>
      </c>
      <c r="R18" s="28" t="s">
        <v>33</v>
      </c>
      <c r="S18" s="28" t="s">
        <v>33</v>
      </c>
      <c r="T18" s="28">
        <v>13.5</v>
      </c>
      <c r="U18" s="28">
        <v>13.5</v>
      </c>
      <c r="V18" s="28">
        <v>18</v>
      </c>
      <c r="W18" s="28">
        <v>18</v>
      </c>
      <c r="X18" s="28">
        <v>18</v>
      </c>
      <c r="Y18" s="28">
        <v>18</v>
      </c>
      <c r="Z18" s="28">
        <v>18</v>
      </c>
      <c r="AA18" s="28">
        <v>18</v>
      </c>
      <c r="AB18" s="28">
        <v>18</v>
      </c>
      <c r="AC18" s="34">
        <v>18</v>
      </c>
      <c r="AD18" s="34">
        <v>18</v>
      </c>
      <c r="AE18" s="30">
        <v>9</v>
      </c>
      <c r="AF18" s="30">
        <v>15</v>
      </c>
      <c r="AG18" s="30">
        <v>15</v>
      </c>
      <c r="AH18" s="30">
        <v>15</v>
      </c>
      <c r="AI18" s="11">
        <v>220.83333333333331</v>
      </c>
      <c r="AJ18" s="31">
        <f>+AI18/Z18</f>
        <v>12.268518518518517</v>
      </c>
      <c r="AK18" s="11">
        <v>233.33333333333331</v>
      </c>
      <c r="AL18" s="35">
        <f>+AK18/Z18/AK$29</f>
        <v>39.281705948372611</v>
      </c>
      <c r="AM18" s="32" t="s">
        <v>45</v>
      </c>
      <c r="AN18" s="11"/>
    </row>
    <row r="19" spans="2:40" ht="13.5">
      <c r="B19" s="27" t="s">
        <v>46</v>
      </c>
      <c r="C19" s="28">
        <v>60</v>
      </c>
      <c r="D19" s="28">
        <v>110</v>
      </c>
      <c r="E19" s="28">
        <v>120</v>
      </c>
      <c r="F19" s="28">
        <v>160</v>
      </c>
      <c r="G19" s="28">
        <v>203</v>
      </c>
      <c r="H19" s="28">
        <v>206</v>
      </c>
      <c r="I19" s="28">
        <v>235</v>
      </c>
      <c r="J19" s="28">
        <v>191</v>
      </c>
      <c r="K19" s="28">
        <v>187</v>
      </c>
      <c r="L19" s="28">
        <v>160</v>
      </c>
      <c r="M19" s="28">
        <v>168</v>
      </c>
      <c r="N19" s="28">
        <v>151</v>
      </c>
      <c r="O19" s="28">
        <v>177</v>
      </c>
      <c r="P19" s="28">
        <v>168</v>
      </c>
      <c r="Q19" s="28">
        <v>158</v>
      </c>
      <c r="R19" s="28">
        <v>192</v>
      </c>
      <c r="S19" s="28">
        <v>97</v>
      </c>
      <c r="T19" s="28">
        <v>139</v>
      </c>
      <c r="U19" s="28">
        <v>181</v>
      </c>
      <c r="V19" s="28">
        <v>137</v>
      </c>
      <c r="W19" s="28">
        <v>150</v>
      </c>
      <c r="X19" s="28">
        <v>203</v>
      </c>
      <c r="Y19" s="28">
        <v>107</v>
      </c>
      <c r="Z19" s="28">
        <v>177</v>
      </c>
      <c r="AA19" s="28">
        <v>128</v>
      </c>
      <c r="AB19" s="28">
        <v>207</v>
      </c>
      <c r="AC19" s="29">
        <v>76</v>
      </c>
      <c r="AD19" s="29">
        <v>210</v>
      </c>
      <c r="AE19" s="30">
        <v>138</v>
      </c>
      <c r="AF19" s="30">
        <v>187</v>
      </c>
      <c r="AG19" s="30">
        <v>101</v>
      </c>
      <c r="AH19" s="30">
        <v>90</v>
      </c>
      <c r="AI19" s="11">
        <v>2391.6666666666665</v>
      </c>
      <c r="AJ19" s="31">
        <f>+AI19/Z19</f>
        <v>13.512241054613936</v>
      </c>
      <c r="AK19" s="11">
        <v>2279.1666666666665</v>
      </c>
      <c r="AL19" s="11">
        <f>+AK19/Z19/AK$29</f>
        <v>39.020144952348339</v>
      </c>
      <c r="AM19" s="32" t="s">
        <v>46</v>
      </c>
      <c r="AN19" s="11"/>
    </row>
    <row r="20" spans="2:40" ht="13.5">
      <c r="B20" s="27" t="s">
        <v>47</v>
      </c>
      <c r="C20" s="28">
        <v>100</v>
      </c>
      <c r="D20" s="28">
        <v>100</v>
      </c>
      <c r="E20" s="28">
        <v>245</v>
      </c>
      <c r="F20" s="28">
        <v>238</v>
      </c>
      <c r="G20" s="28">
        <v>296</v>
      </c>
      <c r="H20" s="28">
        <v>236</v>
      </c>
      <c r="I20" s="28">
        <v>250</v>
      </c>
      <c r="J20" s="28">
        <v>190</v>
      </c>
      <c r="K20" s="28">
        <v>230</v>
      </c>
      <c r="L20" s="28">
        <v>250</v>
      </c>
      <c r="M20" s="28">
        <v>250</v>
      </c>
      <c r="N20" s="28">
        <v>200</v>
      </c>
      <c r="O20" s="28">
        <v>212</v>
      </c>
      <c r="P20" s="28">
        <v>213</v>
      </c>
      <c r="Q20" s="28">
        <v>235</v>
      </c>
      <c r="R20" s="28">
        <v>238</v>
      </c>
      <c r="S20" s="28">
        <v>238</v>
      </c>
      <c r="T20" s="28">
        <v>240</v>
      </c>
      <c r="U20" s="28">
        <v>219</v>
      </c>
      <c r="V20" s="28">
        <v>225</v>
      </c>
      <c r="W20" s="28">
        <v>228</v>
      </c>
      <c r="X20" s="28">
        <v>196</v>
      </c>
      <c r="Y20" s="28">
        <v>112</v>
      </c>
      <c r="Z20" s="28">
        <v>254</v>
      </c>
      <c r="AA20" s="28">
        <v>310</v>
      </c>
      <c r="AB20" s="28">
        <v>310</v>
      </c>
      <c r="AC20" s="34">
        <v>310</v>
      </c>
      <c r="AD20" s="34">
        <v>310</v>
      </c>
      <c r="AE20" s="30">
        <v>215</v>
      </c>
      <c r="AF20" s="30">
        <v>215</v>
      </c>
      <c r="AG20" s="30" t="s">
        <v>33</v>
      </c>
      <c r="AH20" s="30" t="s">
        <v>33</v>
      </c>
      <c r="AI20" s="11">
        <v>2712.5</v>
      </c>
      <c r="AJ20" s="31">
        <f>+AI20/Z20</f>
        <v>10.679133858267717</v>
      </c>
      <c r="AK20" s="11">
        <v>2895.8333333333335</v>
      </c>
      <c r="AL20" s="11">
        <f>+AK20/Z20/AK$29</f>
        <v>34.548238288395773</v>
      </c>
      <c r="AM20" s="32" t="s">
        <v>47</v>
      </c>
      <c r="AN20" s="11"/>
    </row>
    <row r="21" spans="2:40" ht="13.5">
      <c r="B21" s="27" t="s">
        <v>48</v>
      </c>
      <c r="C21" s="28">
        <v>60</v>
      </c>
      <c r="D21" s="28">
        <v>60</v>
      </c>
      <c r="E21" s="28">
        <v>60</v>
      </c>
      <c r="F21" s="28">
        <v>85</v>
      </c>
      <c r="G21" s="28">
        <v>85</v>
      </c>
      <c r="H21" s="28">
        <v>80</v>
      </c>
      <c r="I21" s="28">
        <v>85</v>
      </c>
      <c r="J21" s="28">
        <v>85</v>
      </c>
      <c r="K21" s="28">
        <v>85</v>
      </c>
      <c r="L21" s="28">
        <v>85</v>
      </c>
      <c r="M21" s="28">
        <v>85</v>
      </c>
      <c r="N21" s="28">
        <v>85</v>
      </c>
      <c r="O21" s="28">
        <v>71</v>
      </c>
      <c r="P21" s="28">
        <v>77</v>
      </c>
      <c r="Q21" s="28">
        <v>64</v>
      </c>
      <c r="R21" s="28">
        <v>64</v>
      </c>
      <c r="S21" s="28">
        <v>64</v>
      </c>
      <c r="T21" s="28">
        <v>64</v>
      </c>
      <c r="U21" s="28">
        <v>64</v>
      </c>
      <c r="V21" s="28">
        <v>62</v>
      </c>
      <c r="W21" s="28">
        <v>64</v>
      </c>
      <c r="X21" s="28">
        <v>57</v>
      </c>
      <c r="Y21" s="28">
        <v>51</v>
      </c>
      <c r="Z21" s="28">
        <v>53</v>
      </c>
      <c r="AA21" s="28">
        <v>68</v>
      </c>
      <c r="AB21" s="28">
        <v>63</v>
      </c>
      <c r="AC21" s="29">
        <v>60</v>
      </c>
      <c r="AD21" s="29">
        <v>60</v>
      </c>
      <c r="AE21" s="30">
        <v>58</v>
      </c>
      <c r="AF21" s="30">
        <v>58</v>
      </c>
      <c r="AG21" s="30">
        <v>52</v>
      </c>
      <c r="AH21" s="30">
        <v>41</v>
      </c>
      <c r="AI21" s="11">
        <v>1099.9999999999998</v>
      </c>
      <c r="AJ21" s="31">
        <f>+AI21/Z21</f>
        <v>20.75471698113207</v>
      </c>
      <c r="AK21" s="11">
        <v>920.83333333333337</v>
      </c>
      <c r="AL21" s="11">
        <f>+AK21/Z21/AK$29</f>
        <v>52.649132837812083</v>
      </c>
      <c r="AM21" s="32" t="s">
        <v>48</v>
      </c>
      <c r="AN21" s="11"/>
    </row>
    <row r="22" spans="2:40" ht="13.5">
      <c r="B22" s="27" t="s">
        <v>49</v>
      </c>
      <c r="C22" s="28">
        <v>900</v>
      </c>
      <c r="D22" s="28">
        <v>820</v>
      </c>
      <c r="E22" s="28">
        <v>775</v>
      </c>
      <c r="F22" s="28">
        <v>775</v>
      </c>
      <c r="G22" s="28">
        <v>843</v>
      </c>
      <c r="H22" s="28">
        <v>919</v>
      </c>
      <c r="I22" s="28">
        <v>884</v>
      </c>
      <c r="J22" s="28">
        <v>910</v>
      </c>
      <c r="K22" s="28">
        <v>1022</v>
      </c>
      <c r="L22" s="28">
        <v>1022</v>
      </c>
      <c r="M22" s="28">
        <v>997</v>
      </c>
      <c r="N22" s="28">
        <v>1080</v>
      </c>
      <c r="O22" s="28">
        <v>1286</v>
      </c>
      <c r="P22" s="28">
        <v>1713</v>
      </c>
      <c r="Q22" s="28">
        <v>781</v>
      </c>
      <c r="R22" s="28">
        <v>820</v>
      </c>
      <c r="S22" s="28">
        <v>865</v>
      </c>
      <c r="T22" s="28">
        <v>789</v>
      </c>
      <c r="U22" s="28">
        <v>800</v>
      </c>
      <c r="V22" s="28">
        <v>827</v>
      </c>
      <c r="W22" s="28">
        <v>1166</v>
      </c>
      <c r="X22" s="28">
        <v>922</v>
      </c>
      <c r="Y22" s="28">
        <v>240</v>
      </c>
      <c r="Z22" s="28">
        <v>630</v>
      </c>
      <c r="AA22" s="28">
        <v>630</v>
      </c>
      <c r="AB22" s="28">
        <v>309</v>
      </c>
      <c r="AC22" s="29">
        <v>309</v>
      </c>
      <c r="AD22" s="29">
        <v>364</v>
      </c>
      <c r="AE22" s="30">
        <v>960</v>
      </c>
      <c r="AF22" s="30">
        <v>346</v>
      </c>
      <c r="AG22" s="30">
        <v>123</v>
      </c>
      <c r="AH22" s="30">
        <v>24</v>
      </c>
      <c r="AI22" s="11">
        <v>2883.3333333333335</v>
      </c>
      <c r="AJ22" s="31">
        <f>+AI22/Z22</f>
        <v>4.5767195767195767</v>
      </c>
      <c r="AK22" s="11">
        <v>3133.3333333333335</v>
      </c>
      <c r="AL22" s="11">
        <f>+AK22/Z22/AK$29</f>
        <v>15.071348404681739</v>
      </c>
      <c r="AM22" s="32" t="s">
        <v>49</v>
      </c>
      <c r="AN22" s="11"/>
    </row>
    <row r="23" spans="2:40">
      <c r="B23" s="36"/>
      <c r="C23" s="37">
        <f t="shared" ref="C23:AD23" si="0">SUM(C6:C22)</f>
        <v>1887</v>
      </c>
      <c r="D23" s="37">
        <f t="shared" si="0"/>
        <v>1705</v>
      </c>
      <c r="E23" s="37">
        <f t="shared" si="0"/>
        <v>1861</v>
      </c>
      <c r="F23" s="37">
        <f t="shared" si="0"/>
        <v>2082</v>
      </c>
      <c r="G23" s="37">
        <f t="shared" si="0"/>
        <v>2723</v>
      </c>
      <c r="H23" s="37">
        <f t="shared" si="0"/>
        <v>2801</v>
      </c>
      <c r="I23" s="37">
        <f t="shared" si="0"/>
        <v>2896</v>
      </c>
      <c r="J23" s="37">
        <f t="shared" si="0"/>
        <v>2946</v>
      </c>
      <c r="K23" s="37">
        <f t="shared" si="0"/>
        <v>3345</v>
      </c>
      <c r="L23" s="37">
        <f t="shared" si="0"/>
        <v>3425</v>
      </c>
      <c r="M23" s="37">
        <f t="shared" si="0"/>
        <v>3227</v>
      </c>
      <c r="N23" s="37">
        <f t="shared" si="0"/>
        <v>3333</v>
      </c>
      <c r="O23" s="37">
        <f t="shared" si="0"/>
        <v>3606</v>
      </c>
      <c r="P23" s="37">
        <f t="shared" si="0"/>
        <v>4142</v>
      </c>
      <c r="Q23" s="37">
        <f t="shared" si="0"/>
        <v>3347</v>
      </c>
      <c r="R23" s="37">
        <f t="shared" si="0"/>
        <v>3247</v>
      </c>
      <c r="S23" s="37">
        <f t="shared" si="0"/>
        <v>3341</v>
      </c>
      <c r="T23" s="37">
        <f t="shared" si="0"/>
        <v>3161.5</v>
      </c>
      <c r="U23" s="37">
        <f t="shared" si="0"/>
        <v>3232.5</v>
      </c>
      <c r="V23" s="37">
        <f t="shared" si="0"/>
        <v>3213</v>
      </c>
      <c r="W23" s="37">
        <f t="shared" si="0"/>
        <v>3569</v>
      </c>
      <c r="X23" s="37">
        <f t="shared" si="0"/>
        <v>3361</v>
      </c>
      <c r="Y23" s="37">
        <f t="shared" si="0"/>
        <v>2512</v>
      </c>
      <c r="Z23" s="37">
        <f>SUM(Z6:Z22)</f>
        <v>3109</v>
      </c>
      <c r="AA23" s="37">
        <f t="shared" si="0"/>
        <v>3081</v>
      </c>
      <c r="AB23" s="37">
        <f t="shared" si="0"/>
        <v>2953</v>
      </c>
      <c r="AC23" s="37">
        <f t="shared" si="0"/>
        <v>2175</v>
      </c>
      <c r="AD23" s="37">
        <f t="shared" si="0"/>
        <v>2246</v>
      </c>
      <c r="AE23" s="38" t="e">
        <f>SUM(AE6:AE22)</f>
        <v>#REF!</v>
      </c>
      <c r="AF23" s="38" t="e">
        <f>SUM(AF6:AF22)</f>
        <v>#REF!</v>
      </c>
      <c r="AG23" s="38" t="e">
        <f>SUM(AG6:AG22)</f>
        <v>#REF!</v>
      </c>
      <c r="AH23" s="38" t="e">
        <f>SUM(AH6:AH22)</f>
        <v>#REF!</v>
      </c>
    </row>
    <row r="24" spans="2:40" customFormat="1">
      <c r="B24" t="s">
        <v>50</v>
      </c>
      <c r="C24" s="39"/>
      <c r="D24" s="39">
        <f>D23-C23</f>
        <v>-182</v>
      </c>
      <c r="E24" s="39">
        <f>E23-D23</f>
        <v>156</v>
      </c>
      <c r="F24" s="39">
        <f t="shared" ref="F24:AD24" si="1">F23-E23</f>
        <v>221</v>
      </c>
      <c r="G24" s="39">
        <f t="shared" si="1"/>
        <v>641</v>
      </c>
      <c r="H24" s="39">
        <f t="shared" si="1"/>
        <v>78</v>
      </c>
      <c r="I24" s="39">
        <f t="shared" si="1"/>
        <v>95</v>
      </c>
      <c r="J24" s="39">
        <f t="shared" si="1"/>
        <v>50</v>
      </c>
      <c r="K24" s="39">
        <f t="shared" si="1"/>
        <v>399</v>
      </c>
      <c r="L24" s="39">
        <f t="shared" si="1"/>
        <v>80</v>
      </c>
      <c r="M24" s="39">
        <f t="shared" si="1"/>
        <v>-198</v>
      </c>
      <c r="N24" s="39">
        <f t="shared" si="1"/>
        <v>106</v>
      </c>
      <c r="O24" s="39">
        <f t="shared" si="1"/>
        <v>273</v>
      </c>
      <c r="P24" s="39">
        <f t="shared" si="1"/>
        <v>536</v>
      </c>
      <c r="Q24" s="39">
        <f t="shared" si="1"/>
        <v>-795</v>
      </c>
      <c r="R24" s="39">
        <f t="shared" si="1"/>
        <v>-100</v>
      </c>
      <c r="S24" s="39">
        <f t="shared" si="1"/>
        <v>94</v>
      </c>
      <c r="T24" s="39">
        <f t="shared" si="1"/>
        <v>-179.5</v>
      </c>
      <c r="U24" s="39">
        <f t="shared" si="1"/>
        <v>71</v>
      </c>
      <c r="V24" s="39">
        <f t="shared" si="1"/>
        <v>-19.5</v>
      </c>
      <c r="W24" s="39">
        <f t="shared" si="1"/>
        <v>356</v>
      </c>
      <c r="X24" s="39">
        <f t="shared" si="1"/>
        <v>-208</v>
      </c>
      <c r="Y24" s="39">
        <f t="shared" si="1"/>
        <v>-849</v>
      </c>
      <c r="Z24" s="39">
        <f t="shared" si="1"/>
        <v>597</v>
      </c>
      <c r="AA24" s="39">
        <f t="shared" si="1"/>
        <v>-28</v>
      </c>
      <c r="AB24" s="39">
        <f t="shared" si="1"/>
        <v>-128</v>
      </c>
      <c r="AC24" s="39">
        <f t="shared" si="1"/>
        <v>-778</v>
      </c>
      <c r="AD24" s="39">
        <f t="shared" si="1"/>
        <v>71</v>
      </c>
    </row>
    <row r="25" spans="2:40">
      <c r="B25" s="40" t="s">
        <v>51</v>
      </c>
      <c r="C25" s="41"/>
      <c r="D25" s="41"/>
      <c r="E25" s="41"/>
      <c r="F25" s="41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2:40">
      <c r="B26" s="43" t="s">
        <v>52</v>
      </c>
      <c r="C26" s="44">
        <v>1832.248062015504</v>
      </c>
      <c r="D26" s="44">
        <v>2080.2422480620153</v>
      </c>
      <c r="E26" s="44">
        <v>2249.2538759689924</v>
      </c>
      <c r="F26" s="44">
        <v>2545.6686046511632</v>
      </c>
      <c r="G26" s="44">
        <v>2461.5310077519384</v>
      </c>
      <c r="H26" s="44">
        <v>2301.5406976744189</v>
      </c>
      <c r="I26" s="44">
        <v>2643.9825581395353</v>
      </c>
      <c r="J26" s="44">
        <v>2988.8178294573645</v>
      </c>
      <c r="K26" s="44">
        <v>2739.5348837209308</v>
      </c>
      <c r="L26" s="44">
        <v>2939.2926356589151</v>
      </c>
      <c r="M26" s="44">
        <v>3200.1744186046517</v>
      </c>
      <c r="N26" s="44">
        <v>3723.0426356589151</v>
      </c>
      <c r="O26" s="44">
        <v>3678.4883720930234</v>
      </c>
      <c r="P26" s="44">
        <v>3706.8410852713182</v>
      </c>
      <c r="Q26" s="44">
        <v>3944.5251937984503</v>
      </c>
      <c r="R26" s="44">
        <v>4089.4186046511622</v>
      </c>
      <c r="S26" s="44">
        <v>4145.2034883720935</v>
      </c>
      <c r="T26" s="44">
        <v>3963.8565891472872</v>
      </c>
      <c r="U26" s="44">
        <v>3544.2732558139542</v>
      </c>
      <c r="V26" s="44">
        <v>3753.7887596899227</v>
      </c>
      <c r="W26" s="44">
        <v>3660.2616279069771</v>
      </c>
      <c r="X26" s="44">
        <v>3695.2422480620157</v>
      </c>
      <c r="Y26" s="44">
        <v>3333.2947674031016</v>
      </c>
      <c r="Z26" s="44">
        <v>3400.753163488373</v>
      </c>
      <c r="AA26" s="44"/>
      <c r="AB26" s="44"/>
      <c r="AC26" s="45"/>
      <c r="AD26" s="46" t="s">
        <v>53</v>
      </c>
      <c r="AE26" s="47"/>
      <c r="AF26" s="47"/>
      <c r="AG26" s="47"/>
      <c r="AH26" s="47"/>
      <c r="AI26" s="47"/>
      <c r="AJ26" s="47"/>
      <c r="AK26" s="47"/>
      <c r="AL26" s="47"/>
    </row>
    <row r="27" spans="2:40">
      <c r="B27" s="43" t="s">
        <v>54</v>
      </c>
      <c r="C27" s="48">
        <f t="shared" ref="C27:Z27" si="2">+C26/C22/$C28</f>
        <v>5.9877387647565499</v>
      </c>
      <c r="D27" s="48">
        <f t="shared" si="2"/>
        <v>7.4614140891750909</v>
      </c>
      <c r="E27" s="48">
        <f t="shared" si="2"/>
        <v>8.5360678404895349</v>
      </c>
      <c r="F27" s="48">
        <f t="shared" si="2"/>
        <v>9.6609814218260475</v>
      </c>
      <c r="G27" s="48">
        <f t="shared" si="2"/>
        <v>8.588134141901957</v>
      </c>
      <c r="H27" s="48">
        <f t="shared" si="2"/>
        <v>7.3658730643103727</v>
      </c>
      <c r="I27" s="48">
        <f t="shared" si="2"/>
        <v>8.7968543989204662</v>
      </c>
      <c r="J27" s="48">
        <f t="shared" si="2"/>
        <v>9.6600446976643983</v>
      </c>
      <c r="K27" s="48">
        <f t="shared" si="2"/>
        <v>7.8840073780388256</v>
      </c>
      <c r="L27" s="48">
        <f t="shared" si="2"/>
        <v>8.458882916020821</v>
      </c>
      <c r="M27" s="48">
        <f t="shared" si="2"/>
        <v>9.4405995002792249</v>
      </c>
      <c r="N27" s="48">
        <f t="shared" si="2"/>
        <v>10.139004999071121</v>
      </c>
      <c r="O27" s="48">
        <f t="shared" si="2"/>
        <v>8.4129731316737342</v>
      </c>
      <c r="P27" s="48">
        <f t="shared" si="2"/>
        <v>6.3645497841271226</v>
      </c>
      <c r="Q27" s="48">
        <f t="shared" si="2"/>
        <v>14.854730714010886</v>
      </c>
      <c r="R27" s="48">
        <f t="shared" si="2"/>
        <v>14.66792899803143</v>
      </c>
      <c r="S27" s="48">
        <f t="shared" si="2"/>
        <v>14.094537532717082</v>
      </c>
      <c r="T27" s="48">
        <f t="shared" si="2"/>
        <v>14.776174566268871</v>
      </c>
      <c r="U27" s="48">
        <f t="shared" si="2"/>
        <v>13.03041638166895</v>
      </c>
      <c r="V27" s="48">
        <f t="shared" si="2"/>
        <v>13.350127177217168</v>
      </c>
      <c r="W27" s="48">
        <f t="shared" si="2"/>
        <v>9.232826223153511</v>
      </c>
      <c r="X27" s="48">
        <f t="shared" si="2"/>
        <v>11.787808625947481</v>
      </c>
      <c r="Y27" s="48">
        <f t="shared" si="2"/>
        <v>40.849200580920368</v>
      </c>
      <c r="Z27" s="48">
        <f t="shared" si="2"/>
        <v>15.876532042429382</v>
      </c>
      <c r="AA27" s="48"/>
      <c r="AB27" s="48"/>
      <c r="AC27" s="49"/>
      <c r="AD27" s="50" t="s">
        <v>55</v>
      </c>
      <c r="AE27" s="47"/>
      <c r="AF27" s="47"/>
      <c r="AG27" s="47"/>
      <c r="AH27" s="47"/>
      <c r="AI27" s="47"/>
      <c r="AJ27" s="47"/>
      <c r="AK27" s="47"/>
      <c r="AL27" s="47"/>
    </row>
    <row r="28" spans="2:40">
      <c r="B28" s="40" t="s">
        <v>56</v>
      </c>
      <c r="C28" s="51">
        <f>50%*26%+50%*42%</f>
        <v>0.33999999999999997</v>
      </c>
      <c r="D28" s="41"/>
      <c r="E28" s="41"/>
      <c r="F28" s="41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2:40">
      <c r="B29" s="52"/>
      <c r="C29" s="52"/>
      <c r="D29" s="52"/>
      <c r="E29" s="52"/>
      <c r="F29" s="52"/>
      <c r="G29" s="52"/>
      <c r="AI29" s="53" t="s">
        <v>57</v>
      </c>
      <c r="AK29" s="54">
        <v>0.33</v>
      </c>
    </row>
    <row r="30" spans="2:40">
      <c r="B30" s="52"/>
      <c r="C30" s="52"/>
      <c r="D30" s="52"/>
      <c r="E30" s="52"/>
      <c r="F30" s="52"/>
      <c r="G30" s="52"/>
      <c r="Q30" s="53" t="s">
        <v>58</v>
      </c>
    </row>
    <row r="31" spans="2:40">
      <c r="B31" s="52"/>
      <c r="C31" s="52"/>
      <c r="D31" s="52"/>
      <c r="E31" s="52"/>
      <c r="F31" s="52"/>
      <c r="G31" s="52"/>
    </row>
    <row r="33" spans="2:37"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</row>
    <row r="38" spans="2:37">
      <c r="AK38" s="56"/>
    </row>
    <row r="39" spans="2:37">
      <c r="B39" s="53"/>
    </row>
    <row r="40" spans="2:37" ht="13.5"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2:37" ht="13.5"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</sheetData>
  <mergeCells count="7">
    <mergeCell ref="AI2:AL2"/>
    <mergeCell ref="B3:AH3"/>
    <mergeCell ref="AI3:AI5"/>
    <mergeCell ref="AJ3:AJ5"/>
    <mergeCell ref="AK3:AK5"/>
    <mergeCell ref="AL3:AL5"/>
    <mergeCell ref="C4:AH4"/>
  </mergeCells>
  <conditionalFormatting sqref="K24:AD24">
    <cfRule type="cellIs" dxfId="0" priority="1" operator="lessThan">
      <formula>0</formula>
    </cfRule>
  </conditionalFormatting>
  <pageMargins left="0.75" right="0.75" top="1" bottom="1" header="0.5" footer="0.5"/>
  <pageSetup paperSize="9"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342900</xdr:colOff>
                <xdr:row>29</xdr:row>
                <xdr:rowOff>104775</xdr:rowOff>
              </from>
              <to>
                <xdr:col>11</xdr:col>
                <xdr:colOff>247650</xdr:colOff>
                <xdr:row>45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6" shapeId="1026" r:id="rId6">
          <objectPr defaultSize="0" autoLine="0" r:id="rId7">
            <anchor>
              <from>
                <xdr:col>12</xdr:col>
                <xdr:colOff>295275</xdr:colOff>
                <xdr:row>32</xdr:row>
                <xdr:rowOff>28575</xdr:rowOff>
              </from>
              <to>
                <xdr:col>25</xdr:col>
                <xdr:colOff>180975</xdr:colOff>
                <xdr:row>41</xdr:row>
                <xdr:rowOff>85725</xdr:rowOff>
              </to>
            </anchor>
          </objectPr>
        </oleObject>
      </mc:Choice>
      <mc:Fallback>
        <oleObject progId="Word.Document.6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0"/>
  <sheetViews>
    <sheetView topLeftCell="A31" workbookViewId="0">
      <selection activeCell="D24" sqref="D24"/>
    </sheetView>
  </sheetViews>
  <sheetFormatPr defaultRowHeight="12.75"/>
  <cols>
    <col min="1" max="16384" width="9.140625" style="58"/>
  </cols>
  <sheetData>
    <row r="1" spans="4:4">
      <c r="D1" s="57" t="s">
        <v>59</v>
      </c>
    </row>
    <row r="24" spans="4:4">
      <c r="D24" s="57" t="s">
        <v>60</v>
      </c>
    </row>
    <row r="50" spans="1:1">
      <c r="A50" s="57" t="s">
        <v>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 Data</vt:lpstr>
      <vt:lpstr>Fig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2012-02-02T12:19:50Z</dcterms:created>
  <dcterms:modified xsi:type="dcterms:W3CDTF">2012-02-02T12:19:58Z</dcterms:modified>
</cp:coreProperties>
</file>