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ate1904="1"/>
  <bookViews>
    <workbookView xWindow="75" yWindow="0" windowWidth="14355" windowHeight="5685" tabRatio="500"/>
  </bookViews>
  <sheets>
    <sheet name="graph" sheetId="1" r:id="rId1"/>
    <sheet name="derived data" sheetId="2" r:id="rId2"/>
    <sheet name="metadata" sheetId="3" r:id="rId3"/>
  </sheets>
  <definedNames>
    <definedName name="_xlnm.Print_Area" localSheetId="0">graph!$A$1:$Q$48</definedName>
    <definedName name="OLE_LINK1" localSheetId="2">metadata!$G$15</definedName>
  </definedNames>
  <calcPr calcId="145621"/>
</workbook>
</file>

<file path=xl/calcChain.xml><?xml version="1.0" encoding="utf-8"?>
<calcChain xmlns="http://schemas.openxmlformats.org/spreadsheetml/2006/main">
  <c r="AG64" i="2" l="1"/>
  <c r="AB64" i="2"/>
  <c r="W64" i="2"/>
  <c r="AF62" i="2" l="1"/>
  <c r="AF63" i="2"/>
  <c r="AE65" i="2"/>
  <c r="AA62" i="2"/>
  <c r="AA63" i="2"/>
  <c r="Z65" i="2"/>
  <c r="V63" i="2"/>
  <c r="U65" i="2"/>
  <c r="AK65" i="2" l="1"/>
  <c r="AP65" i="2"/>
  <c r="AB63" i="2"/>
  <c r="AG63" i="2"/>
  <c r="AE64" i="2"/>
  <c r="Z64" i="2"/>
  <c r="V62" i="2"/>
  <c r="U64" i="2"/>
  <c r="AE62" i="2"/>
  <c r="AE46" i="2"/>
  <c r="AG62" i="2"/>
  <c r="AG46" i="2"/>
  <c r="AE63" i="2"/>
  <c r="Z62" i="2"/>
  <c r="Z46" i="2"/>
  <c r="AB62" i="2"/>
  <c r="AB46" i="2"/>
  <c r="Z63" i="2"/>
  <c r="U61" i="2"/>
  <c r="U24" i="2"/>
  <c r="AK24" i="2" s="1"/>
  <c r="V61" i="2"/>
  <c r="V24" i="2"/>
  <c r="AL63" i="2" s="1"/>
  <c r="W61" i="2"/>
  <c r="W24" i="2"/>
  <c r="U46" i="2"/>
  <c r="V46" i="2"/>
  <c r="AL46" i="2" s="1"/>
  <c r="W46" i="2"/>
  <c r="U62" i="2"/>
  <c r="AK62" i="2" s="1"/>
  <c r="W62" i="2"/>
  <c r="U63" i="2"/>
  <c r="AK63" i="2" s="1"/>
  <c r="W63" i="2"/>
  <c r="AG51" i="2"/>
  <c r="AE50" i="2"/>
  <c r="AE52" i="2"/>
  <c r="AE54" i="2"/>
  <c r="Z47" i="2"/>
  <c r="Z55" i="2"/>
  <c r="Z57" i="2"/>
  <c r="AP57" i="2" s="1"/>
  <c r="U43" i="2"/>
  <c r="U57" i="2"/>
  <c r="Z54" i="2"/>
  <c r="AE48" i="2"/>
  <c r="AE58" i="2"/>
  <c r="AE47" i="2"/>
  <c r="AE49" i="2"/>
  <c r="AE53" i="2"/>
  <c r="AE59" i="2"/>
  <c r="AE61" i="2"/>
  <c r="Z45" i="2"/>
  <c r="Z53" i="2"/>
  <c r="AP53" i="2" s="1"/>
  <c r="Z59" i="2"/>
  <c r="Z52" i="2"/>
  <c r="Z58" i="2"/>
  <c r="Z43" i="2"/>
  <c r="Z51" i="2"/>
  <c r="U53" i="2"/>
  <c r="U25" i="2"/>
  <c r="U27" i="2"/>
  <c r="AK27" i="2" s="1"/>
  <c r="U31" i="2"/>
  <c r="U35" i="2"/>
  <c r="U39" i="2"/>
  <c r="U51" i="2"/>
  <c r="AK51" i="2" s="1"/>
  <c r="U55" i="2"/>
  <c r="U59" i="2"/>
  <c r="AM24" i="2"/>
  <c r="V25" i="2"/>
  <c r="W25" i="2"/>
  <c r="U26" i="2"/>
  <c r="V26" i="2"/>
  <c r="AL26" i="2" s="1"/>
  <c r="W26" i="2"/>
  <c r="V27" i="2"/>
  <c r="W27" i="2"/>
  <c r="U28" i="2"/>
  <c r="V28" i="2"/>
  <c r="W28" i="2"/>
  <c r="U29" i="2"/>
  <c r="V29" i="2"/>
  <c r="AL29" i="2" s="1"/>
  <c r="W29" i="2"/>
  <c r="U30" i="2"/>
  <c r="V30" i="2"/>
  <c r="W30" i="2"/>
  <c r="AM30" i="2" s="1"/>
  <c r="V31" i="2"/>
  <c r="W31" i="2"/>
  <c r="U32" i="2"/>
  <c r="V32" i="2"/>
  <c r="AL32" i="2" s="1"/>
  <c r="W32" i="2"/>
  <c r="U33" i="2"/>
  <c r="AK33" i="2" s="1"/>
  <c r="V33" i="2"/>
  <c r="W33" i="2"/>
  <c r="AM33" i="2" s="1"/>
  <c r="U34" i="2"/>
  <c r="AK34" i="2" s="1"/>
  <c r="V34" i="2"/>
  <c r="W34" i="2"/>
  <c r="AM34" i="2" s="1"/>
  <c r="V35" i="2"/>
  <c r="W35" i="2"/>
  <c r="U36" i="2"/>
  <c r="AK36" i="2" s="1"/>
  <c r="V36" i="2"/>
  <c r="W36" i="2"/>
  <c r="U37" i="2"/>
  <c r="V37" i="2"/>
  <c r="AL37" i="2" s="1"/>
  <c r="W37" i="2"/>
  <c r="U38" i="2"/>
  <c r="V38" i="2"/>
  <c r="W38" i="2"/>
  <c r="AM38" i="2" s="1"/>
  <c r="V39" i="2"/>
  <c r="W39" i="2"/>
  <c r="U40" i="2"/>
  <c r="V40" i="2"/>
  <c r="AL40" i="2" s="1"/>
  <c r="W40" i="2"/>
  <c r="U41" i="2"/>
  <c r="AK41" i="2" s="1"/>
  <c r="V41" i="2"/>
  <c r="W41" i="2"/>
  <c r="AM41" i="2" s="1"/>
  <c r="U42" i="2"/>
  <c r="AK42" i="2" s="1"/>
  <c r="V42" i="2"/>
  <c r="W42" i="2"/>
  <c r="AM42" i="2" s="1"/>
  <c r="V43" i="2"/>
  <c r="AL43" i="2" s="1"/>
  <c r="W43" i="2"/>
  <c r="AE43" i="2"/>
  <c r="U44" i="2"/>
  <c r="V44" i="2"/>
  <c r="AL44" i="2" s="1"/>
  <c r="W44" i="2"/>
  <c r="Z44" i="2"/>
  <c r="AB44" i="2"/>
  <c r="AE44" i="2"/>
  <c r="AG44" i="2"/>
  <c r="U45" i="2"/>
  <c r="V45" i="2"/>
  <c r="W45" i="2"/>
  <c r="AB45" i="2"/>
  <c r="AE45" i="2"/>
  <c r="AG45" i="2"/>
  <c r="AP46" i="2"/>
  <c r="AA46" i="2"/>
  <c r="AF46" i="2"/>
  <c r="U47" i="2"/>
  <c r="V47" i="2"/>
  <c r="W47" i="2"/>
  <c r="AA47" i="2"/>
  <c r="AB47" i="2"/>
  <c r="AR47" i="2" s="1"/>
  <c r="AF47" i="2"/>
  <c r="AG47" i="2"/>
  <c r="U48" i="2"/>
  <c r="V48" i="2"/>
  <c r="W48" i="2"/>
  <c r="AM48" i="2" s="1"/>
  <c r="Z48" i="2"/>
  <c r="AA48" i="2"/>
  <c r="AB48" i="2"/>
  <c r="AR48" i="2" s="1"/>
  <c r="AF48" i="2"/>
  <c r="AG48" i="2"/>
  <c r="U49" i="2"/>
  <c r="V49" i="2"/>
  <c r="AL49" i="2" s="1"/>
  <c r="W49" i="2"/>
  <c r="Z49" i="2"/>
  <c r="AA49" i="2"/>
  <c r="AQ49" i="2" s="1"/>
  <c r="AB49" i="2"/>
  <c r="AF49" i="2"/>
  <c r="AG49" i="2"/>
  <c r="U50" i="2"/>
  <c r="V50" i="2"/>
  <c r="AL50" i="2" s="1"/>
  <c r="W50" i="2"/>
  <c r="Z50" i="2"/>
  <c r="AA50" i="2"/>
  <c r="AB50" i="2"/>
  <c r="AF50" i="2"/>
  <c r="AG50" i="2"/>
  <c r="AE51" i="2"/>
  <c r="V51" i="2"/>
  <c r="AL51" i="2" s="1"/>
  <c r="W51" i="2"/>
  <c r="AA51" i="2"/>
  <c r="AB51" i="2"/>
  <c r="AR51" i="2" s="1"/>
  <c r="AF51" i="2"/>
  <c r="U52" i="2"/>
  <c r="V52" i="2"/>
  <c r="W52" i="2"/>
  <c r="AA52" i="2"/>
  <c r="AB52" i="2"/>
  <c r="AF52" i="2"/>
  <c r="AG52" i="2"/>
  <c r="V53" i="2"/>
  <c r="AL53" i="2" s="1"/>
  <c r="W53" i="2"/>
  <c r="AA53" i="2"/>
  <c r="AQ53" i="2" s="1"/>
  <c r="AB53" i="2"/>
  <c r="AR53" i="2" s="1"/>
  <c r="AF53" i="2"/>
  <c r="AG53" i="2"/>
  <c r="U54" i="2"/>
  <c r="V54" i="2"/>
  <c r="W54" i="2"/>
  <c r="AM54" i="2" s="1"/>
  <c r="AA54" i="2"/>
  <c r="AB54" i="2"/>
  <c r="AF54" i="2"/>
  <c r="AG54" i="2"/>
  <c r="AE55" i="2"/>
  <c r="V55" i="2"/>
  <c r="W55" i="2"/>
  <c r="AA55" i="2"/>
  <c r="AQ55" i="2" s="1"/>
  <c r="AB55" i="2"/>
  <c r="AR55" i="2" s="1"/>
  <c r="AF55" i="2"/>
  <c r="AG55" i="2"/>
  <c r="U56" i="2"/>
  <c r="AE56" i="2"/>
  <c r="V56" i="2"/>
  <c r="W56" i="2"/>
  <c r="Z56" i="2"/>
  <c r="AP56" i="2" s="1"/>
  <c r="AA56" i="2"/>
  <c r="AQ56" i="2" s="1"/>
  <c r="AB56" i="2"/>
  <c r="AF56" i="2"/>
  <c r="AG56" i="2"/>
  <c r="AE57" i="2"/>
  <c r="V57" i="2"/>
  <c r="W57" i="2"/>
  <c r="AA57" i="2"/>
  <c r="AQ57" i="2" s="1"/>
  <c r="AB57" i="2"/>
  <c r="AF57" i="2"/>
  <c r="AG57" i="2"/>
  <c r="U58" i="2"/>
  <c r="AK58" i="2" s="1"/>
  <c r="V58" i="2"/>
  <c r="W58" i="2"/>
  <c r="AA58" i="2"/>
  <c r="AQ58" i="2" s="1"/>
  <c r="AB58" i="2"/>
  <c r="AR58" i="2" s="1"/>
  <c r="AF58" i="2"/>
  <c r="AG58" i="2"/>
  <c r="V59" i="2"/>
  <c r="W59" i="2"/>
  <c r="AM59" i="2" s="1"/>
  <c r="AA59" i="2"/>
  <c r="AQ59" i="2" s="1"/>
  <c r="AB59" i="2"/>
  <c r="AF59" i="2"/>
  <c r="AG59" i="2"/>
  <c r="U60" i="2"/>
  <c r="AE60" i="2"/>
  <c r="V60" i="2"/>
  <c r="W60" i="2"/>
  <c r="Z60" i="2"/>
  <c r="AA60" i="2"/>
  <c r="AB60" i="2"/>
  <c r="AF60" i="2"/>
  <c r="AG60" i="2"/>
  <c r="Z61" i="2"/>
  <c r="AA61" i="2"/>
  <c r="AB61" i="2"/>
  <c r="AF61" i="2"/>
  <c r="AG61" i="2"/>
  <c r="AR60" i="2"/>
  <c r="AP60" i="2"/>
  <c r="AP48" i="2"/>
  <c r="AM50" i="2"/>
  <c r="AM56" i="2"/>
  <c r="AM52" i="2"/>
  <c r="AM49" i="2"/>
  <c r="AM47" i="2"/>
  <c r="AL47" i="2"/>
  <c r="AL39" i="2"/>
  <c r="AL31" i="2"/>
  <c r="AQ47" i="2"/>
  <c r="AR50" i="2"/>
  <c r="AQ60" i="2"/>
  <c r="AQ54" i="2"/>
  <c r="AQ52" i="2"/>
  <c r="AQ51" i="2"/>
  <c r="AP59" i="2"/>
  <c r="AP55" i="2"/>
  <c r="AP47" i="2"/>
  <c r="AP61" i="2"/>
  <c r="AR56" i="2"/>
  <c r="AR52" i="2"/>
  <c r="AP52" i="2"/>
  <c r="AR49" i="2"/>
  <c r="AP49" i="2"/>
  <c r="AR46" i="2"/>
  <c r="AP51" i="2"/>
  <c r="AP58" i="2"/>
  <c r="AR57" i="2"/>
  <c r="AR54" i="2"/>
  <c r="AP54" i="2"/>
  <c r="AP50" i="2"/>
  <c r="AQ50" i="2"/>
  <c r="AQ48" i="2"/>
  <c r="AM46" i="2"/>
  <c r="AK45" i="2"/>
  <c r="AM45" i="2"/>
  <c r="AK38" i="2"/>
  <c r="AM37" i="2"/>
  <c r="AK37" i="2"/>
  <c r="AK30" i="2"/>
  <c r="AM29" i="2"/>
  <c r="AK29" i="2"/>
  <c r="AM26" i="2"/>
  <c r="AK26" i="2"/>
  <c r="AL27" i="2"/>
  <c r="AK39" i="2"/>
  <c r="AK31" i="2"/>
  <c r="AK25" i="2"/>
  <c r="AK43" i="2"/>
  <c r="AK35" i="2"/>
  <c r="AM60" i="2"/>
  <c r="AM58" i="2"/>
  <c r="AM57" i="2"/>
  <c r="AM55" i="2"/>
  <c r="AM53" i="2"/>
  <c r="AM51" i="2"/>
  <c r="AM44" i="2"/>
  <c r="AK44" i="2"/>
  <c r="AM43" i="2"/>
  <c r="AM40" i="2"/>
  <c r="AK40" i="2"/>
  <c r="AM39" i="2"/>
  <c r="AM36" i="2"/>
  <c r="AM35" i="2"/>
  <c r="AM32" i="2"/>
  <c r="AK32" i="2"/>
  <c r="AM31" i="2"/>
  <c r="AM28" i="2"/>
  <c r="AK28" i="2"/>
  <c r="AM27" i="2"/>
  <c r="AM25" i="2"/>
  <c r="AK60" i="2"/>
  <c r="AK59" i="2"/>
  <c r="AK57" i="2"/>
  <c r="AK56" i="2"/>
  <c r="AK55" i="2"/>
  <c r="AK54" i="2"/>
  <c r="AK53" i="2"/>
  <c r="AK52" i="2"/>
  <c r="AK50" i="2"/>
  <c r="AK49" i="2"/>
  <c r="AK48" i="2"/>
  <c r="AK47" i="2"/>
  <c r="AK46" i="2"/>
  <c r="AL30" i="2" l="1"/>
  <c r="AL38" i="2"/>
  <c r="AL58" i="2"/>
  <c r="AQ46" i="2"/>
  <c r="AQ67" i="2" s="1"/>
  <c r="AQ63" i="2"/>
  <c r="AL36" i="2"/>
  <c r="AL54" i="2"/>
  <c r="AL48" i="2"/>
  <c r="AL41" i="2"/>
  <c r="AL35" i="2"/>
  <c r="AL34" i="2"/>
  <c r="AL33" i="2"/>
  <c r="AL24" i="2"/>
  <c r="AR61" i="2"/>
  <c r="AR64" i="2"/>
  <c r="AL25" i="2"/>
  <c r="AL28" i="2"/>
  <c r="AL60" i="2"/>
  <c r="AL59" i="2"/>
  <c r="AL45" i="2"/>
  <c r="AL57" i="2"/>
  <c r="AL56" i="2"/>
  <c r="AL55" i="2"/>
  <c r="AL52" i="2"/>
  <c r="AL42" i="2"/>
  <c r="AM61" i="2"/>
  <c r="AM64" i="2"/>
  <c r="AQ62" i="2"/>
  <c r="AR59" i="2"/>
  <c r="AR63" i="2"/>
  <c r="AM63" i="2"/>
  <c r="AM62" i="2"/>
  <c r="AL62" i="2"/>
  <c r="AP63" i="2"/>
  <c r="AP64" i="2"/>
  <c r="AQ61" i="2"/>
  <c r="AL61" i="2"/>
  <c r="AK64" i="2"/>
  <c r="AR62" i="2"/>
  <c r="AP62" i="2"/>
  <c r="AR67" i="2"/>
  <c r="AK61" i="2"/>
  <c r="AP67" i="2"/>
  <c r="AL67" i="2"/>
  <c r="AM67" i="2"/>
  <c r="AK67" i="2"/>
</calcChain>
</file>

<file path=xl/comments1.xml><?xml version="1.0" encoding="utf-8"?>
<comments xmlns="http://schemas.openxmlformats.org/spreadsheetml/2006/main">
  <authors>
    <author>Carsten Iversen</author>
  </authors>
  <commentList>
    <comment ref="D8" authorId="0">
      <text>
        <r>
          <rPr>
            <sz val="8"/>
            <color indexed="81"/>
            <rFont val="Tahoma"/>
            <family val="2"/>
          </rPr>
          <t>Type in the owner of the graph, in most cases EEA is the owner</t>
        </r>
      </text>
    </comment>
    <comment ref="D9" authorId="0">
      <text>
        <r>
          <rPr>
            <sz val="8"/>
            <color indexed="81"/>
            <rFont val="Tahoma"/>
            <family val="2"/>
          </rPr>
          <t>If EEA is not the owner, type in name to contact person</t>
        </r>
      </text>
    </comment>
    <comment ref="D10" authorId="0">
      <text>
        <r>
          <rPr>
            <sz val="8"/>
            <color indexed="81"/>
            <rFont val="Tahoma"/>
            <family val="2"/>
          </rPr>
          <t>If EEA is not the owner, type in email to contact person</t>
        </r>
      </text>
    </comment>
    <comment ref="D11" authorId="0">
      <text>
        <r>
          <rPr>
            <sz val="8"/>
            <color indexed="81"/>
            <rFont val="Tahoma"/>
            <family val="2"/>
          </rPr>
          <t>If EEA is not the owner, type in address - web site</t>
        </r>
      </text>
    </comment>
    <comment ref="D12" authorId="0">
      <text>
        <r>
          <rPr>
            <sz val="8"/>
            <color indexed="81"/>
            <rFont val="Tahoma"/>
            <family val="2"/>
          </rPr>
          <t>If EEA is not the owner, type in adress</t>
        </r>
      </text>
    </comment>
    <comment ref="D15" authorId="0">
      <text>
        <r>
          <rPr>
            <sz val="8"/>
            <color indexed="81"/>
            <rFont val="Tahoma"/>
            <family val="2"/>
          </rPr>
          <t>Title given to the graph</t>
        </r>
      </text>
    </comment>
    <comment ref="D16" authorId="0">
      <text>
        <r>
          <rPr>
            <sz val="8"/>
            <color indexed="81"/>
            <rFont val="Tahoma"/>
            <family val="2"/>
          </rPr>
          <t>Type in here the full country names covered by the graph</t>
        </r>
      </text>
    </comment>
    <comment ref="D17" authorId="0">
      <text>
        <r>
          <rPr>
            <sz val="8"/>
            <color indexed="81"/>
            <rFont val="Tahoma"/>
            <family val="2"/>
          </rPr>
          <t>Type in "How to read the graph....." and other important information</t>
        </r>
      </text>
    </comment>
    <comment ref="D18" authorId="0">
      <text>
        <r>
          <rPr>
            <sz val="8"/>
            <color indexed="81"/>
            <rFont val="Tahoma"/>
            <family val="2"/>
          </rPr>
          <t>Type in the set of years/timerange of the graph</t>
        </r>
      </text>
    </comment>
    <comment ref="D19" authorId="0">
      <text>
        <r>
          <rPr>
            <sz val="8"/>
            <color indexed="81"/>
            <rFont val="Tahoma"/>
            <family val="2"/>
          </rPr>
          <t>Type in footnotes and any other relevant information</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description of how the resource was compiled, used tools, applied procedures, additional information to understand the data, further references to used methodologies</t>
        </r>
      </text>
    </comment>
    <comment ref="D24" authorId="0">
      <text>
        <r>
          <rPr>
            <sz val="8"/>
            <color indexed="81"/>
            <rFont val="Tahoma"/>
            <family val="2"/>
          </rPr>
          <t>Type in tags / keywords</t>
        </r>
      </text>
    </comment>
    <comment ref="D25" authorId="0">
      <text>
        <r>
          <rPr>
            <sz val="8"/>
            <color indexed="81"/>
            <rFont val="Tahoma"/>
            <family val="2"/>
          </rPr>
          <t>Type in max. 3 themes. See list at http://www.eea.europa.eu/themes</t>
        </r>
      </text>
    </comment>
    <comment ref="D26" authorId="0">
      <text>
        <r>
          <rPr>
            <sz val="8"/>
            <color indexed="81"/>
            <rFont val="Tahoma"/>
            <family val="2"/>
          </rPr>
          <t>Year: YYYY, Code: x.x.x</t>
        </r>
      </text>
    </comment>
    <comment ref="D27" authorId="0">
      <text>
        <r>
          <rPr>
            <sz val="8"/>
            <color indexed="81"/>
            <rFont val="Tahoma"/>
            <family val="2"/>
          </rPr>
          <t>Type in link</t>
        </r>
      </text>
    </comment>
    <comment ref="D30" authorId="0">
      <text>
        <r>
          <rPr>
            <sz val="8"/>
            <color indexed="81"/>
            <rFont val="Tahoma"/>
            <family val="2"/>
          </rPr>
          <t>Type in in-house (and outside) contacts - name and email</t>
        </r>
      </text>
    </comment>
    <comment ref="D31" authorId="0">
      <text>
        <r>
          <rPr>
            <sz val="8"/>
            <color indexed="81"/>
            <rFont val="Tahoma"/>
            <family val="2"/>
          </rPr>
          <t>Type in the name, organisation name and mail address to the technical producer or processor of data</t>
        </r>
      </text>
    </comment>
    <comment ref="D45" authorId="0">
      <text>
        <r>
          <rPr>
            <sz val="8"/>
            <color indexed="81"/>
            <rFont val="Tahoma"/>
            <family val="2"/>
          </rPr>
          <t>Type in the dataset name</t>
        </r>
      </text>
    </comment>
    <comment ref="D46" authorId="0">
      <text>
        <r>
          <rPr>
            <sz val="8"/>
            <color indexed="81"/>
            <rFont val="Tahoma"/>
            <family val="2"/>
          </rPr>
          <t>Type in the organisation name of the dataset owner</t>
        </r>
      </text>
    </comment>
    <comment ref="D47" authorId="0">
      <text>
        <r>
          <rPr>
            <sz val="8"/>
            <color indexed="81"/>
            <rFont val="Tahoma"/>
            <family val="2"/>
          </rPr>
          <t>Type in the web address to the dataset owner</t>
        </r>
      </text>
    </comment>
    <comment ref="D48" authorId="0">
      <text>
        <r>
          <rPr>
            <sz val="8"/>
            <color indexed="81"/>
            <rFont val="Tahoma"/>
            <family val="2"/>
          </rPr>
          <t>Type in the year of dataset publication</t>
        </r>
      </text>
    </comment>
    <comment ref="D49"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0" authorId="0">
      <text>
        <r>
          <rPr>
            <sz val="8"/>
            <color indexed="81"/>
            <rFont val="Tahoma"/>
            <family val="2"/>
          </rPr>
          <t>If the URL is generic (the URL is unchanged when selecting the data tables), please describe the path to the tables</t>
        </r>
      </text>
    </comment>
    <comment ref="D51" authorId="0">
      <text>
        <r>
          <rPr>
            <sz val="8"/>
            <color indexed="81"/>
            <rFont val="Tahoma"/>
            <family val="2"/>
          </rPr>
          <t>Only for indicators: Which datasets were used for gap-filling, normalizing, indicator- or main dataset #)</t>
        </r>
      </text>
    </comment>
    <comment ref="D52" authorId="0">
      <text>
        <r>
          <rPr>
            <sz val="8"/>
            <color indexed="81"/>
            <rFont val="Tahoma"/>
            <family val="2"/>
          </rPr>
          <t>Type in name and mail address</t>
        </r>
      </text>
    </comment>
    <comment ref="D54" authorId="0">
      <text>
        <r>
          <rPr>
            <sz val="8"/>
            <color indexed="81"/>
            <rFont val="Tahoma"/>
            <family val="2"/>
          </rPr>
          <t>Type in the dataset name</t>
        </r>
      </text>
    </comment>
    <comment ref="D55" authorId="0">
      <text>
        <r>
          <rPr>
            <sz val="8"/>
            <color indexed="81"/>
            <rFont val="Tahoma"/>
            <family val="2"/>
          </rPr>
          <t>Type in the organisation name of the dataset owner</t>
        </r>
      </text>
    </comment>
    <comment ref="D56" authorId="0">
      <text>
        <r>
          <rPr>
            <sz val="8"/>
            <color indexed="81"/>
            <rFont val="Tahoma"/>
            <family val="2"/>
          </rPr>
          <t>Type in the web address to the dataset owner</t>
        </r>
      </text>
    </comment>
    <comment ref="D57" authorId="0">
      <text>
        <r>
          <rPr>
            <sz val="8"/>
            <color indexed="81"/>
            <rFont val="Tahoma"/>
            <family val="2"/>
          </rPr>
          <t>Type in the year of dataset publication</t>
        </r>
      </text>
    </comment>
    <comment ref="D58"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9" authorId="0">
      <text>
        <r>
          <rPr>
            <sz val="8"/>
            <color indexed="81"/>
            <rFont val="Tahoma"/>
            <family val="2"/>
          </rPr>
          <t>If the URL is generic (the URL is unchanged when selecting the data tables), please describe the path to the tables</t>
        </r>
      </text>
    </comment>
    <comment ref="D60" authorId="0">
      <text>
        <r>
          <rPr>
            <sz val="8"/>
            <color indexed="81"/>
            <rFont val="Tahoma"/>
            <family val="2"/>
          </rPr>
          <t>Only for indicators: Which datasets were used for gap-filling, normalizing, indicator- or main dataset #)</t>
        </r>
      </text>
    </comment>
    <comment ref="D61" authorId="0">
      <text>
        <r>
          <rPr>
            <sz val="8"/>
            <color indexed="81"/>
            <rFont val="Tahoma"/>
            <family val="2"/>
          </rPr>
          <t>Type in name and mail address</t>
        </r>
      </text>
    </comment>
    <comment ref="D63" authorId="0">
      <text>
        <r>
          <rPr>
            <sz val="8"/>
            <color indexed="81"/>
            <rFont val="Tahoma"/>
            <family val="2"/>
          </rPr>
          <t>Type in the dataset name</t>
        </r>
      </text>
    </comment>
    <comment ref="D64" authorId="0">
      <text>
        <r>
          <rPr>
            <sz val="8"/>
            <color indexed="81"/>
            <rFont val="Tahoma"/>
            <family val="2"/>
          </rPr>
          <t>Type in the organisation name of the dataset owner</t>
        </r>
      </text>
    </comment>
    <comment ref="D65" authorId="0">
      <text>
        <r>
          <rPr>
            <sz val="8"/>
            <color indexed="81"/>
            <rFont val="Tahoma"/>
            <family val="2"/>
          </rPr>
          <t>Type in the web address to the dataset owner</t>
        </r>
      </text>
    </comment>
    <comment ref="D66" authorId="0">
      <text>
        <r>
          <rPr>
            <sz val="8"/>
            <color indexed="81"/>
            <rFont val="Tahoma"/>
            <family val="2"/>
          </rPr>
          <t>Type in the year of dataset publication</t>
        </r>
      </text>
    </comment>
    <comment ref="D67"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8" authorId="0">
      <text>
        <r>
          <rPr>
            <sz val="8"/>
            <color indexed="81"/>
            <rFont val="Tahoma"/>
            <family val="2"/>
          </rPr>
          <t>If the URL is generic (the URL is unchanged when selecting the data tables), please describe the path to the tables</t>
        </r>
      </text>
    </comment>
    <comment ref="D69" authorId="0">
      <text>
        <r>
          <rPr>
            <sz val="8"/>
            <color indexed="81"/>
            <rFont val="Tahoma"/>
            <family val="2"/>
          </rPr>
          <t>Only for indicators: Which datasets were used for gap-filling, normalizing, indicator- or main dataset #)</t>
        </r>
      </text>
    </comment>
    <comment ref="D70" authorId="0">
      <text>
        <r>
          <rPr>
            <sz val="8"/>
            <color indexed="81"/>
            <rFont val="Tahoma"/>
            <family val="2"/>
          </rPr>
          <t>Type in name and mail address</t>
        </r>
      </text>
    </comment>
    <comment ref="D72" authorId="0">
      <text>
        <r>
          <rPr>
            <sz val="8"/>
            <color indexed="81"/>
            <rFont val="Tahoma"/>
            <family val="2"/>
          </rPr>
          <t>Type in the dataset name</t>
        </r>
      </text>
    </comment>
    <comment ref="D73" authorId="0">
      <text>
        <r>
          <rPr>
            <sz val="8"/>
            <color indexed="81"/>
            <rFont val="Tahoma"/>
            <family val="2"/>
          </rPr>
          <t>Type in the organisation name of the dataset owner</t>
        </r>
      </text>
    </comment>
    <comment ref="D74" authorId="0">
      <text>
        <r>
          <rPr>
            <sz val="8"/>
            <color indexed="81"/>
            <rFont val="Tahoma"/>
            <family val="2"/>
          </rPr>
          <t>Type in the web address to the dataset owner</t>
        </r>
      </text>
    </comment>
    <comment ref="D75" authorId="0">
      <text>
        <r>
          <rPr>
            <sz val="8"/>
            <color indexed="81"/>
            <rFont val="Tahoma"/>
            <family val="2"/>
          </rPr>
          <t>Type in the year of dataset publication</t>
        </r>
      </text>
    </comment>
    <comment ref="D76"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77" authorId="0">
      <text>
        <r>
          <rPr>
            <sz val="8"/>
            <color indexed="81"/>
            <rFont val="Tahoma"/>
            <family val="2"/>
          </rPr>
          <t>If the URL is generic (the URL is unchanged when selecting the data tables), please describe the path to the tables</t>
        </r>
      </text>
    </comment>
    <comment ref="D78" authorId="0">
      <text>
        <r>
          <rPr>
            <sz val="8"/>
            <color indexed="81"/>
            <rFont val="Tahoma"/>
            <family val="2"/>
          </rPr>
          <t>Only for indicators: Which datasets were used for gap-filling, normalizing, indicator- or main dataset #)</t>
        </r>
      </text>
    </comment>
    <comment ref="D79" authorId="0">
      <text>
        <r>
          <rPr>
            <sz val="8"/>
            <color indexed="81"/>
            <rFont val="Tahoma"/>
            <family val="2"/>
          </rPr>
          <t>Type in name and mail address</t>
        </r>
      </text>
    </comment>
    <comment ref="D81" authorId="0">
      <text>
        <r>
          <rPr>
            <sz val="8"/>
            <color indexed="81"/>
            <rFont val="Tahoma"/>
            <family val="2"/>
          </rPr>
          <t>Type in the dataset name</t>
        </r>
      </text>
    </comment>
    <comment ref="D82" authorId="0">
      <text>
        <r>
          <rPr>
            <sz val="8"/>
            <color indexed="81"/>
            <rFont val="Tahoma"/>
            <family val="2"/>
          </rPr>
          <t>Type in the organisation name of the dataset owner</t>
        </r>
      </text>
    </comment>
    <comment ref="D83" authorId="0">
      <text>
        <r>
          <rPr>
            <sz val="8"/>
            <color indexed="81"/>
            <rFont val="Tahoma"/>
            <family val="2"/>
          </rPr>
          <t>Type in the web address to the dataset owner</t>
        </r>
      </text>
    </comment>
    <comment ref="D84" authorId="0">
      <text>
        <r>
          <rPr>
            <sz val="8"/>
            <color indexed="81"/>
            <rFont val="Tahoma"/>
            <family val="2"/>
          </rPr>
          <t>Type in the year of dataset publication</t>
        </r>
      </text>
    </comment>
    <comment ref="D85"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86" authorId="0">
      <text>
        <r>
          <rPr>
            <sz val="8"/>
            <color indexed="81"/>
            <rFont val="Tahoma"/>
            <family val="2"/>
          </rPr>
          <t>If the URL is generic (the URL is unchanged when selecting the data tables), please describe the path to the tables</t>
        </r>
      </text>
    </comment>
    <comment ref="D87" authorId="0">
      <text>
        <r>
          <rPr>
            <sz val="8"/>
            <color indexed="81"/>
            <rFont val="Tahoma"/>
            <family val="2"/>
          </rPr>
          <t>Only for indicators: Which datasets were used for gap-filling, normalizing, indicator- or main dataset #)</t>
        </r>
      </text>
    </comment>
    <comment ref="D88" authorId="0">
      <text>
        <r>
          <rPr>
            <sz val="8"/>
            <color indexed="81"/>
            <rFont val="Tahoma"/>
            <family val="2"/>
          </rPr>
          <t>Type in name and mail address</t>
        </r>
      </text>
    </comment>
    <comment ref="D90" authorId="0">
      <text>
        <r>
          <rPr>
            <sz val="8"/>
            <color indexed="81"/>
            <rFont val="Tahoma"/>
            <family val="2"/>
          </rPr>
          <t>Type in the dataset name</t>
        </r>
      </text>
    </comment>
    <comment ref="D91" authorId="0">
      <text>
        <r>
          <rPr>
            <sz val="8"/>
            <color indexed="81"/>
            <rFont val="Tahoma"/>
            <family val="2"/>
          </rPr>
          <t>Type in the organisation name of the dataset owner</t>
        </r>
      </text>
    </comment>
    <comment ref="D92" authorId="0">
      <text>
        <r>
          <rPr>
            <sz val="8"/>
            <color indexed="81"/>
            <rFont val="Tahoma"/>
            <family val="2"/>
          </rPr>
          <t>Type in the web address to the dataset owner</t>
        </r>
      </text>
    </comment>
    <comment ref="D93" authorId="0">
      <text>
        <r>
          <rPr>
            <sz val="8"/>
            <color indexed="81"/>
            <rFont val="Tahoma"/>
            <family val="2"/>
          </rPr>
          <t>Type in the year of dataset publication</t>
        </r>
      </text>
    </comment>
    <comment ref="D94"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95" authorId="0">
      <text>
        <r>
          <rPr>
            <sz val="8"/>
            <color indexed="81"/>
            <rFont val="Tahoma"/>
            <family val="2"/>
          </rPr>
          <t>If the URL is generic (the URL is unchanged when selecting the data tables), please describe the path to the tables</t>
        </r>
      </text>
    </comment>
    <comment ref="D96" authorId="0">
      <text>
        <r>
          <rPr>
            <sz val="8"/>
            <color indexed="81"/>
            <rFont val="Tahoma"/>
            <family val="2"/>
          </rPr>
          <t>Only for indicators: Which datasets were used for gap-filling, normalizing, indicator- or main dataset #)</t>
        </r>
      </text>
    </comment>
    <comment ref="D97" authorId="0">
      <text>
        <r>
          <rPr>
            <sz val="8"/>
            <color indexed="81"/>
            <rFont val="Tahoma"/>
            <family val="2"/>
          </rPr>
          <t>Type in name and mail address</t>
        </r>
      </text>
    </comment>
    <comment ref="D99" authorId="0">
      <text>
        <r>
          <rPr>
            <sz val="8"/>
            <color indexed="81"/>
            <rFont val="Tahoma"/>
            <family val="2"/>
          </rPr>
          <t>Type in the dataset name</t>
        </r>
      </text>
    </comment>
    <comment ref="D100" authorId="0">
      <text>
        <r>
          <rPr>
            <sz val="8"/>
            <color indexed="81"/>
            <rFont val="Tahoma"/>
            <family val="2"/>
          </rPr>
          <t>Type in the organisation name of the dataset owner</t>
        </r>
      </text>
    </comment>
    <comment ref="D101" authorId="0">
      <text>
        <r>
          <rPr>
            <sz val="8"/>
            <color indexed="81"/>
            <rFont val="Tahoma"/>
            <family val="2"/>
          </rPr>
          <t>Type in the web address to the dataset owner</t>
        </r>
      </text>
    </comment>
    <comment ref="D102" authorId="0">
      <text>
        <r>
          <rPr>
            <sz val="8"/>
            <color indexed="81"/>
            <rFont val="Tahoma"/>
            <family val="2"/>
          </rPr>
          <t>Type in the year of dataset publication</t>
        </r>
      </text>
    </comment>
    <comment ref="D103"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104" authorId="0">
      <text>
        <r>
          <rPr>
            <sz val="8"/>
            <color indexed="81"/>
            <rFont val="Tahoma"/>
            <family val="2"/>
          </rPr>
          <t>If the URL is generic (the URL is unchanged when selecting the data tables), please describe the path to the tables</t>
        </r>
      </text>
    </comment>
    <comment ref="D105" authorId="0">
      <text>
        <r>
          <rPr>
            <sz val="8"/>
            <color indexed="81"/>
            <rFont val="Tahoma"/>
            <family val="2"/>
          </rPr>
          <t>Only for indicators: Which datasets were used for gap-filling, normalizing, indicator- or main dataset #)</t>
        </r>
      </text>
    </comment>
    <comment ref="D106" authorId="0">
      <text>
        <r>
          <rPr>
            <sz val="8"/>
            <color indexed="81"/>
            <rFont val="Tahoma"/>
            <family val="2"/>
          </rPr>
          <t>Type in name and mail address</t>
        </r>
      </text>
    </comment>
  </commentList>
</comments>
</file>

<file path=xl/sharedStrings.xml><?xml version="1.0" encoding="utf-8"?>
<sst xmlns="http://schemas.openxmlformats.org/spreadsheetml/2006/main" count="312" uniqueCount="121">
  <si>
    <t>Figure:</t>
  </si>
  <si>
    <t>Title:</t>
  </si>
  <si>
    <t>Year:</t>
  </si>
  <si>
    <t>Graphs</t>
  </si>
  <si>
    <t>EU-15</t>
  </si>
  <si>
    <t>EU-12</t>
  </si>
  <si>
    <t>EU-27</t>
  </si>
  <si>
    <t>ABSOLUTE VALUES</t>
  </si>
  <si>
    <t>PRODUCTIVITIES</t>
  </si>
  <si>
    <t>INDEXED PRODUCTIVITIES</t>
  </si>
  <si>
    <t>Labour</t>
  </si>
  <si>
    <t>Material</t>
  </si>
  <si>
    <t xml:space="preserve">Energy </t>
  </si>
  <si>
    <t>Economy</t>
  </si>
  <si>
    <t>Total annual hours worked
[in thousands]</t>
  </si>
  <si>
    <t>DMC
[in thousands tonnes]</t>
  </si>
  <si>
    <t>PES
[ktoe]</t>
  </si>
  <si>
    <t>indexed (1970=100)</t>
  </si>
  <si>
    <t>indexed (1992=100)</t>
  </si>
  <si>
    <t>yellow means that these cells were updated with new data (by data received for update of figure 8)</t>
  </si>
  <si>
    <t>CHECK SUM</t>
  </si>
  <si>
    <t>1970-2005</t>
  </si>
  <si>
    <t>1992-2005</t>
  </si>
  <si>
    <t>CHECKSUM</t>
  </si>
  <si>
    <t>PRODUCTIVITIES IN EU15 / EU12, starting from 1970 and 1992, respectively</t>
  </si>
  <si>
    <t>Dominic Wittmer, update Sören Steger</t>
  </si>
  <si>
    <t>GDP millions of 2010 US$ (converted to 2010 price level with updated 2005 EKS PPPs)</t>
  </si>
  <si>
    <t>Labour productivity
[US$ 2010 per hour]</t>
  </si>
  <si>
    <t>Material productivity
[$US 2010 / kilogramme]</t>
  </si>
  <si>
    <t>Energy productivity
[k$US 2010 / toe]</t>
  </si>
  <si>
    <t>1970-2011 (EU15) and 1992-2011 (EU-12)</t>
  </si>
  <si>
    <t>Growth in the Productivity of Labour, Energy and Materials, EU-15 and EU-12</t>
  </si>
  <si>
    <t>Metadata checklist for authors delivering metadata for graphs</t>
  </si>
  <si>
    <t>Please deliver one checklist for each graph</t>
  </si>
  <si>
    <t>*</t>
  </si>
  <si>
    <t xml:space="preserve"> = required</t>
  </si>
  <si>
    <t>Owner of the produced graph</t>
  </si>
  <si>
    <t>Organisation name:</t>
  </si>
  <si>
    <t>Wuppertal Institute</t>
  </si>
  <si>
    <t xml:space="preserve">Contact person: </t>
  </si>
  <si>
    <t>Sören Steger</t>
  </si>
  <si>
    <t xml:space="preserve">Address (email): </t>
  </si>
  <si>
    <t>soeren.steger@wupperinst.org</t>
  </si>
  <si>
    <t>Address (web site):</t>
  </si>
  <si>
    <t>http://wupperinst.org</t>
  </si>
  <si>
    <t>Address (delivery point):</t>
  </si>
  <si>
    <t>Doeppersberg 19, 42103 Wuppertal, Germany</t>
  </si>
  <si>
    <t>Graph</t>
  </si>
  <si>
    <t>Geographical coverage:</t>
  </si>
  <si>
    <t>Description:</t>
  </si>
  <si>
    <t>Temporal coverage:</t>
  </si>
  <si>
    <t>Additional information:</t>
  </si>
  <si>
    <t>Unit:</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</si>
  <si>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</si>
  <si>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</si>
  <si>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</si>
  <si>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</si>
  <si>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</si>
  <si>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</si>
  <si>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</si>
  <si>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</si>
  <si>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 xml:space="preserve">Pawel Kazmierczyk </t>
  </si>
  <si>
    <t>Processor:</t>
  </si>
  <si>
    <t>Sören Steger, Wuppertal Institute</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</si>
  <si>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</si>
  <si>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</si>
  <si>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</si>
  <si>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</si>
  <si>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</si>
  <si>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</si>
  <si>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</si>
  <si>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yes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</si>
  <si>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</si>
  <si>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</si>
  <si>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</si>
  <si>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</si>
  <si>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</si>
  <si>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</si>
  <si>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Eurostat</t>
  </si>
  <si>
    <t>http://epp.eurostat.ec.europa.eu</t>
  </si>
  <si>
    <t>Publication year:</t>
  </si>
  <si>
    <t>2012</t>
  </si>
  <si>
    <t>URL:</t>
  </si>
  <si>
    <t>(</t>
  </si>
  <si>
    <t>)Path:</t>
  </si>
  <si>
    <t>)Dataset usage: #)</t>
  </si>
  <si>
    <t>Contact person:</t>
  </si>
  <si>
    <t>http://www.conference-board.org/data/economydatabase/</t>
  </si>
  <si>
    <t xml:space="preserve">Ben Cheng, ben.cheng@conference-board.org </t>
  </si>
  <si>
    <t xml:space="preserve">#)  Indicator data set: </t>
  </si>
  <si>
    <t xml:space="preserve">A dataset built from other sets for the indicator only. </t>
  </si>
  <si>
    <t xml:space="preserve">Main data set: </t>
  </si>
  <si>
    <t>Data retrieved directly from some source, with no manipulation</t>
  </si>
  <si>
    <t>EU15 and EU12</t>
  </si>
  <si>
    <t>This figure shows the development of labour productivity, energy productivity and materials productivity in the EU</t>
  </si>
  <si>
    <t xml:space="preserve">The methodology for the calculation of DMI / DMC was revised by Eurostat in 2007. For this figure, the data are calculated after the revised methodology from 2000 on. Therefore, the data set compromises the consistency in order to provide an extended temporal coverage. </t>
  </si>
  <si>
    <t>index1970=100, 1992=100</t>
  </si>
  <si>
    <t>Ben Cheng, ben.cheng@conference-board.org</t>
  </si>
  <si>
    <t>DMC data: Material flow accounts 2000-2009</t>
  </si>
  <si>
    <t xml:space="preserve">http://appsso.eurostat.ec.europa.eu/nui/show.do?dataset=env_ac_mfa&amp;lang=en </t>
  </si>
  <si>
    <t>DMC data: Material flow accounts 1992-1999, EU-12</t>
  </si>
  <si>
    <t>http://www.wupperinst.org</t>
  </si>
  <si>
    <t>2011</t>
  </si>
  <si>
    <t>Helmut Schütz, helmut.schuetz@wupperinst.org</t>
  </si>
  <si>
    <t xml:space="preserve">DMC data: Material flow accounts 1970-1999, EU-15  </t>
  </si>
  <si>
    <t>EUROSTAT: (2005). Development of material use in the EU-15: 1970-2001. Material composition, cross-country comparison, and material flow indicators. EUROSTAT Working Paper and Studies. Luxembourg: Office for Official Publications of the European Communities. Prepared by Weisz, H.; Krausmann, F.; Amann, C.; Eisenmenger, N.; Hubacek, K.</t>
  </si>
  <si>
    <t>2005</t>
  </si>
  <si>
    <t>http://www.iea.org/</t>
  </si>
  <si>
    <t xml:space="preserve">Energy data EU15 (1970-1989) </t>
  </si>
  <si>
    <t>International Energy Agency</t>
  </si>
  <si>
    <t>2010</t>
  </si>
  <si>
    <t>http://data.iea.org/ieastore/statslisting.asp</t>
  </si>
  <si>
    <t>Energy data EU15 (1990-2010) and EU12 (1992-2010)</t>
  </si>
  <si>
    <t>http://epp.eurostat.ec.europa.eu/portal/page/portal/eurostat/home/</t>
  </si>
  <si>
    <t>The Conference Board: The Total Economy Database, Output, Labor and Labor Productivity Country Details, 1950-2011, Jan. 2012 Release</t>
  </si>
  <si>
    <t>GDP in millions of 2011 US$ (converted to 2011 price level with updated 2005 EKS PPPs)</t>
  </si>
  <si>
    <t>Labour hours (Total Hours worked)</t>
  </si>
  <si>
    <t>http://epp.eurostat.ec.europa.eu/portal/page/portal/statistics/search_database</t>
  </si>
  <si>
    <t>Growth in the Productivity of Labour, Energy and Materials in the EU</t>
  </si>
  <si>
    <t>1970-2011, 1992-2011</t>
  </si>
  <si>
    <t>The data are taken from external data bases: GDP in millions of 2011 US$ (converted to 2011 price level with updated 2005 EKS PPPs) and labour hours from Total Economy Database, DMC from Eurostat, IFF database and WI database, Total primary energy supply from the Energy Balances of the IEA database, since 1990: Energy data are taken from Eurostat.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</si>
</sst>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_);_(* \(#,##0\);_(* \-_);_(@_)"/>
    <numFmt numFmtId="165" formatCode="_(\$* #,##0_);_(\$* \(#,##0\);_(\$* \-_);_(@_)"/>
    <numFmt numFmtId="166" formatCode="[$-407]d/\ mmmm\ yyyy;@"/>
  </numFmts>
  <fonts count="20" x14ac:knownFonts="1">
    <font>
      <sz val="10"/>
      <name val="Verdana"/>
    </font>
    <font>
      <sz val="10"/>
      <name val="Arial"/>
      <family val="2"/>
    </font>
    <font>
      <sz val="10"/>
      <color indexed="8"/>
      <name val="Calibri"/>
      <family val="2"/>
    </font>
    <font>
      <b/>
      <sz val="10"/>
      <color indexed="8"/>
      <name val="Calibri"/>
      <family val="2"/>
    </font>
    <font>
      <b/>
      <sz val="10"/>
      <name val="Verdana"/>
      <family val="2"/>
    </font>
    <font>
      <b/>
      <sz val="10"/>
      <name val="Arial"/>
      <family val="2"/>
    </font>
    <font>
      <sz val="10"/>
      <name val="Verdana"/>
      <family val="2"/>
    </font>
    <font>
      <sz val="8"/>
      <name val="Verdana"/>
      <family val="2"/>
    </font>
    <font>
      <sz val="10"/>
      <name val="Arial"/>
      <family val="2"/>
    </font>
    <font>
      <sz val="9"/>
      <name val="Arial"/>
      <family val="2"/>
    </font>
    <font>
      <b/>
      <sz val="9"/>
      <name val="Arial"/>
      <family val="2"/>
    </font>
    <font>
      <u/>
      <sz val="8"/>
      <name val="Arial"/>
      <family val="2"/>
    </font>
    <font>
      <sz val="8"/>
      <name val="Arial"/>
      <family val="2"/>
    </font>
    <font>
      <u/>
      <sz val="10"/>
      <color indexed="12"/>
      <name val="Arial"/>
      <family val="2"/>
    </font>
    <font>
      <sz val="10"/>
      <color indexed="9"/>
      <name val="Arial"/>
      <family val="2"/>
    </font>
    <font>
      <sz val="9"/>
      <color indexed="9"/>
      <name val="Arial"/>
      <family val="2"/>
    </font>
    <font>
      <u/>
      <sz val="8"/>
      <name val="Times New Roman"/>
      <family val="1"/>
    </font>
    <font>
      <u/>
      <sz val="10"/>
      <name val="Verdana"/>
      <family val="2"/>
    </font>
    <font>
      <sz val="8"/>
      <color indexed="81"/>
      <name val="Tahoma"/>
      <family val="2"/>
    </font>
    <font>
      <sz val="8"/>
      <name val="Helv"/>
    </font>
  </fonts>
  <fills count="10">
    <fill>
      <patternFill patternType="none"/>
    </fill>
    <fill>
      <patternFill patternType="gray125"/>
    </fill>
    <fill>
      <patternFill patternType="solid">
        <fgColor indexed="9"/>
        <bgColor indexed="26"/>
      </patternFill>
    </fill>
    <fill>
      <patternFill patternType="solid">
        <fgColor indexed="13"/>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0"/>
        <bgColor indexed="64"/>
      </patternFill>
    </fill>
    <fill>
      <patternFill patternType="solid">
        <fgColor theme="0" tint="-0.249977111117893"/>
        <bgColor indexed="64"/>
      </patternFill>
    </fill>
    <fill>
      <patternFill patternType="solid">
        <fgColor theme="0"/>
        <bgColor indexed="64"/>
      </patternFill>
    </fill>
  </fills>
  <borders count="36">
    <border>
      <left/>
      <right/>
      <top/>
      <bottom/>
      <diagonal/>
    </border>
    <border>
      <left/>
      <right/>
      <top/>
      <bottom style="medium">
        <color indexed="8"/>
      </bottom>
      <diagonal/>
    </border>
    <border>
      <left style="thick">
        <color indexed="8"/>
      </left>
      <right/>
      <top/>
      <bottom/>
      <diagonal/>
    </border>
    <border>
      <left/>
      <right/>
      <top/>
      <bottom style="double">
        <color indexed="8"/>
      </bottom>
      <diagonal/>
    </border>
    <border>
      <left style="thick">
        <color indexed="8"/>
      </left>
      <right/>
      <top/>
      <bottom style="double">
        <color indexed="8"/>
      </bottom>
      <diagonal/>
    </border>
    <border>
      <left/>
      <right/>
      <top/>
      <bottom style="thin">
        <color indexed="8"/>
      </bottom>
      <diagonal/>
    </border>
    <border>
      <left style="thick">
        <color indexed="8"/>
      </left>
      <right/>
      <top/>
      <bottom style="thin">
        <color indexed="8"/>
      </bottom>
      <diagonal/>
    </border>
    <border>
      <left/>
      <right/>
      <top style="thin">
        <color indexed="8"/>
      </top>
      <bottom/>
      <diagonal/>
    </border>
    <border>
      <left style="thick">
        <color indexed="8"/>
      </left>
      <right/>
      <top style="thin">
        <color indexed="8"/>
      </top>
      <bottom/>
      <diagonal/>
    </border>
    <border>
      <left/>
      <right/>
      <top/>
      <bottom style="thin">
        <color indexed="64"/>
      </bottom>
      <diagonal/>
    </border>
    <border>
      <left style="thick">
        <color indexed="23"/>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9"/>
      </bottom>
      <diagonal/>
    </border>
    <border>
      <left style="thin">
        <color indexed="64"/>
      </left>
      <right style="thin">
        <color indexed="64"/>
      </right>
      <top style="thin">
        <color indexed="9"/>
      </top>
      <bottom style="thin">
        <color indexed="64"/>
      </bottom>
      <diagonal/>
    </border>
    <border>
      <left/>
      <right style="medium">
        <color theme="0" tint="-0.499984740745262"/>
      </right>
      <top/>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9">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164" fontId="6" fillId="0" borderId="0" applyFill="0" applyBorder="0" applyAlignment="0" applyProtection="0"/>
    <xf numFmtId="165" fontId="6" fillId="0" borderId="0" applyFill="0" applyBorder="0" applyAlignment="0" applyProtection="0"/>
    <xf numFmtId="0" fontId="6" fillId="0" borderId="0"/>
    <xf numFmtId="0" fontId="6" fillId="0" borderId="0" applyNumberFormat="0" applyFill="0" applyBorder="0" applyAlignment="0" applyProtection="0"/>
    <xf numFmtId="0" fontId="13" fillId="0" borderId="0" applyNumberFormat="0" applyFill="0" applyBorder="0" applyAlignment="0" applyProtection="0">
      <alignment vertical="top"/>
      <protection locked="0"/>
    </xf>
    <xf numFmtId="0" fontId="19" fillId="0" borderId="0"/>
  </cellStyleXfs>
  <cellXfs count="182">
    <xf numFmtId="0" fontId="0" fillId="0" borderId="0" xfId="0"/>
    <xf numFmtId="0" fontId="0" fillId="2" borderId="0" xfId="0" applyFill="1"/>
    <xf numFmtId="0" fontId="2" fillId="2" borderId="0" xfId="0" applyFont="1" applyFill="1"/>
    <xf numFmtId="0" fontId="3" fillId="2" borderId="0" xfId="0" applyFont="1" applyFill="1" applyAlignment="1">
      <alignment horizontal="left"/>
    </xf>
    <xf numFmtId="0" fontId="3" fillId="2" borderId="0" xfId="0" applyFont="1" applyFill="1"/>
    <xf numFmtId="0" fontId="0" fillId="2" borderId="1" xfId="0" applyFill="1" applyBorder="1"/>
    <xf numFmtId="0" fontId="4" fillId="0" borderId="0" xfId="0" applyFont="1"/>
    <xf numFmtId="0" fontId="6" fillId="0" borderId="0" xfId="5" applyFill="1"/>
    <xf numFmtId="3" fontId="6" fillId="0" borderId="0" xfId="5" applyNumberFormat="1" applyFill="1"/>
    <xf numFmtId="0" fontId="6" fillId="0" borderId="2" xfId="5" applyFill="1" applyBorder="1"/>
    <xf numFmtId="4" fontId="6" fillId="0" borderId="0" xfId="5" applyNumberFormat="1" applyFill="1"/>
    <xf numFmtId="2" fontId="6" fillId="0" borderId="0" xfId="5" applyNumberFormat="1" applyFill="1"/>
    <xf numFmtId="0" fontId="6" fillId="0" borderId="0" xfId="5" applyFill="1" applyBorder="1"/>
    <xf numFmtId="4" fontId="6" fillId="0" borderId="0" xfId="5" applyNumberFormat="1" applyFill="1" applyBorder="1"/>
    <xf numFmtId="2" fontId="6" fillId="0" borderId="0" xfId="5" applyNumberFormat="1" applyFill="1" applyBorder="1"/>
    <xf numFmtId="3" fontId="6" fillId="0" borderId="0" xfId="5" applyNumberFormat="1" applyFill="1" applyBorder="1"/>
    <xf numFmtId="3" fontId="5" fillId="0" borderId="0" xfId="2" applyNumberFormat="1" applyFont="1" applyFill="1" applyBorder="1" applyAlignment="1" applyProtection="1">
      <alignment horizontal="center"/>
    </xf>
    <xf numFmtId="3" fontId="4" fillId="0" borderId="0" xfId="5" applyNumberFormat="1" applyFont="1" applyFill="1"/>
    <xf numFmtId="0" fontId="4" fillId="0" borderId="0" xfId="5" applyFont="1" applyFill="1"/>
    <xf numFmtId="3" fontId="5" fillId="0" borderId="2" xfId="2" applyNumberFormat="1" applyFont="1" applyFill="1" applyBorder="1" applyAlignment="1" applyProtection="1">
      <alignment horizontal="center"/>
    </xf>
    <xf numFmtId="4" fontId="4" fillId="0" borderId="0" xfId="5" applyNumberFormat="1" applyFont="1" applyFill="1"/>
    <xf numFmtId="2" fontId="4" fillId="0" borderId="0" xfId="5" applyNumberFormat="1" applyFont="1" applyFill="1"/>
    <xf numFmtId="0" fontId="4" fillId="0" borderId="0" xfId="5" applyFont="1" applyFill="1" applyBorder="1"/>
    <xf numFmtId="4" fontId="4" fillId="0" borderId="0" xfId="5" applyNumberFormat="1" applyFont="1" applyFill="1" applyBorder="1"/>
    <xf numFmtId="2" fontId="4" fillId="0" borderId="0" xfId="5" applyNumberFormat="1" applyFont="1" applyFill="1" applyBorder="1"/>
    <xf numFmtId="3" fontId="4" fillId="0" borderId="0" xfId="5" applyNumberFormat="1" applyFont="1" applyFill="1" applyBorder="1"/>
    <xf numFmtId="3" fontId="1" fillId="0" borderId="3" xfId="2" applyNumberFormat="1" applyFont="1" applyFill="1" applyBorder="1" applyAlignment="1" applyProtection="1">
      <alignment vertical="top"/>
    </xf>
    <xf numFmtId="3" fontId="0" fillId="0" borderId="3" xfId="5" applyNumberFormat="1" applyFont="1" applyFill="1" applyBorder="1" applyAlignment="1">
      <alignment vertical="top" wrapText="1"/>
    </xf>
    <xf numFmtId="0" fontId="6" fillId="0" borderId="3" xfId="5" applyFill="1" applyBorder="1" applyAlignment="1">
      <alignment vertical="top"/>
    </xf>
    <xf numFmtId="3" fontId="1" fillId="0" borderId="4" xfId="2" applyNumberFormat="1" applyFont="1" applyFill="1" applyBorder="1" applyAlignment="1" applyProtection="1">
      <alignment vertical="top"/>
    </xf>
    <xf numFmtId="4" fontId="0" fillId="0" borderId="3" xfId="5" applyNumberFormat="1" applyFont="1" applyFill="1" applyBorder="1" applyAlignment="1">
      <alignment vertical="top" wrapText="1"/>
    </xf>
    <xf numFmtId="2" fontId="0" fillId="0" borderId="3" xfId="5" applyNumberFormat="1" applyFont="1" applyFill="1" applyBorder="1" applyAlignment="1">
      <alignment vertical="top" wrapText="1"/>
    </xf>
    <xf numFmtId="0" fontId="5" fillId="0" borderId="0" xfId="2" applyNumberFormat="1" applyFont="1" applyFill="1" applyBorder="1" applyAlignment="1" applyProtection="1"/>
    <xf numFmtId="0" fontId="5" fillId="0" borderId="2" xfId="2" applyNumberFormat="1" applyFont="1" applyFill="1" applyBorder="1" applyAlignment="1" applyProtection="1"/>
    <xf numFmtId="0" fontId="5" fillId="0" borderId="5" xfId="2" applyNumberFormat="1" applyFont="1" applyFill="1" applyBorder="1" applyAlignment="1" applyProtection="1"/>
    <xf numFmtId="3" fontId="6" fillId="0" borderId="5" xfId="5" applyNumberFormat="1" applyFill="1" applyBorder="1"/>
    <xf numFmtId="0" fontId="6" fillId="0" borderId="5" xfId="5" applyFill="1" applyBorder="1"/>
    <xf numFmtId="0" fontId="5" fillId="0" borderId="6" xfId="2" applyNumberFormat="1" applyFont="1" applyFill="1" applyBorder="1" applyAlignment="1" applyProtection="1"/>
    <xf numFmtId="4" fontId="6" fillId="0" borderId="5" xfId="5" applyNumberFormat="1" applyFill="1" applyBorder="1"/>
    <xf numFmtId="2" fontId="6" fillId="0" borderId="5" xfId="5" applyNumberFormat="1" applyFill="1" applyBorder="1"/>
    <xf numFmtId="0" fontId="5" fillId="0" borderId="7" xfId="2" applyNumberFormat="1" applyFont="1" applyFill="1" applyBorder="1" applyAlignment="1" applyProtection="1"/>
    <xf numFmtId="3" fontId="6" fillId="0" borderId="7" xfId="5" applyNumberFormat="1" applyFill="1" applyBorder="1"/>
    <xf numFmtId="0" fontId="6" fillId="0" borderId="7" xfId="5" applyFill="1" applyBorder="1"/>
    <xf numFmtId="0" fontId="5" fillId="0" borderId="8" xfId="2" applyNumberFormat="1" applyFont="1" applyFill="1" applyBorder="1" applyAlignment="1" applyProtection="1"/>
    <xf numFmtId="4" fontId="6" fillId="0" borderId="7" xfId="5" applyNumberFormat="1" applyFill="1" applyBorder="1"/>
    <xf numFmtId="2" fontId="6" fillId="0" borderId="7" xfId="5" applyNumberFormat="1" applyFill="1" applyBorder="1"/>
    <xf numFmtId="1" fontId="5" fillId="0" borderId="0" xfId="2" applyNumberFormat="1" applyFont="1" applyFill="1" applyBorder="1" applyAlignment="1" applyProtection="1"/>
    <xf numFmtId="1" fontId="5" fillId="0" borderId="2" xfId="2" applyNumberFormat="1" applyFont="1" applyFill="1" applyBorder="1" applyAlignment="1" applyProtection="1"/>
    <xf numFmtId="0" fontId="0" fillId="0" borderId="0" xfId="5" applyFont="1" applyFill="1"/>
    <xf numFmtId="0" fontId="5" fillId="3" borderId="8" xfId="2" applyNumberFormat="1" applyFont="1" applyFill="1" applyBorder="1" applyAlignment="1" applyProtection="1"/>
    <xf numFmtId="2" fontId="6" fillId="3" borderId="7" xfId="5" applyNumberFormat="1" applyFill="1" applyBorder="1"/>
    <xf numFmtId="0" fontId="5" fillId="3" borderId="2" xfId="2" applyNumberFormat="1" applyFont="1" applyFill="1" applyBorder="1" applyAlignment="1" applyProtection="1"/>
    <xf numFmtId="2" fontId="6" fillId="3" borderId="0" xfId="5" applyNumberFormat="1" applyFill="1"/>
    <xf numFmtId="1" fontId="5" fillId="3" borderId="2" xfId="2" applyNumberFormat="1" applyFont="1" applyFill="1" applyBorder="1" applyAlignment="1" applyProtection="1"/>
    <xf numFmtId="0" fontId="5" fillId="3" borderId="0" xfId="2" applyNumberFormat="1" applyFont="1" applyFill="1" applyBorder="1" applyAlignment="1" applyProtection="1"/>
    <xf numFmtId="4" fontId="6" fillId="3" borderId="0" xfId="5" applyNumberFormat="1" applyFill="1" applyBorder="1"/>
    <xf numFmtId="4" fontId="6" fillId="3" borderId="5" xfId="5" applyNumberFormat="1" applyFill="1" applyBorder="1"/>
    <xf numFmtId="0" fontId="5" fillId="3" borderId="7" xfId="2" applyNumberFormat="1" applyFont="1" applyFill="1" applyBorder="1" applyAlignment="1" applyProtection="1"/>
    <xf numFmtId="1" fontId="5" fillId="3" borderId="0" xfId="2" applyNumberFormat="1" applyFont="1" applyFill="1" applyBorder="1" applyAlignment="1" applyProtection="1"/>
    <xf numFmtId="0" fontId="6" fillId="4" borderId="2" xfId="5" applyFont="1" applyFill="1" applyBorder="1"/>
    <xf numFmtId="2" fontId="6" fillId="4" borderId="0" xfId="5" applyNumberFormat="1" applyFill="1"/>
    <xf numFmtId="0" fontId="6" fillId="4" borderId="0" xfId="5" applyFill="1" applyBorder="1"/>
    <xf numFmtId="0" fontId="6" fillId="4" borderId="0" xfId="5" applyFont="1" applyFill="1"/>
    <xf numFmtId="0" fontId="6" fillId="4" borderId="2" xfId="5" applyFill="1" applyBorder="1"/>
    <xf numFmtId="4" fontId="6" fillId="4" borderId="0" xfId="5" applyNumberFormat="1" applyFill="1" applyBorder="1"/>
    <xf numFmtId="3" fontId="6" fillId="4" borderId="0" xfId="5" applyNumberFormat="1" applyFill="1" applyBorder="1"/>
    <xf numFmtId="0" fontId="6" fillId="4" borderId="0" xfId="5" applyFill="1"/>
    <xf numFmtId="2" fontId="6" fillId="4" borderId="0" xfId="5" applyNumberFormat="1" applyFont="1" applyFill="1"/>
    <xf numFmtId="4" fontId="6" fillId="4" borderId="0" xfId="5" applyNumberFormat="1" applyFont="1" applyFill="1" applyBorder="1"/>
    <xf numFmtId="3" fontId="6" fillId="0" borderId="3" xfId="5" applyNumberFormat="1" applyFont="1" applyFill="1" applyBorder="1" applyAlignment="1">
      <alignment vertical="top" wrapText="1"/>
    </xf>
    <xf numFmtId="0" fontId="6" fillId="0" borderId="0" xfId="0" applyFont="1"/>
    <xf numFmtId="4" fontId="6" fillId="0" borderId="3" xfId="5" applyNumberFormat="1" applyFont="1" applyFill="1" applyBorder="1" applyAlignment="1">
      <alignment vertical="top" wrapText="1"/>
    </xf>
    <xf numFmtId="2" fontId="6" fillId="0" borderId="3" xfId="5" applyNumberFormat="1" applyFont="1" applyFill="1" applyBorder="1" applyAlignment="1">
      <alignment vertical="top" wrapText="1"/>
    </xf>
    <xf numFmtId="3" fontId="1" fillId="0" borderId="0" xfId="0" applyNumberFormat="1" applyFont="1" applyFill="1" applyBorder="1" applyAlignment="1"/>
    <xf numFmtId="3" fontId="6" fillId="0" borderId="9" xfId="5" applyNumberFormat="1" applyFill="1" applyBorder="1"/>
    <xf numFmtId="3" fontId="8" fillId="0" borderId="0" xfId="0" applyNumberFormat="1" applyFont="1" applyFill="1" applyBorder="1" applyAlignment="1"/>
    <xf numFmtId="3" fontId="8" fillId="0" borderId="9" xfId="0" applyNumberFormat="1" applyFont="1" applyFill="1" applyBorder="1" applyAlignment="1"/>
    <xf numFmtId="0" fontId="6" fillId="5" borderId="10" xfId="6" applyFill="1" applyBorder="1" applyAlignment="1">
      <alignment vertical="center" wrapText="1"/>
    </xf>
    <xf numFmtId="0" fontId="6" fillId="5" borderId="0" xfId="6" applyFill="1"/>
    <xf numFmtId="0" fontId="6" fillId="0" borderId="0" xfId="6" applyFont="1"/>
    <xf numFmtId="0" fontId="1" fillId="7" borderId="0" xfId="6" applyFont="1" applyFill="1" applyBorder="1" applyAlignment="1">
      <alignment horizontal="left" vertical="center" wrapText="1"/>
    </xf>
    <xf numFmtId="0" fontId="6" fillId="6" borderId="9" xfId="6" applyFill="1" applyBorder="1" applyAlignment="1">
      <alignment horizontal="center" vertical="center" wrapText="1"/>
    </xf>
    <xf numFmtId="0" fontId="9" fillId="5" borderId="0" xfId="6" applyFont="1" applyFill="1" applyBorder="1" applyAlignment="1">
      <alignment vertical="center" wrapText="1"/>
    </xf>
    <xf numFmtId="0" fontId="11" fillId="5" borderId="0" xfId="6" applyFont="1" applyFill="1" applyBorder="1" applyAlignment="1">
      <alignment vertical="center" wrapText="1"/>
    </xf>
    <xf numFmtId="0" fontId="12" fillId="5" borderId="0" xfId="6" applyFont="1" applyFill="1" applyBorder="1" applyAlignment="1">
      <alignment vertical="center" wrapText="1"/>
    </xf>
    <xf numFmtId="0" fontId="12" fillId="5" borderId="15" xfId="6" applyFont="1" applyFill="1" applyBorder="1" applyAlignment="1">
      <alignment vertical="center" wrapText="1"/>
    </xf>
    <xf numFmtId="0" fontId="9" fillId="0" borderId="0" xfId="6" applyFont="1" applyFill="1" applyBorder="1" applyAlignment="1">
      <alignment vertical="center" wrapText="1"/>
    </xf>
    <xf numFmtId="0" fontId="14" fillId="5" borderId="10" xfId="6" applyFont="1" applyFill="1" applyBorder="1" applyAlignment="1">
      <alignment vertical="center" wrapText="1"/>
    </xf>
    <xf numFmtId="0" fontId="15" fillId="5" borderId="0" xfId="6" applyFont="1" applyFill="1" applyBorder="1" applyAlignment="1">
      <alignment vertical="center" wrapText="1"/>
    </xf>
    <xf numFmtId="0" fontId="6" fillId="5" borderId="0" xfId="6" applyFill="1" applyAlignment="1">
      <alignment vertical="center" wrapText="1"/>
    </xf>
    <xf numFmtId="49" fontId="12" fillId="5" borderId="0" xfId="6" applyNumberFormat="1" applyFont="1" applyFill="1" applyBorder="1" applyAlignment="1">
      <alignment vertical="center" wrapText="1"/>
    </xf>
    <xf numFmtId="0" fontId="1" fillId="5" borderId="0" xfId="6" applyFont="1" applyFill="1" applyAlignment="1">
      <alignment vertical="center" wrapText="1"/>
    </xf>
    <xf numFmtId="0" fontId="12" fillId="6" borderId="30" xfId="6" applyFont="1" applyFill="1" applyBorder="1" applyAlignment="1">
      <alignment horizontal="center" vertical="center" wrapText="1"/>
    </xf>
    <xf numFmtId="0" fontId="12" fillId="6" borderId="31" xfId="6" applyFont="1" applyFill="1" applyBorder="1" applyAlignment="1">
      <alignment horizontal="center" vertical="center" wrapText="1"/>
    </xf>
    <xf numFmtId="0" fontId="12" fillId="6" borderId="32" xfId="6" applyFont="1" applyFill="1" applyBorder="1" applyAlignment="1">
      <alignment horizontal="center" vertical="center" wrapText="1"/>
    </xf>
    <xf numFmtId="0" fontId="9" fillId="5" borderId="0" xfId="6" applyFont="1" applyFill="1" applyBorder="1" applyAlignment="1">
      <alignment horizontal="right" vertical="center" wrapText="1"/>
    </xf>
    <xf numFmtId="0" fontId="12" fillId="5" borderId="0" xfId="6" applyFont="1" applyFill="1" applyBorder="1" applyAlignment="1">
      <alignment horizontal="right" vertical="center" wrapText="1"/>
    </xf>
    <xf numFmtId="0" fontId="12" fillId="5" borderId="0" xfId="6" applyFont="1" applyFill="1" applyAlignment="1">
      <alignment vertical="center" wrapText="1"/>
    </xf>
    <xf numFmtId="0" fontId="12" fillId="5" borderId="0" xfId="6" applyFont="1" applyFill="1" applyAlignment="1">
      <alignment horizontal="right" vertical="center" wrapText="1"/>
    </xf>
    <xf numFmtId="49" fontId="12" fillId="9" borderId="0" xfId="6" applyNumberFormat="1" applyFont="1" applyFill="1" applyBorder="1" applyAlignment="1">
      <alignment horizontal="left" vertical="center" wrapText="1"/>
    </xf>
    <xf numFmtId="0" fontId="6" fillId="9" borderId="0" xfId="6" applyFont="1" applyFill="1"/>
    <xf numFmtId="0" fontId="6" fillId="9" borderId="0" xfId="6" applyFill="1"/>
    <xf numFmtId="0" fontId="12" fillId="5" borderId="0" xfId="6" applyFont="1" applyFill="1" applyAlignment="1">
      <alignment vertical="center"/>
    </xf>
    <xf numFmtId="0" fontId="6" fillId="9" borderId="0" xfId="6" applyFill="1" applyBorder="1" applyAlignment="1">
      <alignment vertical="center" wrapText="1"/>
    </xf>
    <xf numFmtId="0" fontId="6" fillId="5" borderId="33" xfId="6" applyFill="1" applyBorder="1" applyAlignment="1">
      <alignment vertical="center" wrapText="1"/>
    </xf>
    <xf numFmtId="0" fontId="6" fillId="5" borderId="33" xfId="6" applyFill="1" applyBorder="1"/>
    <xf numFmtId="0" fontId="6" fillId="9" borderId="33" xfId="6" applyFont="1" applyFill="1" applyBorder="1"/>
    <xf numFmtId="0" fontId="6" fillId="9" borderId="0" xfId="6" applyFont="1" applyFill="1" applyBorder="1"/>
    <xf numFmtId="0" fontId="6" fillId="9" borderId="34" xfId="6" applyFont="1" applyFill="1" applyBorder="1"/>
    <xf numFmtId="0" fontId="6" fillId="9" borderId="35" xfId="6" applyFont="1" applyFill="1" applyBorder="1"/>
    <xf numFmtId="2" fontId="4" fillId="0" borderId="0" xfId="5" applyNumberFormat="1" applyFont="1" applyFill="1" applyBorder="1" applyAlignment="1">
      <alignment horizontal="center"/>
    </xf>
    <xf numFmtId="0" fontId="4" fillId="0" borderId="0" xfId="5" applyFont="1" applyFill="1" applyBorder="1" applyAlignment="1">
      <alignment horizontal="center"/>
    </xf>
    <xf numFmtId="49" fontId="13" fillId="6" borderId="21" xfId="7" applyNumberFormat="1" applyFill="1" applyBorder="1" applyAlignment="1" applyProtection="1">
      <alignment horizontal="left" vertical="center" wrapText="1"/>
    </xf>
    <xf numFmtId="49" fontId="12" fillId="6" borderId="22" xfId="6" applyNumberFormat="1" applyFont="1" applyFill="1" applyBorder="1" applyAlignment="1">
      <alignment horizontal="left" vertical="center" wrapText="1"/>
    </xf>
    <xf numFmtId="49" fontId="12" fillId="6" borderId="23" xfId="6" applyNumberFormat="1" applyFont="1" applyFill="1" applyBorder="1" applyAlignment="1">
      <alignment horizontal="left" vertical="center" wrapText="1"/>
    </xf>
    <xf numFmtId="49" fontId="12" fillId="6" borderId="21" xfId="6" applyNumberFormat="1" applyFont="1" applyFill="1" applyBorder="1" applyAlignment="1">
      <alignment horizontal="left" vertical="center" wrapText="1"/>
    </xf>
    <xf numFmtId="49" fontId="12" fillId="6" borderId="24" xfId="6" applyNumberFormat="1" applyFont="1" applyFill="1" applyBorder="1" applyAlignment="1">
      <alignment horizontal="left" vertical="center" wrapText="1"/>
    </xf>
    <xf numFmtId="49" fontId="12" fillId="6" borderId="25" xfId="6" applyNumberFormat="1" applyFont="1" applyFill="1" applyBorder="1" applyAlignment="1">
      <alignment horizontal="left" vertical="center" wrapText="1"/>
    </xf>
    <xf numFmtId="49" fontId="12" fillId="6" borderId="26" xfId="6" applyNumberFormat="1" applyFont="1" applyFill="1" applyBorder="1" applyAlignment="1">
      <alignment horizontal="left" vertical="center" wrapText="1"/>
    </xf>
    <xf numFmtId="0" fontId="6" fillId="0" borderId="22" xfId="6" applyFont="1" applyBorder="1" applyAlignment="1">
      <alignment horizontal="left" vertical="center" wrapText="1"/>
    </xf>
    <xf numFmtId="0" fontId="6" fillId="0" borderId="23" xfId="6" applyFont="1" applyBorder="1" applyAlignment="1">
      <alignment horizontal="left" vertical="center" wrapText="1"/>
    </xf>
    <xf numFmtId="0" fontId="13" fillId="8" borderId="21" xfId="7" applyFill="1" applyBorder="1" applyAlignment="1" applyProtection="1">
      <alignment horizontal="left" vertical="center" wrapText="1"/>
    </xf>
    <xf numFmtId="49" fontId="12" fillId="6" borderId="18" xfId="6" applyNumberFormat="1" applyFont="1" applyFill="1" applyBorder="1" applyAlignment="1">
      <alignment horizontal="left" vertical="center" wrapText="1"/>
    </xf>
    <xf numFmtId="49" fontId="12" fillId="6" borderId="19" xfId="6" applyNumberFormat="1" applyFont="1" applyFill="1" applyBorder="1" applyAlignment="1">
      <alignment horizontal="left" vertical="center" wrapText="1"/>
    </xf>
    <xf numFmtId="49" fontId="12" fillId="6" borderId="20" xfId="6" applyNumberFormat="1" applyFont="1" applyFill="1" applyBorder="1" applyAlignment="1">
      <alignment horizontal="left" vertical="center" wrapText="1"/>
    </xf>
    <xf numFmtId="0" fontId="12" fillId="6" borderId="21" xfId="6" applyNumberFormat="1" applyFont="1" applyFill="1" applyBorder="1" applyAlignment="1">
      <alignment horizontal="left" vertical="center" wrapText="1"/>
    </xf>
    <xf numFmtId="0" fontId="6" fillId="0" borderId="22" xfId="6" applyNumberFormat="1" applyFont="1" applyBorder="1" applyAlignment="1">
      <alignment horizontal="left" vertical="center" wrapText="1"/>
    </xf>
    <xf numFmtId="0" fontId="6" fillId="0" borderId="23" xfId="6" applyNumberFormat="1" applyFont="1" applyBorder="1" applyAlignment="1">
      <alignment horizontal="left" vertical="center" wrapText="1"/>
    </xf>
    <xf numFmtId="49" fontId="12" fillId="8" borderId="18" xfId="6" applyNumberFormat="1" applyFont="1" applyFill="1" applyBorder="1" applyAlignment="1">
      <alignment horizontal="left" vertical="center" wrapText="1"/>
    </xf>
    <xf numFmtId="49" fontId="1" fillId="0" borderId="19" xfId="6" applyNumberFormat="1" applyFont="1" applyBorder="1" applyAlignment="1">
      <alignment horizontal="left" vertical="center" wrapText="1"/>
    </xf>
    <xf numFmtId="49" fontId="1" fillId="0" borderId="20" xfId="6" applyNumberFormat="1" applyFont="1"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49" fontId="6" fillId="0" borderId="22" xfId="6" applyNumberFormat="1" applyFont="1" applyBorder="1" applyAlignment="1">
      <alignment horizontal="left" vertical="center" wrapText="1"/>
    </xf>
    <xf numFmtId="49" fontId="6" fillId="0" borderId="23" xfId="6" applyNumberFormat="1" applyFont="1" applyBorder="1" applyAlignment="1">
      <alignment horizontal="left" vertical="center" wrapText="1"/>
    </xf>
    <xf numFmtId="0" fontId="16" fillId="8" borderId="24" xfId="6" applyFont="1" applyFill="1" applyBorder="1" applyAlignment="1">
      <alignment horizontal="left" vertical="center" wrapText="1"/>
    </xf>
    <xf numFmtId="0" fontId="17" fillId="8" borderId="25" xfId="6" applyFont="1" applyFill="1" applyBorder="1" applyAlignment="1">
      <alignment horizontal="left" vertical="center" wrapText="1"/>
    </xf>
    <xf numFmtId="0" fontId="17" fillId="8" borderId="26" xfId="6" applyFont="1" applyFill="1" applyBorder="1" applyAlignment="1">
      <alignment horizontal="left" vertical="center" wrapText="1"/>
    </xf>
    <xf numFmtId="0" fontId="6" fillId="8" borderId="22" xfId="6" applyFont="1" applyFill="1" applyBorder="1" applyAlignment="1">
      <alignment horizontal="left" vertical="center" wrapText="1"/>
    </xf>
    <xf numFmtId="0" fontId="6" fillId="8" borderId="23" xfId="6" applyFont="1" applyFill="1" applyBorder="1" applyAlignment="1">
      <alignment horizontal="left" vertical="center" wrapText="1"/>
    </xf>
    <xf numFmtId="49" fontId="12" fillId="8" borderId="24" xfId="6" applyNumberFormat="1" applyFont="1" applyFill="1" applyBorder="1" applyAlignment="1">
      <alignment horizontal="left" vertical="center" wrapText="1"/>
    </xf>
    <xf numFmtId="49" fontId="1" fillId="8" borderId="25" xfId="6" applyNumberFormat="1" applyFont="1" applyFill="1" applyBorder="1" applyAlignment="1">
      <alignment horizontal="left" vertical="center" wrapText="1"/>
    </xf>
    <xf numFmtId="49" fontId="1" fillId="8" borderId="26" xfId="6" applyNumberFormat="1" applyFont="1" applyFill="1" applyBorder="1" applyAlignment="1">
      <alignment horizontal="left" vertical="center" wrapText="1"/>
    </xf>
    <xf numFmtId="0" fontId="1" fillId="0" borderId="22" xfId="6" applyFont="1" applyBorder="1" applyAlignment="1">
      <alignment horizontal="left" vertical="center" wrapText="1"/>
    </xf>
    <xf numFmtId="0" fontId="1" fillId="0" borderId="23" xfId="6" applyFont="1" applyBorder="1" applyAlignment="1">
      <alignment horizontal="left" vertical="center" wrapText="1"/>
    </xf>
    <xf numFmtId="0" fontId="12" fillId="5" borderId="0" xfId="6" applyFont="1" applyFill="1" applyBorder="1" applyAlignment="1">
      <alignment vertical="center" wrapText="1"/>
    </xf>
    <xf numFmtId="0" fontId="6" fillId="5" borderId="0" xfId="6" applyFill="1" applyAlignment="1">
      <alignment vertical="center" wrapText="1"/>
    </xf>
    <xf numFmtId="49" fontId="12" fillId="6" borderId="27" xfId="6" applyNumberFormat="1" applyFont="1" applyFill="1" applyBorder="1" applyAlignment="1">
      <alignment horizontal="left" vertical="center" wrapText="1"/>
    </xf>
    <xf numFmtId="49" fontId="12" fillId="6" borderId="28" xfId="6" applyNumberFormat="1" applyFont="1" applyFill="1" applyBorder="1" applyAlignment="1">
      <alignment horizontal="left" vertical="center" wrapText="1"/>
    </xf>
    <xf numFmtId="49" fontId="12" fillId="6" borderId="29" xfId="6" applyNumberFormat="1" applyFont="1" applyFill="1" applyBorder="1" applyAlignment="1">
      <alignment horizontal="left" vertical="center" wrapText="1"/>
    </xf>
    <xf numFmtId="0" fontId="10" fillId="5" borderId="0" xfId="6" applyFont="1" applyFill="1" applyBorder="1" applyAlignment="1">
      <alignment vertical="center" wrapText="1"/>
    </xf>
    <xf numFmtId="0" fontId="12" fillId="5" borderId="0" xfId="6" applyFont="1" applyFill="1" applyAlignment="1">
      <alignment vertical="center" wrapText="1"/>
    </xf>
    <xf numFmtId="0" fontId="9" fillId="5" borderId="0" xfId="6" applyFont="1" applyFill="1" applyBorder="1" applyAlignment="1">
      <alignment vertical="center" wrapText="1"/>
    </xf>
    <xf numFmtId="0" fontId="1" fillId="5" borderId="0" xfId="6" applyFont="1" applyFill="1" applyAlignment="1">
      <alignment vertical="center" wrapText="1"/>
    </xf>
    <xf numFmtId="0" fontId="12" fillId="6" borderId="24" xfId="6" applyNumberFormat="1" applyFont="1" applyFill="1" applyBorder="1" applyAlignment="1">
      <alignment horizontal="left" vertical="center" wrapText="1"/>
    </xf>
    <xf numFmtId="0" fontId="12" fillId="6" borderId="25" xfId="6" applyNumberFormat="1" applyFont="1" applyFill="1" applyBorder="1" applyAlignment="1">
      <alignment horizontal="left" vertical="center" wrapText="1"/>
    </xf>
    <xf numFmtId="0" fontId="12" fillId="6" borderId="26" xfId="6" applyNumberFormat="1" applyFont="1" applyFill="1" applyBorder="1" applyAlignment="1">
      <alignment horizontal="left" vertical="center" wrapText="1"/>
    </xf>
    <xf numFmtId="0" fontId="7" fillId="8" borderId="18" xfId="6" applyFont="1" applyFill="1" applyBorder="1" applyAlignment="1">
      <alignment vertical="center" wrapText="1"/>
    </xf>
    <xf numFmtId="0" fontId="6" fillId="8" borderId="19" xfId="6" applyFont="1" applyFill="1" applyBorder="1" applyAlignment="1">
      <alignment vertical="center" wrapText="1"/>
    </xf>
    <xf numFmtId="0" fontId="6" fillId="8" borderId="20" xfId="6" applyFont="1" applyFill="1" applyBorder="1" applyAlignment="1">
      <alignment vertical="center" wrapText="1"/>
    </xf>
    <xf numFmtId="0" fontId="6" fillId="0" borderId="25" xfId="6" applyFont="1" applyBorder="1" applyAlignment="1">
      <alignment horizontal="left" vertical="center" wrapText="1"/>
    </xf>
    <xf numFmtId="0" fontId="6" fillId="0" borderId="26" xfId="6" applyFont="1" applyBorder="1" applyAlignment="1">
      <alignment horizontal="left" vertical="center" wrapText="1"/>
    </xf>
    <xf numFmtId="0" fontId="12" fillId="6" borderId="21" xfId="6" applyNumberFormat="1" applyFont="1" applyFill="1" applyBorder="1" applyAlignment="1">
      <alignment horizontal="left" vertical="center" wrapText="1" shrinkToFit="1"/>
    </xf>
    <xf numFmtId="0" fontId="12" fillId="0" borderId="22" xfId="6" applyNumberFormat="1" applyFont="1" applyBorder="1" applyAlignment="1">
      <alignment horizontal="left" vertical="center" wrapText="1" shrinkToFit="1"/>
    </xf>
    <xf numFmtId="0" fontId="12" fillId="0" borderId="23" xfId="6" applyNumberFormat="1" applyFont="1" applyBorder="1" applyAlignment="1">
      <alignment horizontal="left" vertical="center" wrapText="1" shrinkToFit="1"/>
    </xf>
    <xf numFmtId="0" fontId="6" fillId="6" borderId="16" xfId="6" applyFill="1" applyBorder="1" applyAlignment="1">
      <alignment horizontal="center" vertical="center" wrapText="1"/>
    </xf>
    <xf numFmtId="0" fontId="6" fillId="0" borderId="9" xfId="6" applyBorder="1" applyAlignment="1">
      <alignment horizontal="center" vertical="center" wrapText="1"/>
    </xf>
    <xf numFmtId="0" fontId="6" fillId="6" borderId="9" xfId="6" applyFill="1" applyBorder="1" applyAlignment="1">
      <alignment horizontal="center" vertical="center" wrapText="1"/>
    </xf>
    <xf numFmtId="0" fontId="6" fillId="0" borderId="17" xfId="6" applyBorder="1" applyAlignment="1">
      <alignment horizontal="center" vertical="center" wrapText="1"/>
    </xf>
    <xf numFmtId="166" fontId="9" fillId="5" borderId="0" xfId="6" applyNumberFormat="1" applyFont="1" applyFill="1" applyBorder="1" applyAlignment="1">
      <alignment horizontal="right" vertical="center" wrapText="1"/>
    </xf>
    <xf numFmtId="166" fontId="9" fillId="5" borderId="0" xfId="6" applyNumberFormat="1" applyFont="1" applyFill="1" applyAlignment="1">
      <alignment horizontal="right" vertical="center" wrapText="1"/>
    </xf>
    <xf numFmtId="0" fontId="10" fillId="6" borderId="11" xfId="6" applyFont="1" applyFill="1" applyBorder="1" applyAlignment="1">
      <alignment horizontal="center" vertical="center" wrapText="1"/>
    </xf>
    <xf numFmtId="0" fontId="5" fillId="6" borderId="12" xfId="6" applyFont="1" applyFill="1" applyBorder="1" applyAlignment="1">
      <alignment horizontal="center" vertical="center" wrapText="1"/>
    </xf>
    <xf numFmtId="0" fontId="5" fillId="6" borderId="13" xfId="6" applyFont="1" applyFill="1" applyBorder="1" applyAlignment="1">
      <alignment horizontal="center" vertical="center" wrapText="1"/>
    </xf>
    <xf numFmtId="0" fontId="1" fillId="6" borderId="14" xfId="6" applyFont="1" applyFill="1" applyBorder="1" applyAlignment="1">
      <alignment horizontal="center" vertical="center" wrapText="1"/>
    </xf>
    <xf numFmtId="0" fontId="6" fillId="6" borderId="0" xfId="6" applyFill="1" applyBorder="1" applyAlignment="1">
      <alignment horizontal="center" vertical="center" wrapText="1"/>
    </xf>
    <xf numFmtId="0" fontId="6" fillId="6" borderId="15" xfId="6" applyFill="1" applyBorder="1" applyAlignment="1">
      <alignment horizontal="center" vertical="center" wrapText="1"/>
    </xf>
    <xf numFmtId="0" fontId="6" fillId="6" borderId="14" xfId="6" applyFill="1" applyBorder="1" applyAlignment="1">
      <alignment horizontal="center" vertical="center" wrapText="1"/>
    </xf>
    <xf numFmtId="0" fontId="6" fillId="0" borderId="0" xfId="6" applyBorder="1" applyAlignment="1">
      <alignment horizontal="center" vertical="center" wrapText="1"/>
    </xf>
    <xf numFmtId="49" fontId="1" fillId="6" borderId="0" xfId="6" applyNumberFormat="1" applyFont="1" applyFill="1" applyBorder="1" applyAlignment="1">
      <alignment horizontal="left" vertical="center" wrapText="1"/>
    </xf>
    <xf numFmtId="49" fontId="6" fillId="0" borderId="0" xfId="6" applyNumberFormat="1" applyBorder="1" applyAlignment="1">
      <alignment horizontal="left" vertical="center" wrapText="1"/>
    </xf>
    <xf numFmtId="49" fontId="6" fillId="0" borderId="15" xfId="6" applyNumberFormat="1" applyBorder="1" applyAlignment="1">
      <alignment horizontal="left" vertical="center" wrapText="1"/>
    </xf>
  </cellXfs>
  <cellStyles count="9">
    <cellStyle name="ANCLAS,REZONES Y SUS PARTES,DE FUNDICION,DE HIERRO O DE ACERO" xfId="1"/>
    <cellStyle name="ANCLAS,REZONES Y SUS PARTES,DE FUNDICION,DE HIERRO O DE ACERO 2" xfId="2"/>
    <cellStyle name="Comma [0]" xfId="3"/>
    <cellStyle name="Currency [0]" xfId="4"/>
    <cellStyle name="Hyperlink" xfId="7" builtinId="8"/>
    <cellStyle name="Normal_AIWTOT" xfId="8"/>
    <cellStyle name="Standard" xfId="0" builtinId="0"/>
    <cellStyle name="Standard 2" xfId="5"/>
    <cellStyle name="Standard 3"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4EE257"/>
      <rgbColor rgb="0099CC00"/>
      <rgbColor rgb="00FFCC00"/>
      <rgbColor rgb="00FF9900"/>
      <rgbColor rgb="00FF6600"/>
      <rgbColor rgb="00666699"/>
      <rgbColor rgb="00969696"/>
      <rgbColor rgb="00003366"/>
      <rgbColor rgb="00339966"/>
      <rgbColor rgb="00003300"/>
      <rgbColor rgb="00333300"/>
      <rgbColor rgb="00DD2D32"/>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57777244788768E-2"/>
          <c:y val="4.4368637652515364E-2"/>
          <c:w val="0.89736134628258069"/>
          <c:h val="0.85324303177913674"/>
        </c:manualLayout>
      </c:layout>
      <c:lineChart>
        <c:grouping val="standard"/>
        <c:varyColors val="0"/>
        <c:ser>
          <c:idx val="2"/>
          <c:order val="0"/>
          <c:tx>
            <c:strRef>
              <c:f>'derived data'!$AK$2</c:f>
              <c:strCache>
                <c:ptCount val="1"/>
                <c:pt idx="0">
                  <c:v>Labour</c:v>
                </c:pt>
              </c:strCache>
            </c:strRef>
          </c:tx>
          <c:spPr>
            <a:ln w="25400">
              <a:solidFill>
                <a:srgbClr val="FF0000"/>
              </a:solidFill>
              <a:prstDash val="solid"/>
            </a:ln>
          </c:spPr>
          <c:marker>
            <c:symbol val="none"/>
          </c:marker>
          <c:cat>
            <c:numRef>
              <c:f>'derived data'!$AJ$24:$AJ$65</c:f>
              <c:numCache>
                <c:formatCode>General</c:formatCode>
                <c:ptCount val="4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formatCode="0">
                  <c:v>2007</c:v>
                </c:pt>
                <c:pt idx="38" formatCode="0">
                  <c:v>2008</c:v>
                </c:pt>
                <c:pt idx="39" formatCode="0">
                  <c:v>2009</c:v>
                </c:pt>
                <c:pt idx="40" formatCode="0">
                  <c:v>2010</c:v>
                </c:pt>
                <c:pt idx="41" formatCode="0">
                  <c:v>2011</c:v>
                </c:pt>
              </c:numCache>
            </c:numRef>
          </c:cat>
          <c:val>
            <c:numRef>
              <c:f>'derived data'!$AK$24:$AK$65</c:f>
              <c:numCache>
                <c:formatCode>0.00</c:formatCode>
                <c:ptCount val="42"/>
                <c:pt idx="0">
                  <c:v>1</c:v>
                </c:pt>
                <c:pt idx="1">
                  <c:v>1.0470861967072789</c:v>
                </c:pt>
                <c:pt idx="2">
                  <c:v>1.1020814533689329</c:v>
                </c:pt>
                <c:pt idx="3">
                  <c:v>1.1604896310946611</c:v>
                </c:pt>
                <c:pt idx="4">
                  <c:v>1.1962463033464663</c:v>
                </c:pt>
                <c:pt idx="5">
                  <c:v>1.2239310018537313</c:v>
                </c:pt>
                <c:pt idx="6">
                  <c:v>1.28537141409042</c:v>
                </c:pt>
                <c:pt idx="7">
                  <c:v>1.3295466411811054</c:v>
                </c:pt>
                <c:pt idx="8">
                  <c:v>1.3764721060422616</c:v>
                </c:pt>
                <c:pt idx="9">
                  <c:v>1.420168296124283</c:v>
                </c:pt>
                <c:pt idx="10">
                  <c:v>1.4478520464072671</c:v>
                </c:pt>
                <c:pt idx="11">
                  <c:v>1.4747970855420431</c:v>
                </c:pt>
                <c:pt idx="12">
                  <c:v>1.5119925231427305</c:v>
                </c:pt>
                <c:pt idx="13">
                  <c:v>1.551670965448851</c:v>
                </c:pt>
                <c:pt idx="14">
                  <c:v>1.5999337985215254</c:v>
                </c:pt>
                <c:pt idx="15">
                  <c:v>1.6391326550947098</c:v>
                </c:pt>
                <c:pt idx="16">
                  <c:v>1.6775424188559622</c:v>
                </c:pt>
                <c:pt idx="17">
                  <c:v>1.7086595606917709</c:v>
                </c:pt>
                <c:pt idx="18">
                  <c:v>1.750223167773072</c:v>
                </c:pt>
                <c:pt idx="19">
                  <c:v>1.792731027829759</c:v>
                </c:pt>
                <c:pt idx="20">
                  <c:v>1.8278956770066694</c:v>
                </c:pt>
                <c:pt idx="21">
                  <c:v>1.8621876605608734</c:v>
                </c:pt>
                <c:pt idx="22">
                  <c:v>1.9069091958416111</c:v>
                </c:pt>
                <c:pt idx="23">
                  <c:v>1.9403303339085511</c:v>
                </c:pt>
                <c:pt idx="24">
                  <c:v>1.9988850685656363</c:v>
                </c:pt>
                <c:pt idx="25">
                  <c:v>2.046108794420912</c:v>
                </c:pt>
                <c:pt idx="26">
                  <c:v>2.0719889177304331</c:v>
                </c:pt>
                <c:pt idx="27">
                  <c:v>2.1118968465361125</c:v>
                </c:pt>
                <c:pt idx="28">
                  <c:v>2.144678977250841</c:v>
                </c:pt>
                <c:pt idx="29">
                  <c:v>2.1759755747618299</c:v>
                </c:pt>
                <c:pt idx="30">
                  <c:v>2.2281664229471785</c:v>
                </c:pt>
                <c:pt idx="31">
                  <c:v>2.2541421148811462</c:v>
                </c:pt>
                <c:pt idx="32">
                  <c:v>2.284862113494901</c:v>
                </c:pt>
                <c:pt idx="33">
                  <c:v>2.3096490927259241</c:v>
                </c:pt>
                <c:pt idx="34">
                  <c:v>2.3423765859587253</c:v>
                </c:pt>
                <c:pt idx="35">
                  <c:v>2.3649247810301168</c:v>
                </c:pt>
                <c:pt idx="36">
                  <c:v>2.4161483912900841</c:v>
                </c:pt>
                <c:pt idx="37">
                  <c:v>2.4472371026222466</c:v>
                </c:pt>
                <c:pt idx="38">
                  <c:v>2.4389863528418565</c:v>
                </c:pt>
                <c:pt idx="39">
                  <c:v>2.4082452457500003</c:v>
                </c:pt>
                <c:pt idx="40">
                  <c:v>2.4492145258112399</c:v>
                </c:pt>
                <c:pt idx="41">
                  <c:v>2.4762564565306135</c:v>
                </c:pt>
              </c:numCache>
            </c:numRef>
          </c:val>
          <c:smooth val="0"/>
        </c:ser>
        <c:ser>
          <c:idx val="3"/>
          <c:order val="1"/>
          <c:tx>
            <c:strRef>
              <c:f>'derived data'!$AL$2</c:f>
              <c:strCache>
                <c:ptCount val="1"/>
                <c:pt idx="0">
                  <c:v>Material</c:v>
                </c:pt>
              </c:strCache>
            </c:strRef>
          </c:tx>
          <c:spPr>
            <a:ln>
              <a:solidFill>
                <a:srgbClr val="92D050"/>
              </a:solidFill>
            </a:ln>
          </c:spPr>
          <c:marker>
            <c:symbol val="none"/>
          </c:marker>
          <c:cat>
            <c:numRef>
              <c:f>'derived data'!$AJ$24:$AJ$65</c:f>
              <c:numCache>
                <c:formatCode>General</c:formatCode>
                <c:ptCount val="4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formatCode="0">
                  <c:v>2007</c:v>
                </c:pt>
                <c:pt idx="38" formatCode="0">
                  <c:v>2008</c:v>
                </c:pt>
                <c:pt idx="39" formatCode="0">
                  <c:v>2009</c:v>
                </c:pt>
                <c:pt idx="40" formatCode="0">
                  <c:v>2010</c:v>
                </c:pt>
                <c:pt idx="41" formatCode="0">
                  <c:v>2011</c:v>
                </c:pt>
              </c:numCache>
            </c:numRef>
          </c:cat>
          <c:val>
            <c:numRef>
              <c:f>'derived data'!$AL$24:$AL$65</c:f>
              <c:numCache>
                <c:formatCode>0.00</c:formatCode>
                <c:ptCount val="42"/>
                <c:pt idx="0">
                  <c:v>1</c:v>
                </c:pt>
                <c:pt idx="1">
                  <c:v>1.0100579438171444</c:v>
                </c:pt>
                <c:pt idx="2">
                  <c:v>1.026945764413842</c:v>
                </c:pt>
                <c:pt idx="3">
                  <c:v>1.0324202805135507</c:v>
                </c:pt>
                <c:pt idx="4">
                  <c:v>1.0616499634011278</c:v>
                </c:pt>
                <c:pt idx="5">
                  <c:v>1.0986242219098676</c:v>
                </c:pt>
                <c:pt idx="6">
                  <c:v>1.1404283834272448</c:v>
                </c:pt>
                <c:pt idx="7">
                  <c:v>1.167100695720626</c:v>
                </c:pt>
                <c:pt idx="8">
                  <c:v>1.1955746580025002</c:v>
                </c:pt>
                <c:pt idx="9">
                  <c:v>1.186836151303825</c:v>
                </c:pt>
                <c:pt idx="10">
                  <c:v>1.2104301427563127</c:v>
                </c:pt>
                <c:pt idx="11">
                  <c:v>1.2660282228136024</c:v>
                </c:pt>
                <c:pt idx="12">
                  <c:v>1.2919761207788873</c:v>
                </c:pt>
                <c:pt idx="13">
                  <c:v>1.3342281396531239</c:v>
                </c:pt>
                <c:pt idx="14">
                  <c:v>1.3547130492982136</c:v>
                </c:pt>
                <c:pt idx="15">
                  <c:v>1.3727090658936509</c:v>
                </c:pt>
                <c:pt idx="16">
                  <c:v>1.3940553844558561</c:v>
                </c:pt>
                <c:pt idx="17">
                  <c:v>1.426021558839075</c:v>
                </c:pt>
                <c:pt idx="18">
                  <c:v>1.426704016221088</c:v>
                </c:pt>
                <c:pt idx="19">
                  <c:v>1.4412349833391414</c:v>
                </c:pt>
                <c:pt idx="20">
                  <c:v>1.4826800929395083</c:v>
                </c:pt>
                <c:pt idx="21">
                  <c:v>1.5537240938315333</c:v>
                </c:pt>
                <c:pt idx="22">
                  <c:v>1.5672070632305197</c:v>
                </c:pt>
                <c:pt idx="23">
                  <c:v>1.6181560712852265</c:v>
                </c:pt>
                <c:pt idx="24">
                  <c:v>1.5952885399911443</c:v>
                </c:pt>
                <c:pt idx="25">
                  <c:v>1.641870350343283</c:v>
                </c:pt>
                <c:pt idx="26">
                  <c:v>1.6841238733332471</c:v>
                </c:pt>
                <c:pt idx="27">
                  <c:v>1.7163272431822179</c:v>
                </c:pt>
                <c:pt idx="28">
                  <c:v>1.751907799156315</c:v>
                </c:pt>
                <c:pt idx="29">
                  <c:v>1.777338059342136</c:v>
                </c:pt>
                <c:pt idx="30">
                  <c:v>1.7382230731673771</c:v>
                </c:pt>
                <c:pt idx="31">
                  <c:v>1.7957493389812207</c:v>
                </c:pt>
                <c:pt idx="32">
                  <c:v>1.830341222613892</c:v>
                </c:pt>
                <c:pt idx="33">
                  <c:v>1.8833361535996829</c:v>
                </c:pt>
                <c:pt idx="34">
                  <c:v>1.8491761947796879</c:v>
                </c:pt>
                <c:pt idx="35">
                  <c:v>1.8749565232348211</c:v>
                </c:pt>
                <c:pt idx="36">
                  <c:v>1.8860781819630954</c:v>
                </c:pt>
                <c:pt idx="37">
                  <c:v>1.9205626271579843</c:v>
                </c:pt>
                <c:pt idx="38">
                  <c:v>1.9879634394892589</c:v>
                </c:pt>
                <c:pt idx="39">
                  <c:v>2.1312558133488686</c:v>
                </c:pt>
              </c:numCache>
            </c:numRef>
          </c:val>
          <c:smooth val="0"/>
        </c:ser>
        <c:ser>
          <c:idx val="0"/>
          <c:order val="2"/>
          <c:tx>
            <c:strRef>
              <c:f>'derived data'!$AM$2</c:f>
              <c:strCache>
                <c:ptCount val="1"/>
                <c:pt idx="0">
                  <c:v>Energy </c:v>
                </c:pt>
              </c:strCache>
            </c:strRef>
          </c:tx>
          <c:spPr>
            <a:ln>
              <a:solidFill>
                <a:schemeClr val="accent5">
                  <a:lumMod val="75000"/>
                </a:schemeClr>
              </a:solidFill>
            </a:ln>
          </c:spPr>
          <c:marker>
            <c:symbol val="none"/>
          </c:marker>
          <c:cat>
            <c:numRef>
              <c:f>'derived data'!$AJ$24:$AJ$65</c:f>
              <c:numCache>
                <c:formatCode>General</c:formatCode>
                <c:ptCount val="4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formatCode="0">
                  <c:v>2007</c:v>
                </c:pt>
                <c:pt idx="38" formatCode="0">
                  <c:v>2008</c:v>
                </c:pt>
                <c:pt idx="39" formatCode="0">
                  <c:v>2009</c:v>
                </c:pt>
                <c:pt idx="40" formatCode="0">
                  <c:v>2010</c:v>
                </c:pt>
                <c:pt idx="41" formatCode="0">
                  <c:v>2011</c:v>
                </c:pt>
              </c:numCache>
            </c:numRef>
          </c:cat>
          <c:val>
            <c:numRef>
              <c:f>'derived data'!$AM$24:$AM$65</c:f>
              <c:numCache>
                <c:formatCode>0.00</c:formatCode>
                <c:ptCount val="42"/>
                <c:pt idx="0">
                  <c:v>1</c:v>
                </c:pt>
                <c:pt idx="1">
                  <c:v>1.0182858924359763</c:v>
                </c:pt>
                <c:pt idx="2">
                  <c:v>1.0179486374916551</c:v>
                </c:pt>
                <c:pt idx="3">
                  <c:v>1.0144815333000805</c:v>
                </c:pt>
                <c:pt idx="4">
                  <c:v>1.0531343561708411</c:v>
                </c:pt>
                <c:pt idx="5">
                  <c:v>1.0903353745541025</c:v>
                </c:pt>
                <c:pt idx="6">
                  <c:v>1.0686765346651015</c:v>
                </c:pt>
                <c:pt idx="7">
                  <c:v>1.1024446391085072</c:v>
                </c:pt>
                <c:pt idx="8">
                  <c:v>1.1019294303303637</c:v>
                </c:pt>
                <c:pt idx="9">
                  <c:v>1.0924191570635857</c:v>
                </c:pt>
                <c:pt idx="10">
                  <c:v>1.1425828932789288</c:v>
                </c:pt>
                <c:pt idx="11">
                  <c:v>1.1771254549456329</c:v>
                </c:pt>
                <c:pt idx="12">
                  <c:v>1.220743461572299</c:v>
                </c:pt>
                <c:pt idx="13">
                  <c:v>1.2355418650873311</c:v>
                </c:pt>
                <c:pt idx="14">
                  <c:v>1.2281314064904869</c:v>
                </c:pt>
                <c:pt idx="15">
                  <c:v>1.2095876611148502</c:v>
                </c:pt>
                <c:pt idx="16">
                  <c:v>1.2273645655934222</c:v>
                </c:pt>
                <c:pt idx="17">
                  <c:v>1.2395057993479353</c:v>
                </c:pt>
                <c:pt idx="18">
                  <c:v>1.2790667509928668</c:v>
                </c:pt>
                <c:pt idx="19">
                  <c:v>1.303998877300812</c:v>
                </c:pt>
                <c:pt idx="20">
                  <c:v>1.3034272152844784</c:v>
                </c:pt>
                <c:pt idx="21">
                  <c:v>1.2984153644785097</c:v>
                </c:pt>
                <c:pt idx="22">
                  <c:v>1.3255617161859805</c:v>
                </c:pt>
                <c:pt idx="23">
                  <c:v>1.320978602911193</c:v>
                </c:pt>
                <c:pt idx="24">
                  <c:v>1.3511773313420117</c:v>
                </c:pt>
                <c:pt idx="25">
                  <c:v>1.3577415978845082</c:v>
                </c:pt>
                <c:pt idx="26">
                  <c:v>1.3345999007812339</c:v>
                </c:pt>
                <c:pt idx="27">
                  <c:v>1.379231933971103</c:v>
                </c:pt>
                <c:pt idx="28">
                  <c:v>1.3945404256836642</c:v>
                </c:pt>
                <c:pt idx="29">
                  <c:v>1.4346554066825514</c:v>
                </c:pt>
                <c:pt idx="30">
                  <c:v>1.4729138701371585</c:v>
                </c:pt>
                <c:pt idx="31">
                  <c:v>1.47091599006803</c:v>
                </c:pt>
                <c:pt idx="32">
                  <c:v>1.4939404632376947</c:v>
                </c:pt>
                <c:pt idx="33">
                  <c:v>1.4783365882355897</c:v>
                </c:pt>
                <c:pt idx="34">
                  <c:v>1.4926352490060932</c:v>
                </c:pt>
                <c:pt idx="35">
                  <c:v>1.5183123180517373</c:v>
                </c:pt>
                <c:pt idx="36">
                  <c:v>1.5722714672149312</c:v>
                </c:pt>
                <c:pt idx="37">
                  <c:v>1.6335440928294624</c:v>
                </c:pt>
                <c:pt idx="38">
                  <c:v>1.6470435812729813</c:v>
                </c:pt>
                <c:pt idx="39">
                  <c:v>1.6593449395289599</c:v>
                </c:pt>
                <c:pt idx="40">
                  <c:v>1.6380189882795695</c:v>
                </c:pt>
              </c:numCache>
            </c:numRef>
          </c:val>
          <c:smooth val="0"/>
        </c:ser>
        <c:dLbls>
          <c:showLegendKey val="0"/>
          <c:showVal val="0"/>
          <c:showCatName val="0"/>
          <c:showSerName val="0"/>
          <c:showPercent val="0"/>
          <c:showBubbleSize val="0"/>
        </c:dLbls>
        <c:marker val="1"/>
        <c:smooth val="0"/>
        <c:axId val="114625536"/>
        <c:axId val="119612160"/>
      </c:lineChart>
      <c:catAx>
        <c:axId val="114625536"/>
        <c:scaling>
          <c:orientation val="minMax"/>
        </c:scaling>
        <c:delete val="0"/>
        <c:axPos val="b"/>
        <c:numFmt formatCode="General" sourceLinked="1"/>
        <c:majorTickMark val="cross"/>
        <c:minorTickMark val="none"/>
        <c:tickLblPos val="nextTo"/>
        <c:spPr>
          <a:ln w="3175">
            <a:solidFill>
              <a:srgbClr val="808080"/>
            </a:solidFill>
            <a:prstDash val="solid"/>
          </a:ln>
        </c:spPr>
        <c:txPr>
          <a:bodyPr rot="-2700000" vert="horz"/>
          <a:lstStyle/>
          <a:p>
            <a:pPr>
              <a:defRPr sz="1000" b="0" i="0" u="none" strike="noStrike" baseline="0">
                <a:solidFill>
                  <a:srgbClr val="000000"/>
                </a:solidFill>
                <a:latin typeface="Calibri"/>
                <a:ea typeface="Calibri"/>
                <a:cs typeface="Calibri"/>
              </a:defRPr>
            </a:pPr>
            <a:endParaRPr lang="de-DE"/>
          </a:p>
        </c:txPr>
        <c:crossAx val="119612160"/>
        <c:crossesAt val="0"/>
        <c:auto val="1"/>
        <c:lblAlgn val="ctr"/>
        <c:lblOffset val="100"/>
        <c:tickLblSkip val="2"/>
        <c:tickMarkSkip val="3"/>
        <c:noMultiLvlLbl val="0"/>
      </c:catAx>
      <c:valAx>
        <c:axId val="119612160"/>
        <c:scaling>
          <c:orientation val="minMax"/>
          <c:max val="2.5"/>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de-DE"/>
          </a:p>
        </c:txPr>
        <c:crossAx val="114625536"/>
        <c:crosses val="autoZero"/>
        <c:crossBetween val="midCat"/>
      </c:valAx>
      <c:spPr>
        <a:solidFill>
          <a:srgbClr val="FFFFFF"/>
        </a:solidFill>
        <a:ln w="25400">
          <a:noFill/>
        </a:ln>
      </c:spPr>
    </c:plotArea>
    <c:legend>
      <c:legendPos val="r"/>
      <c:layout>
        <c:manualLayout>
          <c:xMode val="edge"/>
          <c:yMode val="edge"/>
          <c:x val="0.80645219028663129"/>
          <c:y val="0.57508580341913984"/>
          <c:w val="0.13267461036396985"/>
          <c:h val="0.1267828834828483"/>
        </c:manualLayout>
      </c:layout>
      <c:overlay val="0"/>
      <c:spPr>
        <a:noFill/>
        <a:ln w="25400">
          <a:noFill/>
        </a:ln>
      </c:spPr>
      <c:txPr>
        <a:bodyPr/>
        <a:lstStyle/>
        <a:p>
          <a:pPr>
            <a:defRPr sz="1085" b="0" i="0" u="none" strike="noStrike" baseline="0">
              <a:solidFill>
                <a:srgbClr val="000000"/>
              </a:solidFill>
              <a:latin typeface="Calibri"/>
              <a:ea typeface="Calibri"/>
              <a:cs typeface="Calibri"/>
            </a:defRPr>
          </a:pPr>
          <a:endParaRPr lang="de-DE"/>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Verdana"/>
          <a:ea typeface="Verdana"/>
          <a:cs typeface="Verdana"/>
        </a:defRPr>
      </a:pPr>
      <a:endParaRPr lang="de-DE"/>
    </a:p>
  </c:txPr>
  <c:printSettings>
    <c:headerFooter alignWithMargins="0"/>
    <c:pageMargins b="0.98425196899999956" l="0.78740157499999996" r="0.78740157499999996" t="0.98425196899999956" header="0.51180555555555562" footer="0.51180555555555562"/>
    <c:pageSetup paperSize="9" firstPageNumber="0"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17535545023699E-2"/>
          <c:y val="5.3191673563807496E-2"/>
          <c:w val="0.93601895734597163"/>
          <c:h val="0.89716622744288643"/>
        </c:manualLayout>
      </c:layout>
      <c:barChart>
        <c:barDir val="col"/>
        <c:grouping val="clustered"/>
        <c:varyColors val="0"/>
        <c:dLbls>
          <c:showLegendKey val="0"/>
          <c:showVal val="0"/>
          <c:showCatName val="0"/>
          <c:showSerName val="0"/>
          <c:showPercent val="0"/>
          <c:showBubbleSize val="0"/>
        </c:dLbls>
        <c:gapWidth val="150"/>
        <c:axId val="123647488"/>
        <c:axId val="123658624"/>
      </c:barChart>
      <c:catAx>
        <c:axId val="12364748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de-DE"/>
          </a:p>
        </c:txPr>
        <c:crossAx val="123658624"/>
        <c:crosses val="autoZero"/>
        <c:auto val="1"/>
        <c:lblAlgn val="ctr"/>
        <c:lblOffset val="100"/>
        <c:tickMarkSkip val="1"/>
        <c:noMultiLvlLbl val="0"/>
      </c:catAx>
      <c:valAx>
        <c:axId val="123658624"/>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de-DE"/>
          </a:p>
        </c:txPr>
        <c:crossAx val="123647488"/>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Verdana"/>
          <a:ea typeface="Verdana"/>
          <a:cs typeface="Verdana"/>
        </a:defRPr>
      </a:pPr>
      <a:endParaRPr lang="de-DE"/>
    </a:p>
  </c:txPr>
  <c:printSettings>
    <c:headerFooter alignWithMargins="0"/>
    <c:pageMargins b="0.98425196899999956" l="0.78740157499999996" r="0.78740157499999996" t="0.98425196899999956"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57777244788768E-2"/>
          <c:y val="4.4368637652515364E-2"/>
          <c:w val="0.89736134628258069"/>
          <c:h val="0.85324303177913674"/>
        </c:manualLayout>
      </c:layout>
      <c:lineChart>
        <c:grouping val="standard"/>
        <c:varyColors val="0"/>
        <c:ser>
          <c:idx val="2"/>
          <c:order val="0"/>
          <c:tx>
            <c:strRef>
              <c:f>'derived data'!$AP$2</c:f>
              <c:strCache>
                <c:ptCount val="1"/>
                <c:pt idx="0">
                  <c:v>Labour</c:v>
                </c:pt>
              </c:strCache>
            </c:strRef>
          </c:tx>
          <c:spPr>
            <a:ln w="25400">
              <a:solidFill>
                <a:srgbClr val="FF0000"/>
              </a:solidFill>
              <a:prstDash val="solid"/>
            </a:ln>
          </c:spPr>
          <c:marker>
            <c:symbol val="none"/>
          </c:marker>
          <c:cat>
            <c:numRef>
              <c:f>'derived data'!$AO$46:$AO$65</c:f>
              <c:numCache>
                <c:formatCode>General</c:formatCode>
                <c:ptCount val="20"/>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formatCode="0">
                  <c:v>2007</c:v>
                </c:pt>
                <c:pt idx="16" formatCode="0">
                  <c:v>2008</c:v>
                </c:pt>
                <c:pt idx="17" formatCode="0">
                  <c:v>2009</c:v>
                </c:pt>
                <c:pt idx="18" formatCode="0">
                  <c:v>2010</c:v>
                </c:pt>
                <c:pt idx="19" formatCode="0">
                  <c:v>2011</c:v>
                </c:pt>
              </c:numCache>
            </c:numRef>
          </c:cat>
          <c:val>
            <c:numRef>
              <c:f>'derived data'!$AP$46:$AP$65</c:f>
              <c:numCache>
                <c:formatCode>#,##0.00</c:formatCode>
                <c:ptCount val="20"/>
                <c:pt idx="0">
                  <c:v>1</c:v>
                </c:pt>
                <c:pt idx="1">
                  <c:v>1.036268947130131</c:v>
                </c:pt>
                <c:pt idx="2">
                  <c:v>1.0330881403504673</c:v>
                </c:pt>
                <c:pt idx="3">
                  <c:v>1.1135835262587932</c:v>
                </c:pt>
                <c:pt idx="4">
                  <c:v>1.1476920008677696</c:v>
                </c:pt>
                <c:pt idx="5">
                  <c:v>1.1756103012907055</c:v>
                </c:pt>
                <c:pt idx="6">
                  <c:v>1.21430890178936</c:v>
                </c:pt>
                <c:pt idx="7">
                  <c:v>1.2534561902456169</c:v>
                </c:pt>
                <c:pt idx="8">
                  <c:v>1.3192614308547568</c:v>
                </c:pt>
                <c:pt idx="9">
                  <c:v>1.3269668329595787</c:v>
                </c:pt>
                <c:pt idx="10">
                  <c:v>1.4136387779546642</c:v>
                </c:pt>
                <c:pt idx="11">
                  <c:v>1.4873663752633897</c:v>
                </c:pt>
                <c:pt idx="12">
                  <c:v>1.5623435877035132</c:v>
                </c:pt>
                <c:pt idx="13">
                  <c:v>1.6183584297549638</c:v>
                </c:pt>
                <c:pt idx="14">
                  <c:v>1.6892176634101261</c:v>
                </c:pt>
                <c:pt idx="15">
                  <c:v>1.7489222658560819</c:v>
                </c:pt>
                <c:pt idx="16">
                  <c:v>1.7912929093397758</c:v>
                </c:pt>
                <c:pt idx="17">
                  <c:v>1.77410057947021</c:v>
                </c:pt>
                <c:pt idx="18">
                  <c:v>1.8314277855432044</c:v>
                </c:pt>
                <c:pt idx="19">
                  <c:v>1.8749981093678389</c:v>
                </c:pt>
              </c:numCache>
            </c:numRef>
          </c:val>
          <c:smooth val="0"/>
        </c:ser>
        <c:ser>
          <c:idx val="3"/>
          <c:order val="1"/>
          <c:tx>
            <c:strRef>
              <c:f>'derived data'!$AQ$2</c:f>
              <c:strCache>
                <c:ptCount val="1"/>
                <c:pt idx="0">
                  <c:v>Material</c:v>
                </c:pt>
              </c:strCache>
            </c:strRef>
          </c:tx>
          <c:spPr>
            <a:ln>
              <a:solidFill>
                <a:srgbClr val="92D050"/>
              </a:solidFill>
            </a:ln>
          </c:spPr>
          <c:marker>
            <c:symbol val="none"/>
          </c:marker>
          <c:cat>
            <c:numRef>
              <c:f>'derived data'!$AO$46:$AO$65</c:f>
              <c:numCache>
                <c:formatCode>General</c:formatCode>
                <c:ptCount val="20"/>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formatCode="0">
                  <c:v>2007</c:v>
                </c:pt>
                <c:pt idx="16" formatCode="0">
                  <c:v>2008</c:v>
                </c:pt>
                <c:pt idx="17" formatCode="0">
                  <c:v>2009</c:v>
                </c:pt>
                <c:pt idx="18" formatCode="0">
                  <c:v>2010</c:v>
                </c:pt>
                <c:pt idx="19" formatCode="0">
                  <c:v>2011</c:v>
                </c:pt>
              </c:numCache>
            </c:numRef>
          </c:cat>
          <c:val>
            <c:numRef>
              <c:f>'derived data'!$AQ$46:$AQ$65</c:f>
              <c:numCache>
                <c:formatCode>#,##0.00</c:formatCode>
                <c:ptCount val="20"/>
                <c:pt idx="0">
                  <c:v>1</c:v>
                </c:pt>
                <c:pt idx="1">
                  <c:v>0.9894362079593283</c:v>
                </c:pt>
                <c:pt idx="2">
                  <c:v>1.0846403368962845</c:v>
                </c:pt>
                <c:pt idx="3">
                  <c:v>1.0818617823448993</c:v>
                </c:pt>
                <c:pt idx="4">
                  <c:v>1.0968796847657079</c:v>
                </c:pt>
                <c:pt idx="5">
                  <c:v>1.1432510661501805</c:v>
                </c:pt>
                <c:pt idx="6">
                  <c:v>1.1960467057997701</c:v>
                </c:pt>
                <c:pt idx="7">
                  <c:v>1.275980207479992</c:v>
                </c:pt>
                <c:pt idx="8">
                  <c:v>1.2507400317230928</c:v>
                </c:pt>
                <c:pt idx="9">
                  <c:v>1.198616446272017</c:v>
                </c:pt>
                <c:pt idx="10">
                  <c:v>1.2628408232532378</c:v>
                </c:pt>
                <c:pt idx="11">
                  <c:v>1.2584037479558918</c:v>
                </c:pt>
                <c:pt idx="12">
                  <c:v>1.2364730307631113</c:v>
                </c:pt>
                <c:pt idx="13">
                  <c:v>1.2393966319806038</c:v>
                </c:pt>
                <c:pt idx="14">
                  <c:v>1.2949599134991625</c:v>
                </c:pt>
                <c:pt idx="15">
                  <c:v>1.276711647234738</c:v>
                </c:pt>
                <c:pt idx="16">
                  <c:v>1.2186753344473344</c:v>
                </c:pt>
                <c:pt idx="17">
                  <c:v>1.3591607425826164</c:v>
                </c:pt>
              </c:numCache>
            </c:numRef>
          </c:val>
          <c:smooth val="0"/>
        </c:ser>
        <c:ser>
          <c:idx val="0"/>
          <c:order val="2"/>
          <c:tx>
            <c:strRef>
              <c:f>'derived data'!$AR$2</c:f>
              <c:strCache>
                <c:ptCount val="1"/>
                <c:pt idx="0">
                  <c:v>Energy </c:v>
                </c:pt>
              </c:strCache>
            </c:strRef>
          </c:tx>
          <c:spPr>
            <a:ln>
              <a:solidFill>
                <a:schemeClr val="accent5">
                  <a:lumMod val="75000"/>
                </a:schemeClr>
              </a:solidFill>
            </a:ln>
          </c:spPr>
          <c:marker>
            <c:symbol val="none"/>
          </c:marker>
          <c:cat>
            <c:numRef>
              <c:f>'derived data'!$AO$46:$AO$65</c:f>
              <c:numCache>
                <c:formatCode>General</c:formatCode>
                <c:ptCount val="20"/>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formatCode="0">
                  <c:v>2007</c:v>
                </c:pt>
                <c:pt idx="16" formatCode="0">
                  <c:v>2008</c:v>
                </c:pt>
                <c:pt idx="17" formatCode="0">
                  <c:v>2009</c:v>
                </c:pt>
                <c:pt idx="18" formatCode="0">
                  <c:v>2010</c:v>
                </c:pt>
                <c:pt idx="19" formatCode="0">
                  <c:v>2011</c:v>
                </c:pt>
              </c:numCache>
            </c:numRef>
          </c:cat>
          <c:val>
            <c:numRef>
              <c:f>'derived data'!$AR$46:$AR$65</c:f>
              <c:numCache>
                <c:formatCode>#,##0.00</c:formatCode>
                <c:ptCount val="20"/>
                <c:pt idx="0">
                  <c:v>1</c:v>
                </c:pt>
                <c:pt idx="1">
                  <c:v>1.011332607648495</c:v>
                </c:pt>
                <c:pt idx="2">
                  <c:v>1.0900222680183409</c:v>
                </c:pt>
                <c:pt idx="3">
                  <c:v>1.1057858640106608</c:v>
                </c:pt>
                <c:pt idx="4">
                  <c:v>1.1153628891849363</c:v>
                </c:pt>
                <c:pt idx="5">
                  <c:v>1.1723306102629716</c:v>
                </c:pt>
                <c:pt idx="6">
                  <c:v>1.265236339779801</c:v>
                </c:pt>
                <c:pt idx="7">
                  <c:v>1.3704269441350965</c:v>
                </c:pt>
                <c:pt idx="8">
                  <c:v>1.4416680191683451</c:v>
                </c:pt>
                <c:pt idx="9">
                  <c:v>1.4478585475460175</c:v>
                </c:pt>
                <c:pt idx="10">
                  <c:v>1.4883759825658438</c:v>
                </c:pt>
                <c:pt idx="11">
                  <c:v>1.5074684598843509</c:v>
                </c:pt>
                <c:pt idx="12">
                  <c:v>1.5919753015110396</c:v>
                </c:pt>
                <c:pt idx="13">
                  <c:v>1.6496683584615108</c:v>
                </c:pt>
                <c:pt idx="14">
                  <c:v>1.7116882684495309</c:v>
                </c:pt>
                <c:pt idx="15">
                  <c:v>1.8230928830543625</c:v>
                </c:pt>
                <c:pt idx="16">
                  <c:v>1.8951672243529709</c:v>
                </c:pt>
                <c:pt idx="17">
                  <c:v>1.9625716956951711</c:v>
                </c:pt>
                <c:pt idx="18">
                  <c:v>1.9322215252219366</c:v>
                </c:pt>
              </c:numCache>
            </c:numRef>
          </c:val>
          <c:smooth val="0"/>
        </c:ser>
        <c:dLbls>
          <c:showLegendKey val="0"/>
          <c:showVal val="0"/>
          <c:showCatName val="0"/>
          <c:showSerName val="0"/>
          <c:showPercent val="0"/>
          <c:showBubbleSize val="0"/>
        </c:dLbls>
        <c:marker val="1"/>
        <c:smooth val="0"/>
        <c:axId val="106645376"/>
        <c:axId val="106646912"/>
      </c:lineChart>
      <c:catAx>
        <c:axId val="106645376"/>
        <c:scaling>
          <c:orientation val="minMax"/>
        </c:scaling>
        <c:delete val="0"/>
        <c:axPos val="b"/>
        <c:numFmt formatCode="General" sourceLinked="1"/>
        <c:majorTickMark val="cross"/>
        <c:minorTickMark val="none"/>
        <c:tickLblPos val="nextTo"/>
        <c:spPr>
          <a:ln w="3175">
            <a:solidFill>
              <a:srgbClr val="808080"/>
            </a:solidFill>
            <a:prstDash val="solid"/>
          </a:ln>
        </c:spPr>
        <c:txPr>
          <a:bodyPr rot="-2700000" vert="horz"/>
          <a:lstStyle/>
          <a:p>
            <a:pPr>
              <a:defRPr sz="1000" b="0" i="0" u="none" strike="noStrike" baseline="0">
                <a:solidFill>
                  <a:srgbClr val="000000"/>
                </a:solidFill>
                <a:latin typeface="Calibri"/>
                <a:ea typeface="Calibri"/>
                <a:cs typeface="Calibri"/>
              </a:defRPr>
            </a:pPr>
            <a:endParaRPr lang="de-DE"/>
          </a:p>
        </c:txPr>
        <c:crossAx val="106646912"/>
        <c:crossesAt val="0"/>
        <c:auto val="1"/>
        <c:lblAlgn val="ctr"/>
        <c:lblOffset val="100"/>
        <c:tickLblSkip val="1"/>
        <c:tickMarkSkip val="1"/>
        <c:noMultiLvlLbl val="0"/>
      </c:catAx>
      <c:valAx>
        <c:axId val="106646912"/>
        <c:scaling>
          <c:orientation val="minMax"/>
          <c:max val="2.5"/>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de-DE"/>
          </a:p>
        </c:txPr>
        <c:crossAx val="106645376"/>
        <c:crosses val="autoZero"/>
        <c:crossBetween val="midCat"/>
      </c:valAx>
      <c:spPr>
        <a:solidFill>
          <a:srgbClr val="FFFFFF"/>
        </a:solidFill>
        <a:ln w="25400">
          <a:noFill/>
        </a:ln>
      </c:spPr>
    </c:plotArea>
    <c:legend>
      <c:legendPos val="r"/>
      <c:layout>
        <c:manualLayout>
          <c:xMode val="edge"/>
          <c:yMode val="edge"/>
          <c:x val="0.81378357383469302"/>
          <c:y val="0.57337931735558234"/>
          <c:w val="0.13267461036396985"/>
          <c:h val="0.1267828834828483"/>
        </c:manualLayout>
      </c:layout>
      <c:overlay val="0"/>
      <c:spPr>
        <a:noFill/>
        <a:ln w="25400">
          <a:noFill/>
        </a:ln>
      </c:spPr>
      <c:txPr>
        <a:bodyPr/>
        <a:lstStyle/>
        <a:p>
          <a:pPr>
            <a:defRPr sz="1085" b="0" i="0" u="none" strike="noStrike" baseline="0">
              <a:solidFill>
                <a:srgbClr val="000000"/>
              </a:solidFill>
              <a:latin typeface="Calibri"/>
              <a:ea typeface="Calibri"/>
              <a:cs typeface="Calibri"/>
            </a:defRPr>
          </a:pPr>
          <a:endParaRPr lang="de-DE"/>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Verdana"/>
          <a:ea typeface="Verdana"/>
          <a:cs typeface="Verdana"/>
        </a:defRPr>
      </a:pPr>
      <a:endParaRPr lang="de-DE"/>
    </a:p>
  </c:txPr>
  <c:printSettings>
    <c:headerFooter alignWithMargins="0"/>
    <c:pageMargins b="0.98425196899999956" l="0.78740157499999996" r="0.78740157499999996" t="0.98425196899999956" header="0.51180555555555562" footer="0.51180555555555562"/>
    <c:pageSetup firstPageNumber="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247650</xdr:colOff>
      <xdr:row>12</xdr:row>
      <xdr:rowOff>28575</xdr:rowOff>
    </xdr:from>
    <xdr:to>
      <xdr:col>8</xdr:col>
      <xdr:colOff>38100</xdr:colOff>
      <xdr:row>46</xdr:row>
      <xdr:rowOff>104775</xdr:rowOff>
    </xdr:to>
    <xdr:graphicFrame macro="">
      <xdr:nvGraphicFramePr>
        <xdr:cNvPr id="104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34</xdr:col>
      <xdr:colOff>247650</xdr:colOff>
      <xdr:row>40</xdr:row>
      <xdr:rowOff>28575</xdr:rowOff>
    </xdr:from>
    <xdr:to>
      <xdr:col>39</xdr:col>
      <xdr:colOff>76200</xdr:colOff>
      <xdr:row>56</xdr:row>
      <xdr:rowOff>123825</xdr:rowOff>
    </xdr:to>
    <xdr:graphicFrame macro="">
      <xdr:nvGraphicFramePr>
        <xdr:cNvPr id="104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676275</xdr:colOff>
      <xdr:row>12</xdr:row>
      <xdr:rowOff>57150</xdr:rowOff>
    </xdr:from>
    <xdr:to>
      <xdr:col>16</xdr:col>
      <xdr:colOff>466725</xdr:colOff>
      <xdr:row>46</xdr:row>
      <xdr:rowOff>133350</xdr:rowOff>
    </xdr:to>
    <xdr:graphicFrame macro="">
      <xdr:nvGraphicFramePr>
        <xdr:cNvPr id="105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epp.eurostat.ec.europa.eu/" TargetMode="External"/><Relationship Id="rId13" Type="http://schemas.openxmlformats.org/officeDocument/2006/relationships/hyperlink" Target="http://epp.eurostat.ec.europa.eu/portal/page/portal/statistics/search_database" TargetMode="External"/><Relationship Id="rId3" Type="http://schemas.openxmlformats.org/officeDocument/2006/relationships/hyperlink" Target="http://www.conference-board.org/data/economydatabase/" TargetMode="External"/><Relationship Id="rId7" Type="http://schemas.openxmlformats.org/officeDocument/2006/relationships/hyperlink" Target="http://www.wupperinst.org/" TargetMode="External"/><Relationship Id="rId12" Type="http://schemas.openxmlformats.org/officeDocument/2006/relationships/hyperlink" Target="http://epp.eurostat.ec.europa.eu/portal/page/portal/eurostat/home/" TargetMode="External"/><Relationship Id="rId2" Type="http://schemas.openxmlformats.org/officeDocument/2006/relationships/hyperlink" Target="http://wupperinst.org/" TargetMode="External"/><Relationship Id="rId16" Type="http://schemas.openxmlformats.org/officeDocument/2006/relationships/comments" Target="../comments1.xml"/><Relationship Id="rId1" Type="http://schemas.openxmlformats.org/officeDocument/2006/relationships/hyperlink" Target="mailto:soeren.steger@wupperinst.org" TargetMode="External"/><Relationship Id="rId6" Type="http://schemas.openxmlformats.org/officeDocument/2006/relationships/hyperlink" Target="http://www.conference-board.org/data/economydatabase/" TargetMode="External"/><Relationship Id="rId11" Type="http://schemas.openxmlformats.org/officeDocument/2006/relationships/hyperlink" Target="http://data.iea.org/ieastore/statslisting.asp" TargetMode="External"/><Relationship Id="rId5" Type="http://schemas.openxmlformats.org/officeDocument/2006/relationships/hyperlink" Target="http://www.conference-board.org/data/economydatabase/" TargetMode="External"/><Relationship Id="rId15" Type="http://schemas.openxmlformats.org/officeDocument/2006/relationships/vmlDrawing" Target="../drawings/vmlDrawing1.vml"/><Relationship Id="rId10" Type="http://schemas.openxmlformats.org/officeDocument/2006/relationships/hyperlink" Target="http://www.iea.org/" TargetMode="External"/><Relationship Id="rId4" Type="http://schemas.openxmlformats.org/officeDocument/2006/relationships/hyperlink" Target="http://www.conference-board.org/data/economydatabase/" TargetMode="External"/><Relationship Id="rId9" Type="http://schemas.openxmlformats.org/officeDocument/2006/relationships/hyperlink" Target="http://appsso.eurostat.ec.europa.eu/nui/show.do?dataset=env_ac_mfa&amp;lang=en" TargetMode="External"/><Relationship Id="rId1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1"/>
  <sheetViews>
    <sheetView tabSelected="1" zoomScale="80" zoomScaleNormal="80" workbookViewId="0">
      <selection activeCell="J10" sqref="J10"/>
    </sheetView>
  </sheetViews>
  <sheetFormatPr baseColWidth="10" defaultColWidth="11" defaultRowHeight="12.75" x14ac:dyDescent="0.2"/>
  <sheetData>
    <row r="1" spans="1:14" s="1" customFormat="1" x14ac:dyDescent="0.2"/>
    <row r="2" spans="1:14" s="1" customFormat="1" x14ac:dyDescent="0.2">
      <c r="B2" s="2" t="s">
        <v>0</v>
      </c>
      <c r="C2" s="3">
        <v>7</v>
      </c>
    </row>
    <row r="3" spans="1:14" s="1" customFormat="1" x14ac:dyDescent="0.2">
      <c r="B3" s="2" t="s">
        <v>1</v>
      </c>
      <c r="C3" s="3" t="s">
        <v>31</v>
      </c>
    </row>
    <row r="4" spans="1:14" s="1" customFormat="1" x14ac:dyDescent="0.2">
      <c r="B4" s="2" t="s">
        <v>2</v>
      </c>
      <c r="C4" s="3" t="s">
        <v>30</v>
      </c>
    </row>
    <row r="5" spans="1:14" s="1" customFormat="1" x14ac:dyDescent="0.2">
      <c r="B5" s="4" t="s">
        <v>3</v>
      </c>
      <c r="C5" s="4"/>
    </row>
    <row r="6" spans="1:14" s="5" customFormat="1" x14ac:dyDescent="0.2"/>
    <row r="7" spans="1:14" x14ac:dyDescent="0.2">
      <c r="A7" s="6" t="s">
        <v>24</v>
      </c>
    </row>
    <row r="8" spans="1:14" x14ac:dyDescent="0.2">
      <c r="A8" s="70" t="s">
        <v>25</v>
      </c>
    </row>
    <row r="11" spans="1:14" x14ac:dyDescent="0.2">
      <c r="E11" s="6" t="s">
        <v>4</v>
      </c>
      <c r="N11" s="6" t="s">
        <v>5</v>
      </c>
    </row>
    <row r="91" spans="4:14" x14ac:dyDescent="0.2">
      <c r="D91" s="6"/>
      <c r="N91" s="6"/>
    </row>
  </sheetData>
  <sheetProtection selectLockedCells="1" selectUnlockedCells="1"/>
  <phoneticPr fontId="7" type="noConversion"/>
  <pageMargins left="0.78749999999999998" right="0.78749999999999998" top="0.98402777777777772" bottom="0.98402777777777772" header="0.51180555555555551" footer="0.51180555555555551"/>
  <pageSetup paperSize="9" scale="61" firstPageNumber="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9"/>
  <sheetViews>
    <sheetView zoomScale="70" zoomScaleNormal="70" workbookViewId="0">
      <selection activeCell="AP65" sqref="AP65"/>
    </sheetView>
  </sheetViews>
  <sheetFormatPr baseColWidth="10" defaultColWidth="11" defaultRowHeight="12.75" x14ac:dyDescent="0.2"/>
  <cols>
    <col min="1" max="1" width="8.25" style="7" customWidth="1"/>
    <col min="2" max="2" width="12.75" style="8" customWidth="1"/>
    <col min="3" max="5" width="10.75" style="8" customWidth="1"/>
    <col min="6" max="6" width="11" style="7"/>
    <col min="7" max="7" width="8.25" style="7" customWidth="1"/>
    <col min="8" max="8" width="11.625" style="8" customWidth="1"/>
    <col min="9" max="11" width="10.75" style="8" customWidth="1"/>
    <col min="12" max="12" width="11" style="7"/>
    <col min="13" max="13" width="8.25" style="7" customWidth="1"/>
    <col min="14" max="14" width="11.625" style="8" customWidth="1"/>
    <col min="15" max="17" width="10.75" style="8" customWidth="1"/>
    <col min="18" max="19" width="11" style="7"/>
    <col min="20" max="20" width="8.25" style="9" customWidth="1"/>
    <col min="21" max="21" width="15.125" style="10" customWidth="1"/>
    <col min="22" max="22" width="15.875" style="8" customWidth="1"/>
    <col min="23" max="23" width="15.125" style="11" customWidth="1"/>
    <col min="24" max="24" width="10.75" style="12" customWidth="1"/>
    <col min="25" max="25" width="8.25" style="12" customWidth="1"/>
    <col min="26" max="26" width="15.125" style="13" customWidth="1"/>
    <col min="27" max="27" width="15.875" style="14" customWidth="1"/>
    <col min="28" max="28" width="14.25" style="14" customWidth="1"/>
    <col min="29" max="29" width="10.75" style="12" customWidth="1"/>
    <col min="30" max="30" width="8.25" style="12" customWidth="1"/>
    <col min="31" max="31" width="15.125" style="10" customWidth="1"/>
    <col min="32" max="32" width="15.875" style="11" customWidth="1"/>
    <col min="33" max="33" width="14.25" style="11" customWidth="1"/>
    <col min="34" max="35" width="11" style="7"/>
    <col min="36" max="36" width="8.25" style="9" customWidth="1"/>
    <col min="37" max="37" width="12.75" style="11" customWidth="1"/>
    <col min="38" max="39" width="10.75" style="11" customWidth="1"/>
    <col min="40" max="40" width="10.75" style="12" customWidth="1"/>
    <col min="41" max="41" width="8.25" style="12" customWidth="1"/>
    <col min="42" max="42" width="12.75" style="13" customWidth="1"/>
    <col min="43" max="44" width="10.75" style="15" customWidth="1"/>
    <col min="45" max="45" width="10.75" style="12" customWidth="1"/>
    <col min="46" max="16384" width="11" style="7"/>
  </cols>
  <sheetData>
    <row r="1" spans="1:45" x14ac:dyDescent="0.2">
      <c r="B1" s="111" t="s">
        <v>7</v>
      </c>
      <c r="C1" s="111"/>
      <c r="D1" s="111"/>
      <c r="E1" s="111"/>
      <c r="H1" s="111" t="s">
        <v>7</v>
      </c>
      <c r="I1" s="111"/>
      <c r="J1" s="111"/>
      <c r="K1" s="111"/>
      <c r="N1" s="111" t="s">
        <v>7</v>
      </c>
      <c r="O1" s="111"/>
      <c r="P1" s="111"/>
      <c r="Q1" s="111"/>
      <c r="U1" s="110" t="s">
        <v>8</v>
      </c>
      <c r="V1" s="110"/>
      <c r="W1" s="110"/>
      <c r="Z1" s="110" t="s">
        <v>8</v>
      </c>
      <c r="AA1" s="110"/>
      <c r="AB1" s="110"/>
      <c r="AE1" s="110" t="s">
        <v>8</v>
      </c>
      <c r="AF1" s="110"/>
      <c r="AG1" s="110"/>
      <c r="AK1" s="110" t="s">
        <v>9</v>
      </c>
      <c r="AL1" s="110"/>
      <c r="AM1" s="110"/>
      <c r="AP1" s="111" t="s">
        <v>9</v>
      </c>
      <c r="AQ1" s="111"/>
      <c r="AR1" s="111"/>
    </row>
    <row r="2" spans="1:45" s="18" customFormat="1" x14ac:dyDescent="0.2">
      <c r="A2" s="16" t="s">
        <v>4</v>
      </c>
      <c r="B2" s="17" t="s">
        <v>10</v>
      </c>
      <c r="C2" s="17" t="s">
        <v>11</v>
      </c>
      <c r="D2" s="17" t="s">
        <v>12</v>
      </c>
      <c r="E2" s="17" t="s">
        <v>13</v>
      </c>
      <c r="G2" s="16" t="s">
        <v>5</v>
      </c>
      <c r="H2" s="17" t="s">
        <v>10</v>
      </c>
      <c r="I2" s="17" t="s">
        <v>11</v>
      </c>
      <c r="J2" s="17" t="s">
        <v>12</v>
      </c>
      <c r="K2" s="17" t="s">
        <v>13</v>
      </c>
      <c r="M2" s="16" t="s">
        <v>6</v>
      </c>
      <c r="N2" s="17" t="s">
        <v>10</v>
      </c>
      <c r="O2" s="17" t="s">
        <v>11</v>
      </c>
      <c r="P2" s="17" t="s">
        <v>12</v>
      </c>
      <c r="Q2" s="17" t="s">
        <v>13</v>
      </c>
      <c r="T2" s="19" t="s">
        <v>4</v>
      </c>
      <c r="U2" s="20" t="s">
        <v>10</v>
      </c>
      <c r="V2" s="17" t="s">
        <v>11</v>
      </c>
      <c r="W2" s="21" t="s">
        <v>12</v>
      </c>
      <c r="X2" s="22"/>
      <c r="Y2" s="16" t="s">
        <v>5</v>
      </c>
      <c r="Z2" s="23" t="s">
        <v>10</v>
      </c>
      <c r="AA2" s="24" t="s">
        <v>11</v>
      </c>
      <c r="AB2" s="24" t="s">
        <v>12</v>
      </c>
      <c r="AC2" s="22"/>
      <c r="AD2" s="16" t="s">
        <v>6</v>
      </c>
      <c r="AE2" s="20" t="s">
        <v>10</v>
      </c>
      <c r="AF2" s="21" t="s">
        <v>11</v>
      </c>
      <c r="AG2" s="21" t="s">
        <v>12</v>
      </c>
      <c r="AJ2" s="19" t="s">
        <v>4</v>
      </c>
      <c r="AK2" s="21" t="s">
        <v>10</v>
      </c>
      <c r="AL2" s="21" t="s">
        <v>11</v>
      </c>
      <c r="AM2" s="21" t="s">
        <v>12</v>
      </c>
      <c r="AN2" s="22"/>
      <c r="AO2" s="16" t="s">
        <v>5</v>
      </c>
      <c r="AP2" s="23" t="s">
        <v>10</v>
      </c>
      <c r="AQ2" s="25" t="s">
        <v>11</v>
      </c>
      <c r="AR2" s="25" t="s">
        <v>12</v>
      </c>
      <c r="AS2" s="22"/>
    </row>
    <row r="3" spans="1:45" s="28" customFormat="1" ht="109.5" customHeight="1" thickBot="1" x14ac:dyDescent="0.25">
      <c r="A3" s="26"/>
      <c r="B3" s="27" t="s">
        <v>14</v>
      </c>
      <c r="C3" s="27" t="s">
        <v>15</v>
      </c>
      <c r="D3" s="27" t="s">
        <v>16</v>
      </c>
      <c r="E3" s="69" t="s">
        <v>26</v>
      </c>
      <c r="F3" s="27"/>
      <c r="G3" s="26"/>
      <c r="H3" s="27" t="s">
        <v>14</v>
      </c>
      <c r="I3" s="27" t="s">
        <v>15</v>
      </c>
      <c r="J3" s="69" t="s">
        <v>16</v>
      </c>
      <c r="K3" s="69" t="s">
        <v>26</v>
      </c>
      <c r="M3" s="26"/>
      <c r="N3" s="27" t="s">
        <v>14</v>
      </c>
      <c r="O3" s="27" t="s">
        <v>15</v>
      </c>
      <c r="P3" s="27" t="s">
        <v>16</v>
      </c>
      <c r="Q3" s="69" t="s">
        <v>26</v>
      </c>
      <c r="T3" s="29"/>
      <c r="U3" s="71" t="s">
        <v>27</v>
      </c>
      <c r="V3" s="69" t="s">
        <v>28</v>
      </c>
      <c r="W3" s="72" t="s">
        <v>29</v>
      </c>
      <c r="X3" s="27"/>
      <c r="Y3" s="26"/>
      <c r="Z3" s="71" t="s">
        <v>27</v>
      </c>
      <c r="AA3" s="69" t="s">
        <v>28</v>
      </c>
      <c r="AB3" s="72" t="s">
        <v>29</v>
      </c>
      <c r="AD3" s="26"/>
      <c r="AE3" s="71" t="s">
        <v>27</v>
      </c>
      <c r="AF3" s="69" t="s">
        <v>28</v>
      </c>
      <c r="AG3" s="72" t="s">
        <v>29</v>
      </c>
      <c r="AJ3" s="29"/>
      <c r="AK3" s="31" t="s">
        <v>17</v>
      </c>
      <c r="AL3" s="31" t="s">
        <v>17</v>
      </c>
      <c r="AM3" s="31" t="s">
        <v>17</v>
      </c>
      <c r="AO3" s="26"/>
      <c r="AP3" s="30" t="s">
        <v>18</v>
      </c>
      <c r="AQ3" s="30" t="s">
        <v>18</v>
      </c>
      <c r="AR3" s="30" t="s">
        <v>18</v>
      </c>
    </row>
    <row r="4" spans="1:45" x14ac:dyDescent="0.2">
      <c r="A4" s="32">
        <v>1950</v>
      </c>
      <c r="G4" s="32">
        <v>1950</v>
      </c>
      <c r="M4" s="32">
        <v>1950</v>
      </c>
      <c r="T4" s="33">
        <v>1950</v>
      </c>
      <c r="Y4" s="32">
        <v>1950</v>
      </c>
      <c r="AD4" s="32">
        <v>1950</v>
      </c>
      <c r="AJ4" s="33">
        <v>1950</v>
      </c>
      <c r="AO4" s="32">
        <v>1950</v>
      </c>
    </row>
    <row r="5" spans="1:45" x14ac:dyDescent="0.2">
      <c r="A5" s="32">
        <v>1951</v>
      </c>
      <c r="G5" s="32">
        <v>1951</v>
      </c>
      <c r="M5" s="32">
        <v>1951</v>
      </c>
      <c r="T5" s="33">
        <v>1951</v>
      </c>
      <c r="Y5" s="32">
        <v>1951</v>
      </c>
      <c r="AD5" s="32">
        <v>1951</v>
      </c>
      <c r="AJ5" s="33">
        <v>1951</v>
      </c>
      <c r="AO5" s="32">
        <v>1951</v>
      </c>
    </row>
    <row r="6" spans="1:45" x14ac:dyDescent="0.2">
      <c r="A6" s="32">
        <v>1952</v>
      </c>
      <c r="G6" s="32">
        <v>1952</v>
      </c>
      <c r="M6" s="32">
        <v>1952</v>
      </c>
      <c r="T6" s="33">
        <v>1952</v>
      </c>
      <c r="Y6" s="32">
        <v>1952</v>
      </c>
      <c r="AD6" s="32">
        <v>1952</v>
      </c>
      <c r="AJ6" s="33">
        <v>1952</v>
      </c>
      <c r="AO6" s="32">
        <v>1952</v>
      </c>
    </row>
    <row r="7" spans="1:45" x14ac:dyDescent="0.2">
      <c r="A7" s="32">
        <v>1953</v>
      </c>
      <c r="G7" s="32">
        <v>1953</v>
      </c>
      <c r="M7" s="32">
        <v>1953</v>
      </c>
      <c r="T7" s="33">
        <v>1953</v>
      </c>
      <c r="Y7" s="32">
        <v>1953</v>
      </c>
      <c r="AD7" s="32">
        <v>1953</v>
      </c>
      <c r="AJ7" s="33">
        <v>1953</v>
      </c>
      <c r="AO7" s="32">
        <v>1953</v>
      </c>
    </row>
    <row r="8" spans="1:45" x14ac:dyDescent="0.2">
      <c r="A8" s="32">
        <v>1954</v>
      </c>
      <c r="G8" s="32">
        <v>1954</v>
      </c>
      <c r="M8" s="32">
        <v>1954</v>
      </c>
      <c r="T8" s="33">
        <v>1954</v>
      </c>
      <c r="Y8" s="32">
        <v>1954</v>
      </c>
      <c r="AD8" s="32">
        <v>1954</v>
      </c>
      <c r="AJ8" s="33">
        <v>1954</v>
      </c>
      <c r="AO8" s="32">
        <v>1954</v>
      </c>
    </row>
    <row r="9" spans="1:45" x14ac:dyDescent="0.2">
      <c r="A9" s="32">
        <v>1955</v>
      </c>
      <c r="G9" s="32">
        <v>1955</v>
      </c>
      <c r="M9" s="32">
        <v>1955</v>
      </c>
      <c r="T9" s="33">
        <v>1955</v>
      </c>
      <c r="Y9" s="32">
        <v>1955</v>
      </c>
      <c r="AD9" s="32">
        <v>1955</v>
      </c>
      <c r="AJ9" s="33">
        <v>1955</v>
      </c>
      <c r="AO9" s="32">
        <v>1955</v>
      </c>
    </row>
    <row r="10" spans="1:45" x14ac:dyDescent="0.2">
      <c r="A10" s="32">
        <v>1956</v>
      </c>
      <c r="G10" s="32">
        <v>1956</v>
      </c>
      <c r="M10" s="32">
        <v>1956</v>
      </c>
      <c r="T10" s="33">
        <v>1956</v>
      </c>
      <c r="Y10" s="32">
        <v>1956</v>
      </c>
      <c r="AD10" s="32">
        <v>1956</v>
      </c>
      <c r="AJ10" s="33">
        <v>1956</v>
      </c>
      <c r="AO10" s="32">
        <v>1956</v>
      </c>
    </row>
    <row r="11" spans="1:45" x14ac:dyDescent="0.2">
      <c r="A11" s="32">
        <v>1957</v>
      </c>
      <c r="G11" s="32">
        <v>1957</v>
      </c>
      <c r="M11" s="32">
        <v>1957</v>
      </c>
      <c r="T11" s="33">
        <v>1957</v>
      </c>
      <c r="Y11" s="32">
        <v>1957</v>
      </c>
      <c r="AD11" s="32">
        <v>1957</v>
      </c>
      <c r="AJ11" s="33">
        <v>1957</v>
      </c>
      <c r="AO11" s="32">
        <v>1957</v>
      </c>
    </row>
    <row r="12" spans="1:45" x14ac:dyDescent="0.2">
      <c r="A12" s="32">
        <v>1958</v>
      </c>
      <c r="G12" s="32">
        <v>1958</v>
      </c>
      <c r="M12" s="32">
        <v>1958</v>
      </c>
      <c r="T12" s="33">
        <v>1958</v>
      </c>
      <c r="Y12" s="32">
        <v>1958</v>
      </c>
      <c r="AD12" s="32">
        <v>1958</v>
      </c>
      <c r="AJ12" s="33">
        <v>1958</v>
      </c>
      <c r="AO12" s="32">
        <v>1958</v>
      </c>
    </row>
    <row r="13" spans="1:45" s="36" customFormat="1" x14ac:dyDescent="0.2">
      <c r="A13" s="34">
        <v>1959</v>
      </c>
      <c r="B13" s="35"/>
      <c r="C13" s="35"/>
      <c r="D13" s="35"/>
      <c r="E13" s="35"/>
      <c r="G13" s="34">
        <v>1959</v>
      </c>
      <c r="H13" s="35"/>
      <c r="I13" s="35"/>
      <c r="J13" s="35"/>
      <c r="K13" s="35"/>
      <c r="M13" s="34">
        <v>1959</v>
      </c>
      <c r="N13" s="35"/>
      <c r="O13" s="35"/>
      <c r="P13" s="35"/>
      <c r="Q13" s="35"/>
      <c r="T13" s="37">
        <v>1959</v>
      </c>
      <c r="U13" s="38"/>
      <c r="V13" s="35"/>
      <c r="W13" s="39"/>
      <c r="Y13" s="34">
        <v>1959</v>
      </c>
      <c r="Z13" s="38"/>
      <c r="AA13" s="39"/>
      <c r="AB13" s="39"/>
      <c r="AD13" s="34">
        <v>1959</v>
      </c>
      <c r="AE13" s="38"/>
      <c r="AF13" s="39"/>
      <c r="AG13" s="39"/>
      <c r="AJ13" s="37">
        <v>1959</v>
      </c>
      <c r="AK13" s="39"/>
      <c r="AL13" s="39"/>
      <c r="AM13" s="39"/>
      <c r="AO13" s="34">
        <v>1959</v>
      </c>
      <c r="AP13" s="38"/>
      <c r="AQ13" s="35"/>
      <c r="AR13" s="35"/>
    </row>
    <row r="14" spans="1:45" x14ac:dyDescent="0.2">
      <c r="A14" s="32">
        <v>1960</v>
      </c>
      <c r="B14" s="8">
        <v>313232185.91000003</v>
      </c>
      <c r="D14" s="8">
        <v>542472.28799999994</v>
      </c>
      <c r="E14" s="8">
        <v>3676640.1146300002</v>
      </c>
      <c r="G14" s="32">
        <v>1960</v>
      </c>
      <c r="M14" s="32">
        <v>1960</v>
      </c>
      <c r="T14" s="33">
        <v>1960</v>
      </c>
      <c r="V14" s="10"/>
      <c r="Y14" s="32">
        <v>1960</v>
      </c>
      <c r="AD14" s="32">
        <v>1960</v>
      </c>
      <c r="AJ14" s="33">
        <v>1960</v>
      </c>
      <c r="AO14" s="32">
        <v>1960</v>
      </c>
    </row>
    <row r="15" spans="1:45" x14ac:dyDescent="0.2">
      <c r="A15" s="32">
        <v>1961</v>
      </c>
      <c r="B15" s="8">
        <v>312439782.01999998</v>
      </c>
      <c r="D15" s="8">
        <v>559447.62899999996</v>
      </c>
      <c r="E15" s="8">
        <v>3874101.1391699999</v>
      </c>
      <c r="G15" s="32">
        <v>1961</v>
      </c>
      <c r="M15" s="32">
        <v>1961</v>
      </c>
      <c r="T15" s="33">
        <v>1961</v>
      </c>
      <c r="Y15" s="32">
        <v>1961</v>
      </c>
      <c r="AD15" s="32">
        <v>1961</v>
      </c>
      <c r="AJ15" s="33">
        <v>1961</v>
      </c>
      <c r="AO15" s="32">
        <v>1961</v>
      </c>
    </row>
    <row r="16" spans="1:45" x14ac:dyDescent="0.2">
      <c r="A16" s="32">
        <v>1962</v>
      </c>
      <c r="B16" s="8">
        <v>310135261.31999999</v>
      </c>
      <c r="D16" s="8">
        <v>599977.82799999998</v>
      </c>
      <c r="E16" s="8">
        <v>4069021.8741700002</v>
      </c>
      <c r="G16" s="32">
        <v>1962</v>
      </c>
      <c r="M16" s="32">
        <v>1962</v>
      </c>
      <c r="T16" s="33">
        <v>1962</v>
      </c>
      <c r="Y16" s="32">
        <v>1962</v>
      </c>
      <c r="AD16" s="32">
        <v>1962</v>
      </c>
      <c r="AJ16" s="33">
        <v>1962</v>
      </c>
      <c r="AO16" s="32">
        <v>1962</v>
      </c>
    </row>
    <row r="17" spans="1:44" x14ac:dyDescent="0.2">
      <c r="A17" s="32">
        <v>1963</v>
      </c>
      <c r="B17" s="8">
        <v>307273605.48999995</v>
      </c>
      <c r="D17" s="8">
        <v>644307.60400000005</v>
      </c>
      <c r="E17" s="8">
        <v>4260991.7776600001</v>
      </c>
      <c r="G17" s="32">
        <v>1963</v>
      </c>
      <c r="M17" s="32">
        <v>1963</v>
      </c>
      <c r="T17" s="33">
        <v>1963</v>
      </c>
      <c r="Y17" s="32">
        <v>1963</v>
      </c>
      <c r="AD17" s="32">
        <v>1963</v>
      </c>
      <c r="AJ17" s="33">
        <v>1963</v>
      </c>
      <c r="AO17" s="32">
        <v>1963</v>
      </c>
    </row>
    <row r="18" spans="1:44" x14ac:dyDescent="0.2">
      <c r="A18" s="32">
        <v>1964</v>
      </c>
      <c r="B18" s="8">
        <v>307852629.88999999</v>
      </c>
      <c r="D18" s="8">
        <v>672391.44</v>
      </c>
      <c r="E18" s="8">
        <v>4527958.3976300005</v>
      </c>
      <c r="G18" s="32">
        <v>1964</v>
      </c>
      <c r="M18" s="32">
        <v>1964</v>
      </c>
      <c r="T18" s="33">
        <v>1964</v>
      </c>
      <c r="Y18" s="32">
        <v>1964</v>
      </c>
      <c r="AD18" s="32">
        <v>1964</v>
      </c>
      <c r="AJ18" s="33">
        <v>1964</v>
      </c>
      <c r="AO18" s="32">
        <v>1964</v>
      </c>
    </row>
    <row r="19" spans="1:44" x14ac:dyDescent="0.2">
      <c r="A19" s="32">
        <v>1965</v>
      </c>
      <c r="B19" s="8">
        <v>305772481.37</v>
      </c>
      <c r="D19" s="8">
        <v>701008.61600000004</v>
      </c>
      <c r="E19" s="8">
        <v>4720173.5503000002</v>
      </c>
      <c r="G19" s="32">
        <v>1965</v>
      </c>
      <c r="M19" s="32">
        <v>1965</v>
      </c>
      <c r="T19" s="33">
        <v>1965</v>
      </c>
      <c r="Y19" s="32">
        <v>1965</v>
      </c>
      <c r="AD19" s="32">
        <v>1965</v>
      </c>
      <c r="AJ19" s="33">
        <v>1965</v>
      </c>
      <c r="AO19" s="32">
        <v>1965</v>
      </c>
    </row>
    <row r="20" spans="1:44" x14ac:dyDescent="0.2">
      <c r="A20" s="32">
        <v>1966</v>
      </c>
      <c r="B20" s="8">
        <v>302735272.69999993</v>
      </c>
      <c r="D20" s="8">
        <v>720703.52800000005</v>
      </c>
      <c r="E20" s="8">
        <v>4896193.1236400008</v>
      </c>
      <c r="G20" s="32">
        <v>1966</v>
      </c>
      <c r="M20" s="32">
        <v>1966</v>
      </c>
      <c r="T20" s="33">
        <v>1966</v>
      </c>
      <c r="Y20" s="32">
        <v>1966</v>
      </c>
      <c r="AD20" s="32">
        <v>1966</v>
      </c>
      <c r="AJ20" s="33">
        <v>1966</v>
      </c>
      <c r="AO20" s="32">
        <v>1966</v>
      </c>
    </row>
    <row r="21" spans="1:44" x14ac:dyDescent="0.2">
      <c r="A21" s="32">
        <v>1967</v>
      </c>
      <c r="B21" s="8">
        <v>296265714.45999998</v>
      </c>
      <c r="D21" s="8">
        <v>748074.96299999999</v>
      </c>
      <c r="E21" s="8">
        <v>5060757.8407899989</v>
      </c>
      <c r="G21" s="32">
        <v>1967</v>
      </c>
      <c r="M21" s="32">
        <v>1967</v>
      </c>
      <c r="T21" s="33">
        <v>1967</v>
      </c>
      <c r="Y21" s="32">
        <v>1967</v>
      </c>
      <c r="AD21" s="32">
        <v>1967</v>
      </c>
      <c r="AJ21" s="33">
        <v>1967</v>
      </c>
      <c r="AO21" s="32">
        <v>1967</v>
      </c>
    </row>
    <row r="22" spans="1:44" x14ac:dyDescent="0.2">
      <c r="A22" s="32">
        <v>1968</v>
      </c>
      <c r="B22" s="8">
        <v>293667725.55000007</v>
      </c>
      <c r="D22" s="8">
        <v>800580.82299999997</v>
      </c>
      <c r="E22" s="8">
        <v>5337977.36039</v>
      </c>
      <c r="G22" s="32">
        <v>1968</v>
      </c>
      <c r="M22" s="32">
        <v>1968</v>
      </c>
      <c r="T22" s="33">
        <v>1968</v>
      </c>
      <c r="Y22" s="32">
        <v>1968</v>
      </c>
      <c r="AD22" s="32">
        <v>1968</v>
      </c>
      <c r="AJ22" s="33">
        <v>1968</v>
      </c>
      <c r="AO22" s="32">
        <v>1968</v>
      </c>
    </row>
    <row r="23" spans="1:44" x14ac:dyDescent="0.2">
      <c r="A23" s="32">
        <v>1969</v>
      </c>
      <c r="B23" s="8">
        <v>291364076.60999995</v>
      </c>
      <c r="D23" s="8">
        <v>864752.15500000003</v>
      </c>
      <c r="E23" s="8">
        <v>5656479.4254299998</v>
      </c>
      <c r="G23" s="32">
        <v>1969</v>
      </c>
      <c r="M23" s="32">
        <v>1969</v>
      </c>
      <c r="T23" s="33">
        <v>1969</v>
      </c>
      <c r="Y23" s="32">
        <v>1969</v>
      </c>
      <c r="AD23" s="32">
        <v>1969</v>
      </c>
      <c r="AJ23" s="33">
        <v>1969</v>
      </c>
      <c r="AO23" s="32">
        <v>1969</v>
      </c>
    </row>
    <row r="24" spans="1:44" s="42" customFormat="1" x14ac:dyDescent="0.2">
      <c r="A24" s="40">
        <v>1970</v>
      </c>
      <c r="B24" s="41">
        <v>288502511.07999998</v>
      </c>
      <c r="C24" s="41">
        <v>5077218.09</v>
      </c>
      <c r="D24" s="41">
        <v>1012975.045</v>
      </c>
      <c r="E24" s="41">
        <v>5911784.7702400004</v>
      </c>
      <c r="G24" s="40">
        <v>1970</v>
      </c>
      <c r="H24" s="41"/>
      <c r="I24" s="41"/>
      <c r="J24" s="41"/>
      <c r="K24" s="41"/>
      <c r="M24" s="40">
        <v>1970</v>
      </c>
      <c r="N24" s="41"/>
      <c r="O24" s="41"/>
      <c r="P24" s="41"/>
      <c r="Q24" s="41"/>
      <c r="T24" s="43">
        <v>1970</v>
      </c>
      <c r="U24" s="44">
        <f>$E24/B24*1000</f>
        <v>20.491276655130044</v>
      </c>
      <c r="V24" s="45">
        <f>$E24/C24</f>
        <v>1.1643747945127172</v>
      </c>
      <c r="W24" s="45">
        <f t="shared" ref="W24:W59" si="0">$E24/D24</f>
        <v>5.8360616082501817</v>
      </c>
      <c r="Y24" s="40">
        <v>1970</v>
      </c>
      <c r="Z24" s="44"/>
      <c r="AA24" s="45"/>
      <c r="AB24" s="45"/>
      <c r="AD24" s="40">
        <v>1970</v>
      </c>
      <c r="AE24" s="44"/>
      <c r="AF24" s="45"/>
      <c r="AG24" s="45"/>
      <c r="AJ24" s="49">
        <v>1970</v>
      </c>
      <c r="AK24" s="50">
        <f>U24/U$24</f>
        <v>1</v>
      </c>
      <c r="AL24" s="50">
        <f>V24/V$24</f>
        <v>1</v>
      </c>
      <c r="AM24" s="50">
        <f>W24/W$24</f>
        <v>1</v>
      </c>
      <c r="AO24" s="40">
        <v>1970</v>
      </c>
      <c r="AP24" s="44"/>
      <c r="AQ24" s="41"/>
      <c r="AR24" s="41"/>
    </row>
    <row r="25" spans="1:44" x14ac:dyDescent="0.2">
      <c r="A25" s="32">
        <v>1971</v>
      </c>
      <c r="B25" s="8">
        <v>284756808</v>
      </c>
      <c r="C25" s="8">
        <v>5195011.1399999997</v>
      </c>
      <c r="D25" s="8">
        <v>1028101.452</v>
      </c>
      <c r="E25" s="8">
        <v>6109779.9275900004</v>
      </c>
      <c r="G25" s="32">
        <v>1971</v>
      </c>
      <c r="M25" s="32">
        <v>1971</v>
      </c>
      <c r="T25" s="33">
        <v>1971</v>
      </c>
      <c r="U25" s="10">
        <f t="shared" ref="U25:U61" si="1">$E25/B25*1000</f>
        <v>21.456132938496769</v>
      </c>
      <c r="V25" s="11">
        <f t="shared" ref="V25:V59" si="2">$E25/C25</f>
        <v>1.1760860107780251</v>
      </c>
      <c r="W25" s="11">
        <f t="shared" si="0"/>
        <v>5.9427792030683761</v>
      </c>
      <c r="Y25" s="32">
        <v>1971</v>
      </c>
      <c r="AD25" s="32">
        <v>1971</v>
      </c>
      <c r="AJ25" s="51">
        <v>1971</v>
      </c>
      <c r="AK25" s="52">
        <f t="shared" ref="AK25:AM40" si="3">U25/U$24</f>
        <v>1.0470861967072789</v>
      </c>
      <c r="AL25" s="52">
        <f t="shared" si="3"/>
        <v>1.0100579438171444</v>
      </c>
      <c r="AM25" s="52">
        <f t="shared" si="3"/>
        <v>1.0182858924359763</v>
      </c>
      <c r="AO25" s="32">
        <v>1971</v>
      </c>
    </row>
    <row r="26" spans="1:44" x14ac:dyDescent="0.2">
      <c r="A26" s="32">
        <v>1972</v>
      </c>
      <c r="B26" s="8">
        <v>282679622.51000005</v>
      </c>
      <c r="C26" s="8">
        <v>5338717.12</v>
      </c>
      <c r="D26" s="8">
        <v>1074562.004</v>
      </c>
      <c r="E26" s="8">
        <v>6383769.7331799986</v>
      </c>
      <c r="G26" s="32">
        <v>1972</v>
      </c>
      <c r="M26" s="32">
        <v>1972</v>
      </c>
      <c r="T26" s="33">
        <v>1972</v>
      </c>
      <c r="U26" s="10">
        <f t="shared" si="1"/>
        <v>22.583055957470606</v>
      </c>
      <c r="V26" s="11">
        <f t="shared" si="2"/>
        <v>1.1957497634150727</v>
      </c>
      <c r="W26" s="11">
        <f t="shared" si="0"/>
        <v>5.9408109624356298</v>
      </c>
      <c r="Y26" s="32">
        <v>1972</v>
      </c>
      <c r="AD26" s="32">
        <v>1972</v>
      </c>
      <c r="AJ26" s="51">
        <v>1972</v>
      </c>
      <c r="AK26" s="52">
        <f t="shared" si="3"/>
        <v>1.1020814533689329</v>
      </c>
      <c r="AL26" s="52">
        <f>V26/V$24</f>
        <v>1.026945764413842</v>
      </c>
      <c r="AM26" s="52">
        <f t="shared" si="3"/>
        <v>1.0179486374916551</v>
      </c>
      <c r="AO26" s="32">
        <v>1972</v>
      </c>
    </row>
    <row r="27" spans="1:44" x14ac:dyDescent="0.2">
      <c r="A27" s="32">
        <v>1973</v>
      </c>
      <c r="B27" s="8">
        <v>284328615.59000003</v>
      </c>
      <c r="C27" s="8">
        <v>5624469.0199999996</v>
      </c>
      <c r="D27" s="8">
        <v>1142001.93</v>
      </c>
      <c r="E27" s="8">
        <v>6761310.0509700002</v>
      </c>
      <c r="G27" s="32">
        <v>1973</v>
      </c>
      <c r="M27" s="32">
        <v>1973</v>
      </c>
      <c r="T27" s="33">
        <v>1973</v>
      </c>
      <c r="U27" s="10">
        <f t="shared" si="1"/>
        <v>23.779914086170503</v>
      </c>
      <c r="V27" s="11">
        <f t="shared" si="2"/>
        <v>1.2021241519737274</v>
      </c>
      <c r="W27" s="11">
        <f t="shared" si="0"/>
        <v>5.920576728771378</v>
      </c>
      <c r="Y27" s="32">
        <v>1973</v>
      </c>
      <c r="AD27" s="32">
        <v>1973</v>
      </c>
      <c r="AJ27" s="51">
        <v>1973</v>
      </c>
      <c r="AK27" s="52">
        <f t="shared" si="3"/>
        <v>1.1604896310946611</v>
      </c>
      <c r="AL27" s="52">
        <f t="shared" si="3"/>
        <v>1.0324202805135507</v>
      </c>
      <c r="AM27" s="52">
        <f t="shared" si="3"/>
        <v>1.0144815333000805</v>
      </c>
      <c r="AO27" s="32">
        <v>1973</v>
      </c>
    </row>
    <row r="28" spans="1:44" x14ac:dyDescent="0.2">
      <c r="A28" s="32">
        <v>1974</v>
      </c>
      <c r="B28" s="8">
        <v>281473000.68000001</v>
      </c>
      <c r="C28" s="8">
        <v>5581516.6399999997</v>
      </c>
      <c r="D28" s="8">
        <v>1122594.0079999999</v>
      </c>
      <c r="E28" s="8">
        <v>6899639.0028900001</v>
      </c>
      <c r="G28" s="32">
        <v>1974</v>
      </c>
      <c r="M28" s="32">
        <v>1974</v>
      </c>
      <c r="T28" s="33">
        <v>1974</v>
      </c>
      <c r="U28" s="10">
        <f t="shared" si="1"/>
        <v>24.51261394954906</v>
      </c>
      <c r="V28" s="11">
        <f t="shared" si="2"/>
        <v>1.2361584579796219</v>
      </c>
      <c r="W28" s="11">
        <f t="shared" si="0"/>
        <v>6.1461569843779182</v>
      </c>
      <c r="Y28" s="32">
        <v>1974</v>
      </c>
      <c r="AD28" s="32">
        <v>1974</v>
      </c>
      <c r="AJ28" s="51">
        <v>1974</v>
      </c>
      <c r="AK28" s="52">
        <f t="shared" si="3"/>
        <v>1.1962463033464663</v>
      </c>
      <c r="AL28" s="52">
        <f t="shared" si="3"/>
        <v>1.0616499634011278</v>
      </c>
      <c r="AM28" s="52">
        <f t="shared" si="3"/>
        <v>1.0531343561708411</v>
      </c>
      <c r="AO28" s="32">
        <v>1974</v>
      </c>
    </row>
    <row r="29" spans="1:44" x14ac:dyDescent="0.2">
      <c r="A29" s="32">
        <v>1975</v>
      </c>
      <c r="B29" s="8">
        <v>273922007.64999998</v>
      </c>
      <c r="C29" s="8">
        <v>5370452.9100000001</v>
      </c>
      <c r="D29" s="8">
        <v>1079624.939</v>
      </c>
      <c r="E29" s="8">
        <v>6869938.9607999995</v>
      </c>
      <c r="G29" s="32">
        <v>1975</v>
      </c>
      <c r="M29" s="32">
        <v>1975</v>
      </c>
      <c r="T29" s="33">
        <v>1975</v>
      </c>
      <c r="U29" s="10">
        <f t="shared" si="1"/>
        <v>25.07990876577529</v>
      </c>
      <c r="V29" s="11">
        <f t="shared" si="2"/>
        <v>1.2792103526329959</v>
      </c>
      <c r="W29" s="11">
        <f t="shared" si="0"/>
        <v>6.3632644195522792</v>
      </c>
      <c r="Y29" s="32">
        <v>1975</v>
      </c>
      <c r="AD29" s="32">
        <v>1975</v>
      </c>
      <c r="AJ29" s="51">
        <v>1975</v>
      </c>
      <c r="AK29" s="52">
        <f t="shared" si="3"/>
        <v>1.2239310018537313</v>
      </c>
      <c r="AL29" s="52">
        <f t="shared" si="3"/>
        <v>1.0986242219098676</v>
      </c>
      <c r="AM29" s="52">
        <f t="shared" si="3"/>
        <v>1.0903353745541025</v>
      </c>
      <c r="AO29" s="32">
        <v>1975</v>
      </c>
    </row>
    <row r="30" spans="1:44" x14ac:dyDescent="0.2">
      <c r="A30" s="32">
        <v>1976</v>
      </c>
      <c r="B30" s="8">
        <v>272713142.79000002</v>
      </c>
      <c r="C30" s="8">
        <v>5409322.9299999997</v>
      </c>
      <c r="D30" s="8">
        <v>1151695.264</v>
      </c>
      <c r="E30" s="8">
        <v>7182964.5377199994</v>
      </c>
      <c r="G30" s="32">
        <v>1976</v>
      </c>
      <c r="M30" s="32">
        <v>1976</v>
      </c>
      <c r="T30" s="33">
        <v>1976</v>
      </c>
      <c r="U30" s="10">
        <f t="shared" si="1"/>
        <v>26.338901250722515</v>
      </c>
      <c r="V30" s="11">
        <f t="shared" si="2"/>
        <v>1.3278860646095685</v>
      </c>
      <c r="W30" s="11">
        <f t="shared" si="0"/>
        <v>6.2368620955968437</v>
      </c>
      <c r="Y30" s="32">
        <v>1976</v>
      </c>
      <c r="AD30" s="32">
        <v>1976</v>
      </c>
      <c r="AJ30" s="51">
        <v>1976</v>
      </c>
      <c r="AK30" s="52">
        <f t="shared" si="3"/>
        <v>1.28537141409042</v>
      </c>
      <c r="AL30" s="52">
        <f t="shared" si="3"/>
        <v>1.1404283834272448</v>
      </c>
      <c r="AM30" s="52">
        <f t="shared" si="3"/>
        <v>1.0686765346651015</v>
      </c>
      <c r="AO30" s="32">
        <v>1976</v>
      </c>
    </row>
    <row r="31" spans="1:44" x14ac:dyDescent="0.2">
      <c r="A31" s="32">
        <v>1977</v>
      </c>
      <c r="B31" s="8">
        <v>271127790.45000005</v>
      </c>
      <c r="C31" s="8">
        <v>5435575.1600000001</v>
      </c>
      <c r="D31" s="8">
        <v>1148074.236</v>
      </c>
      <c r="E31" s="8">
        <v>7386634.8184700003</v>
      </c>
      <c r="G31" s="32">
        <v>1977</v>
      </c>
      <c r="M31" s="32">
        <v>1977</v>
      </c>
      <c r="T31" s="33">
        <v>1977</v>
      </c>
      <c r="U31" s="10">
        <f t="shared" si="1"/>
        <v>27.244108050340948</v>
      </c>
      <c r="V31" s="11">
        <f t="shared" si="2"/>
        <v>1.3589426327553531</v>
      </c>
      <c r="W31" s="11">
        <f t="shared" si="0"/>
        <v>6.433934833522386</v>
      </c>
      <c r="Y31" s="32">
        <v>1977</v>
      </c>
      <c r="AD31" s="32">
        <v>1977</v>
      </c>
      <c r="AJ31" s="51">
        <v>1977</v>
      </c>
      <c r="AK31" s="52">
        <f t="shared" si="3"/>
        <v>1.3295466411811054</v>
      </c>
      <c r="AL31" s="52">
        <f t="shared" si="3"/>
        <v>1.167100695720626</v>
      </c>
      <c r="AM31" s="52">
        <f t="shared" si="3"/>
        <v>1.1024446391085072</v>
      </c>
      <c r="AO31" s="32">
        <v>1977</v>
      </c>
    </row>
    <row r="32" spans="1:44" x14ac:dyDescent="0.2">
      <c r="A32" s="32">
        <v>1978</v>
      </c>
      <c r="B32" s="8">
        <v>270031629.94999999</v>
      </c>
      <c r="C32" s="8">
        <v>5471187.1799999997</v>
      </c>
      <c r="D32" s="8">
        <v>1184342.787</v>
      </c>
      <c r="E32" s="8">
        <v>7616423.2418599995</v>
      </c>
      <c r="G32" s="32">
        <v>1978</v>
      </c>
      <c r="M32" s="32">
        <v>1978</v>
      </c>
      <c r="T32" s="33">
        <v>1978</v>
      </c>
      <c r="U32" s="10">
        <f t="shared" si="1"/>
        <v>28.205670732981481</v>
      </c>
      <c r="V32" s="11">
        <f t="shared" si="2"/>
        <v>1.3920969967362733</v>
      </c>
      <c r="W32" s="11">
        <f t="shared" si="0"/>
        <v>6.4309280433520293</v>
      </c>
      <c r="Y32" s="32">
        <v>1978</v>
      </c>
      <c r="AD32" s="32">
        <v>1978</v>
      </c>
      <c r="AJ32" s="51">
        <v>1978</v>
      </c>
      <c r="AK32" s="52">
        <f t="shared" si="3"/>
        <v>1.3764721060422616</v>
      </c>
      <c r="AL32" s="52">
        <f t="shared" si="3"/>
        <v>1.1955746580025002</v>
      </c>
      <c r="AM32" s="52">
        <f t="shared" si="3"/>
        <v>1.1019294303303637</v>
      </c>
      <c r="AO32" s="32">
        <v>1978</v>
      </c>
    </row>
    <row r="33" spans="1:44" x14ac:dyDescent="0.2">
      <c r="A33" s="32">
        <v>1979</v>
      </c>
      <c r="B33" s="8">
        <v>271340068.74000001</v>
      </c>
      <c r="C33" s="8">
        <v>5713986.3499999996</v>
      </c>
      <c r="D33" s="8">
        <v>1238550.1189999999</v>
      </c>
      <c r="E33" s="8">
        <v>7896284.0149899982</v>
      </c>
      <c r="G33" s="32">
        <v>1979</v>
      </c>
      <c r="M33" s="32">
        <v>1979</v>
      </c>
      <c r="T33" s="33">
        <v>1979</v>
      </c>
      <c r="U33" s="10">
        <f t="shared" si="1"/>
        <v>29.101061452727329</v>
      </c>
      <c r="V33" s="11">
        <f t="shared" si="2"/>
        <v>1.3819220997946553</v>
      </c>
      <c r="W33" s="11">
        <f t="shared" si="0"/>
        <v>6.3754255026558182</v>
      </c>
      <c r="Y33" s="32">
        <v>1979</v>
      </c>
      <c r="AD33" s="32">
        <v>1979</v>
      </c>
      <c r="AJ33" s="51">
        <v>1979</v>
      </c>
      <c r="AK33" s="52">
        <f t="shared" si="3"/>
        <v>1.420168296124283</v>
      </c>
      <c r="AL33" s="52">
        <f t="shared" si="3"/>
        <v>1.186836151303825</v>
      </c>
      <c r="AM33" s="52">
        <f t="shared" si="3"/>
        <v>1.0924191570635857</v>
      </c>
      <c r="AO33" s="32">
        <v>1979</v>
      </c>
    </row>
    <row r="34" spans="1:44" s="42" customFormat="1" x14ac:dyDescent="0.2">
      <c r="A34" s="40">
        <v>1980</v>
      </c>
      <c r="B34" s="41">
        <v>269974156.69999999</v>
      </c>
      <c r="C34" s="41">
        <v>5683068.21</v>
      </c>
      <c r="D34" s="41">
        <v>1201179.216</v>
      </c>
      <c r="E34" s="41">
        <v>8009684.218700001</v>
      </c>
      <c r="G34" s="40">
        <v>1980</v>
      </c>
      <c r="H34" s="41"/>
      <c r="I34" s="41"/>
      <c r="J34" s="41"/>
      <c r="K34" s="41"/>
      <c r="M34" s="40">
        <v>1980</v>
      </c>
      <c r="N34" s="41"/>
      <c r="O34" s="41"/>
      <c r="P34" s="41"/>
      <c r="Q34" s="41"/>
      <c r="T34" s="43">
        <v>1980</v>
      </c>
      <c r="U34" s="44">
        <f t="shared" si="1"/>
        <v>29.668336838627493</v>
      </c>
      <c r="V34" s="45">
        <f t="shared" si="2"/>
        <v>1.4093943487438805</v>
      </c>
      <c r="W34" s="45">
        <f t="shared" si="0"/>
        <v>6.6681841577085708</v>
      </c>
      <c r="Y34" s="40">
        <v>1980</v>
      </c>
      <c r="Z34" s="44"/>
      <c r="AA34" s="45"/>
      <c r="AB34" s="45"/>
      <c r="AD34" s="40">
        <v>1980</v>
      </c>
      <c r="AE34" s="44"/>
      <c r="AF34" s="45"/>
      <c r="AG34" s="45"/>
      <c r="AJ34" s="49">
        <v>1980</v>
      </c>
      <c r="AK34" s="50">
        <f t="shared" si="3"/>
        <v>1.4478520464072671</v>
      </c>
      <c r="AL34" s="50">
        <f t="shared" si="3"/>
        <v>1.2104301427563127</v>
      </c>
      <c r="AM34" s="50">
        <f t="shared" si="3"/>
        <v>1.1425828932789288</v>
      </c>
      <c r="AO34" s="40">
        <v>1980</v>
      </c>
      <c r="AP34" s="44"/>
      <c r="AQ34" s="41"/>
      <c r="AR34" s="41"/>
    </row>
    <row r="35" spans="1:44" x14ac:dyDescent="0.2">
      <c r="A35" s="32">
        <v>1981</v>
      </c>
      <c r="B35" s="8">
        <v>265308401.98000002</v>
      </c>
      <c r="C35" s="8">
        <v>5438963.0499999998</v>
      </c>
      <c r="D35" s="8">
        <v>1167104.308</v>
      </c>
      <c r="E35" s="8">
        <v>8017745.9532099999</v>
      </c>
      <c r="G35" s="32">
        <v>1981</v>
      </c>
      <c r="M35" s="32">
        <v>1981</v>
      </c>
      <c r="T35" s="33">
        <v>1981</v>
      </c>
      <c r="U35" s="10">
        <f t="shared" si="1"/>
        <v>30.220475090021495</v>
      </c>
      <c r="V35" s="11">
        <f t="shared" si="2"/>
        <v>1.4741313517858887</v>
      </c>
      <c r="W35" s="11">
        <f t="shared" si="0"/>
        <v>6.8697766757022372</v>
      </c>
      <c r="Y35" s="32">
        <v>1981</v>
      </c>
      <c r="AD35" s="32">
        <v>1981</v>
      </c>
      <c r="AJ35" s="51">
        <v>1981</v>
      </c>
      <c r="AK35" s="52">
        <f t="shared" si="3"/>
        <v>1.4747970855420431</v>
      </c>
      <c r="AL35" s="52">
        <f t="shared" si="3"/>
        <v>1.2660282228136024</v>
      </c>
      <c r="AM35" s="52">
        <f t="shared" si="3"/>
        <v>1.1771254549456329</v>
      </c>
      <c r="AO35" s="32">
        <v>1981</v>
      </c>
    </row>
    <row r="36" spans="1:44" x14ac:dyDescent="0.2">
      <c r="A36" s="32">
        <v>1982</v>
      </c>
      <c r="B36" s="8">
        <v>260992906.94</v>
      </c>
      <c r="C36" s="8">
        <v>5375267.5099999998</v>
      </c>
      <c r="D36" s="8">
        <v>1135018.892</v>
      </c>
      <c r="E36" s="8">
        <v>8086253.7392200008</v>
      </c>
      <c r="G36" s="32">
        <v>1982</v>
      </c>
      <c r="M36" s="32">
        <v>1982</v>
      </c>
      <c r="T36" s="33">
        <v>1982</v>
      </c>
      <c r="U36" s="10">
        <f t="shared" si="1"/>
        <v>30.982657092205805</v>
      </c>
      <c r="V36" s="11">
        <f t="shared" si="2"/>
        <v>1.5043444301472544</v>
      </c>
      <c r="W36" s="11">
        <f t="shared" si="0"/>
        <v>7.1243340496045251</v>
      </c>
      <c r="Y36" s="32">
        <v>1982</v>
      </c>
      <c r="AD36" s="32">
        <v>1982</v>
      </c>
      <c r="AJ36" s="51">
        <v>1982</v>
      </c>
      <c r="AK36" s="52">
        <f t="shared" si="3"/>
        <v>1.5119925231427305</v>
      </c>
      <c r="AL36" s="52">
        <f t="shared" si="3"/>
        <v>1.2919761207788873</v>
      </c>
      <c r="AM36" s="52">
        <f t="shared" si="3"/>
        <v>1.220743461572299</v>
      </c>
      <c r="AO36" s="32">
        <v>1982</v>
      </c>
    </row>
    <row r="37" spans="1:44" x14ac:dyDescent="0.2">
      <c r="A37" s="32">
        <v>1983</v>
      </c>
      <c r="B37" s="8">
        <v>258979860.40000004</v>
      </c>
      <c r="C37" s="8">
        <v>5300437.91</v>
      </c>
      <c r="D37" s="8">
        <v>1141976.875</v>
      </c>
      <c r="E37" s="8">
        <v>8234450.8758999994</v>
      </c>
      <c r="G37" s="32">
        <v>1983</v>
      </c>
      <c r="M37" s="32">
        <v>1983</v>
      </c>
      <c r="T37" s="33">
        <v>1983</v>
      </c>
      <c r="U37" s="10">
        <f t="shared" si="1"/>
        <v>31.795719030745136</v>
      </c>
      <c r="V37" s="11">
        <f t="shared" si="2"/>
        <v>1.553541615941691</v>
      </c>
      <c r="W37" s="11">
        <f t="shared" si="0"/>
        <v>7.2106984442219986</v>
      </c>
      <c r="Y37" s="32">
        <v>1983</v>
      </c>
      <c r="AD37" s="32">
        <v>1983</v>
      </c>
      <c r="AJ37" s="51">
        <v>1983</v>
      </c>
      <c r="AK37" s="52">
        <f t="shared" si="3"/>
        <v>1.551670965448851</v>
      </c>
      <c r="AL37" s="52">
        <f t="shared" si="3"/>
        <v>1.3342281396531239</v>
      </c>
      <c r="AM37" s="52">
        <f t="shared" si="3"/>
        <v>1.2355418650873311</v>
      </c>
      <c r="AO37" s="32">
        <v>1983</v>
      </c>
    </row>
    <row r="38" spans="1:44" x14ac:dyDescent="0.2">
      <c r="A38" s="32">
        <v>1984</v>
      </c>
      <c r="B38" s="8">
        <v>257042759.65000001</v>
      </c>
      <c r="C38" s="8">
        <v>5342398.6900000004</v>
      </c>
      <c r="D38" s="8">
        <v>1175741.0989999999</v>
      </c>
      <c r="E38" s="8">
        <v>8427066.1882199999</v>
      </c>
      <c r="G38" s="32">
        <v>1984</v>
      </c>
      <c r="M38" s="32">
        <v>1984</v>
      </c>
      <c r="T38" s="33">
        <v>1984</v>
      </c>
      <c r="U38" s="10">
        <f t="shared" si="1"/>
        <v>32.784686095397667</v>
      </c>
      <c r="V38" s="11">
        <f t="shared" si="2"/>
        <v>1.5773937284003039</v>
      </c>
      <c r="W38" s="11">
        <f t="shared" si="0"/>
        <v>7.1674505513054285</v>
      </c>
      <c r="Y38" s="32">
        <v>1984</v>
      </c>
      <c r="AD38" s="32">
        <v>1984</v>
      </c>
      <c r="AJ38" s="51">
        <v>1984</v>
      </c>
      <c r="AK38" s="52">
        <f t="shared" si="3"/>
        <v>1.5999337985215254</v>
      </c>
      <c r="AL38" s="52">
        <f t="shared" si="3"/>
        <v>1.3547130492982136</v>
      </c>
      <c r="AM38" s="52">
        <f t="shared" si="3"/>
        <v>1.2281314064904869</v>
      </c>
      <c r="AO38" s="32">
        <v>1984</v>
      </c>
    </row>
    <row r="39" spans="1:44" x14ac:dyDescent="0.2">
      <c r="A39" s="32">
        <v>1985</v>
      </c>
      <c r="B39" s="8">
        <v>256920663.78999999</v>
      </c>
      <c r="C39" s="8">
        <v>5398969.29</v>
      </c>
      <c r="D39" s="8">
        <v>1222432.6440000001</v>
      </c>
      <c r="E39" s="8">
        <v>8629430.8841399997</v>
      </c>
      <c r="G39" s="32">
        <v>1985</v>
      </c>
      <c r="M39" s="32">
        <v>1985</v>
      </c>
      <c r="T39" s="33">
        <v>1985</v>
      </c>
      <c r="U39" s="10">
        <f t="shared" si="1"/>
        <v>33.587920710003552</v>
      </c>
      <c r="V39" s="11">
        <f t="shared" si="2"/>
        <v>1.5983478365256638</v>
      </c>
      <c r="W39" s="11">
        <f t="shared" si="0"/>
        <v>7.0592281108455079</v>
      </c>
      <c r="Y39" s="32">
        <v>1985</v>
      </c>
      <c r="AD39" s="32">
        <v>1985</v>
      </c>
      <c r="AJ39" s="51">
        <v>1985</v>
      </c>
      <c r="AK39" s="52">
        <f t="shared" si="3"/>
        <v>1.6391326550947098</v>
      </c>
      <c r="AL39" s="52">
        <f t="shared" si="3"/>
        <v>1.3727090658936509</v>
      </c>
      <c r="AM39" s="52">
        <f t="shared" si="3"/>
        <v>1.2095876611148502</v>
      </c>
      <c r="AO39" s="32">
        <v>1985</v>
      </c>
    </row>
    <row r="40" spans="1:44" x14ac:dyDescent="0.2">
      <c r="A40" s="32">
        <v>1986</v>
      </c>
      <c r="B40" s="8">
        <v>258191171.91</v>
      </c>
      <c r="C40" s="8">
        <v>5467780.7599999998</v>
      </c>
      <c r="D40" s="8">
        <v>1239054.666</v>
      </c>
      <c r="E40" s="8">
        <v>8875317.8695099987</v>
      </c>
      <c r="G40" s="32">
        <v>1986</v>
      </c>
      <c r="M40" s="32">
        <v>1986</v>
      </c>
      <c r="T40" s="33">
        <v>1986</v>
      </c>
      <c r="U40" s="10">
        <f t="shared" si="1"/>
        <v>34.374985805493566</v>
      </c>
      <c r="V40" s="11">
        <f t="shared" si="2"/>
        <v>1.6232029518151345</v>
      </c>
      <c r="W40" s="11">
        <f t="shared" si="0"/>
        <v>7.162975220586433</v>
      </c>
      <c r="Y40" s="32">
        <v>1986</v>
      </c>
      <c r="AD40" s="32">
        <v>1986</v>
      </c>
      <c r="AJ40" s="51">
        <v>1986</v>
      </c>
      <c r="AK40" s="52">
        <f t="shared" si="3"/>
        <v>1.6775424188559622</v>
      </c>
      <c r="AL40" s="52">
        <f t="shared" si="3"/>
        <v>1.3940553844558561</v>
      </c>
      <c r="AM40" s="52">
        <f t="shared" si="3"/>
        <v>1.2273645655934222</v>
      </c>
      <c r="AO40" s="32">
        <v>1986</v>
      </c>
    </row>
    <row r="41" spans="1:44" x14ac:dyDescent="0.2">
      <c r="A41" s="32">
        <v>1987</v>
      </c>
      <c r="B41" s="8">
        <v>260827134.15999997</v>
      </c>
      <c r="C41" s="8">
        <v>5499946.1900000004</v>
      </c>
      <c r="D41" s="8">
        <v>1262434.622</v>
      </c>
      <c r="E41" s="8">
        <v>9132240.2301000003</v>
      </c>
      <c r="G41" s="32">
        <v>1987</v>
      </c>
      <c r="M41" s="32">
        <v>1987</v>
      </c>
      <c r="T41" s="33">
        <v>1987</v>
      </c>
      <c r="U41" s="10">
        <f t="shared" si="1"/>
        <v>35.012615767568043</v>
      </c>
      <c r="V41" s="11">
        <f t="shared" si="2"/>
        <v>1.6604235595439525</v>
      </c>
      <c r="W41" s="11">
        <f t="shared" si="0"/>
        <v>7.2338322087779376</v>
      </c>
      <c r="Y41" s="32">
        <v>1987</v>
      </c>
      <c r="AD41" s="32">
        <v>1987</v>
      </c>
      <c r="AJ41" s="51">
        <v>1987</v>
      </c>
      <c r="AK41" s="52">
        <f t="shared" ref="AK41:AM60" si="4">U41/U$24</f>
        <v>1.7086595606917709</v>
      </c>
      <c r="AL41" s="52">
        <f t="shared" si="4"/>
        <v>1.426021558839075</v>
      </c>
      <c r="AM41" s="52">
        <f t="shared" si="4"/>
        <v>1.2395057993479353</v>
      </c>
      <c r="AO41" s="32">
        <v>1987</v>
      </c>
    </row>
    <row r="42" spans="1:44" x14ac:dyDescent="0.2">
      <c r="A42" s="32">
        <v>1988</v>
      </c>
      <c r="B42" s="8">
        <v>265434866.65000001</v>
      </c>
      <c r="C42" s="8">
        <v>5730516.0800000001</v>
      </c>
      <c r="D42" s="8">
        <v>1275285.2520000001</v>
      </c>
      <c r="E42" s="8">
        <v>9519637.5829499997</v>
      </c>
      <c r="G42" s="32">
        <v>1988</v>
      </c>
      <c r="M42" s="32">
        <v>1988</v>
      </c>
      <c r="T42" s="33">
        <v>1988</v>
      </c>
      <c r="U42" s="10">
        <f t="shared" si="1"/>
        <v>35.864307139056102</v>
      </c>
      <c r="V42" s="11">
        <f t="shared" si="2"/>
        <v>1.6612181957178977</v>
      </c>
      <c r="W42" s="11">
        <f t="shared" si="0"/>
        <v>7.4647123598587646</v>
      </c>
      <c r="Y42" s="32">
        <v>1988</v>
      </c>
      <c r="AD42" s="32">
        <v>1988</v>
      </c>
      <c r="AJ42" s="51">
        <v>1988</v>
      </c>
      <c r="AK42" s="52">
        <f t="shared" si="4"/>
        <v>1.750223167773072</v>
      </c>
      <c r="AL42" s="52">
        <f t="shared" si="4"/>
        <v>1.426704016221088</v>
      </c>
      <c r="AM42" s="52">
        <f t="shared" si="4"/>
        <v>1.2790667509928668</v>
      </c>
      <c r="AO42" s="32">
        <v>1988</v>
      </c>
    </row>
    <row r="43" spans="1:44" x14ac:dyDescent="0.2">
      <c r="A43" s="32">
        <v>1989</v>
      </c>
      <c r="B43" s="8">
        <v>268260423.24999994</v>
      </c>
      <c r="C43" s="8">
        <v>5872366.6900000004</v>
      </c>
      <c r="D43" s="74">
        <v>1294922.1869999999</v>
      </c>
      <c r="E43" s="8">
        <v>9854639.8577200007</v>
      </c>
      <c r="G43" s="32">
        <v>1989</v>
      </c>
      <c r="H43" s="8">
        <v>97502139.600000009</v>
      </c>
      <c r="K43" s="8">
        <v>1238084.0361800001</v>
      </c>
      <c r="M43" s="32">
        <v>1989</v>
      </c>
      <c r="N43" s="8">
        <v>365762562.84999996</v>
      </c>
      <c r="Q43" s="8">
        <v>11092723.893900001</v>
      </c>
      <c r="T43" s="33">
        <v>1989</v>
      </c>
      <c r="U43" s="10">
        <f t="shared" si="1"/>
        <v>36.73534745949523</v>
      </c>
      <c r="V43" s="11">
        <f>$E43/C43</f>
        <v>1.678137687570052</v>
      </c>
      <c r="W43" s="11">
        <f t="shared" si="0"/>
        <v>7.6102177850166077</v>
      </c>
      <c r="Y43" s="32">
        <v>1989</v>
      </c>
      <c r="Z43" s="13">
        <f>$K43/H43*1000</f>
        <v>12.698019153827881</v>
      </c>
      <c r="AD43" s="32">
        <v>1989</v>
      </c>
      <c r="AE43" s="10">
        <f>$Q43/N43*1000</f>
        <v>30.327663409470237</v>
      </c>
      <c r="AJ43" s="51">
        <v>1989</v>
      </c>
      <c r="AK43" s="52">
        <f t="shared" si="4"/>
        <v>1.792731027829759</v>
      </c>
      <c r="AL43" s="52">
        <f t="shared" si="4"/>
        <v>1.4412349833391414</v>
      </c>
      <c r="AM43" s="52">
        <f t="shared" si="4"/>
        <v>1.303998877300812</v>
      </c>
      <c r="AO43" s="32">
        <v>1989</v>
      </c>
    </row>
    <row r="44" spans="1:44" s="42" customFormat="1" x14ac:dyDescent="0.2">
      <c r="A44" s="40">
        <v>1990</v>
      </c>
      <c r="B44" s="41">
        <v>269844247.98000002</v>
      </c>
      <c r="C44" s="41">
        <v>5854547.5199999996</v>
      </c>
      <c r="D44" s="75">
        <v>1328700</v>
      </c>
      <c r="E44" s="41">
        <v>10107263.48927</v>
      </c>
      <c r="G44" s="40">
        <v>1990</v>
      </c>
      <c r="H44" s="41">
        <v>93437923.769999996</v>
      </c>
      <c r="I44" s="41"/>
      <c r="J44" s="8">
        <v>336587</v>
      </c>
      <c r="K44" s="41">
        <v>1152018.66775</v>
      </c>
      <c r="M44" s="40">
        <v>1990</v>
      </c>
      <c r="N44" s="41">
        <v>363282171.75</v>
      </c>
      <c r="O44" s="41"/>
      <c r="P44" s="75">
        <v>1665287</v>
      </c>
      <c r="Q44" s="41">
        <v>11259282.157019999</v>
      </c>
      <c r="T44" s="43">
        <v>1990</v>
      </c>
      <c r="U44" s="44">
        <f t="shared" si="1"/>
        <v>37.455916014259891</v>
      </c>
      <c r="V44" s="45">
        <f t="shared" si="2"/>
        <v>1.7263953285445364</v>
      </c>
      <c r="W44" s="45">
        <f t="shared" si="0"/>
        <v>7.6068815302701891</v>
      </c>
      <c r="Y44" s="40">
        <v>1990</v>
      </c>
      <c r="Z44" s="44">
        <f t="shared" ref="Z44:Z59" si="5">$K44/H44*1000</f>
        <v>12.329240861405756</v>
      </c>
      <c r="AA44" s="45"/>
      <c r="AB44" s="45">
        <f>$K44/J44</f>
        <v>3.4226475406061434</v>
      </c>
      <c r="AD44" s="40">
        <v>1990</v>
      </c>
      <c r="AE44" s="44">
        <f t="shared" ref="AE44:AE59" si="6">$Q44/N44*1000</f>
        <v>30.993214180541461</v>
      </c>
      <c r="AF44" s="45"/>
      <c r="AG44" s="45">
        <f t="shared" ref="AG44:AG59" si="7">$Q44/P44</f>
        <v>6.7611661875820799</v>
      </c>
      <c r="AJ44" s="49">
        <v>1990</v>
      </c>
      <c r="AK44" s="50">
        <f t="shared" si="4"/>
        <v>1.8278956770066694</v>
      </c>
      <c r="AL44" s="50">
        <f t="shared" si="4"/>
        <v>1.4826800929395083</v>
      </c>
      <c r="AM44" s="50">
        <f t="shared" si="4"/>
        <v>1.3034272152844784</v>
      </c>
      <c r="AO44" s="40">
        <v>1990</v>
      </c>
      <c r="AP44" s="44"/>
      <c r="AQ44" s="41"/>
      <c r="AR44" s="41"/>
    </row>
    <row r="45" spans="1:44" x14ac:dyDescent="0.2">
      <c r="A45" s="32">
        <v>1991</v>
      </c>
      <c r="B45" s="8">
        <v>269961837.00999999</v>
      </c>
      <c r="C45" s="8">
        <v>5694139.9900000002</v>
      </c>
      <c r="D45" s="75">
        <v>1359444</v>
      </c>
      <c r="E45" s="8">
        <v>10301366.438440001</v>
      </c>
      <c r="G45" s="32">
        <v>1991</v>
      </c>
      <c r="H45" s="8">
        <v>88177570.929999992</v>
      </c>
      <c r="J45" s="8">
        <v>307977</v>
      </c>
      <c r="K45" s="8">
        <v>1038261.01694</v>
      </c>
      <c r="M45" s="32">
        <v>1991</v>
      </c>
      <c r="N45" s="8">
        <v>358139407.94</v>
      </c>
      <c r="P45" s="75">
        <v>1667420</v>
      </c>
      <c r="Q45" s="8">
        <v>11339627.45538</v>
      </c>
      <c r="T45" s="33">
        <v>1991</v>
      </c>
      <c r="U45" s="10">
        <f t="shared" si="1"/>
        <v>38.158602536322256</v>
      </c>
      <c r="V45" s="11">
        <f t="shared" si="2"/>
        <v>1.8091171724845494</v>
      </c>
      <c r="W45" s="11">
        <f t="shared" si="0"/>
        <v>7.5776320601951976</v>
      </c>
      <c r="Y45" s="32">
        <v>1991</v>
      </c>
      <c r="Z45" s="13">
        <f t="shared" si="5"/>
        <v>11.774661129690525</v>
      </c>
      <c r="AB45" s="14">
        <f t="shared" ref="AB45:AB59" si="8">$K45/J45</f>
        <v>3.3712290753530296</v>
      </c>
      <c r="AD45" s="32">
        <v>1991</v>
      </c>
      <c r="AE45" s="10">
        <f t="shared" si="6"/>
        <v>31.662607364559435</v>
      </c>
      <c r="AG45" s="11">
        <f t="shared" si="7"/>
        <v>6.800702555672836</v>
      </c>
      <c r="AJ45" s="51">
        <v>1991</v>
      </c>
      <c r="AK45" s="52">
        <f t="shared" si="4"/>
        <v>1.8621876605608734</v>
      </c>
      <c r="AL45" s="52">
        <f t="shared" si="4"/>
        <v>1.5537240938315333</v>
      </c>
      <c r="AM45" s="52">
        <f t="shared" si="4"/>
        <v>1.2984153644785097</v>
      </c>
      <c r="AO45" s="32">
        <v>1991</v>
      </c>
    </row>
    <row r="46" spans="1:44" x14ac:dyDescent="0.2">
      <c r="A46" s="32">
        <v>1992</v>
      </c>
      <c r="B46" s="8">
        <v>266560739.03999996</v>
      </c>
      <c r="C46" s="8">
        <v>5707895.8200000003</v>
      </c>
      <c r="D46" s="75">
        <v>1346404</v>
      </c>
      <c r="E46" s="8">
        <v>10415861.91443</v>
      </c>
      <c r="G46" s="32">
        <v>1992</v>
      </c>
      <c r="H46" s="8">
        <v>83579691.129999995</v>
      </c>
      <c r="I46" s="8">
        <v>1283373.2498510501</v>
      </c>
      <c r="J46" s="8">
        <v>285542</v>
      </c>
      <c r="K46" s="8">
        <v>998438.14491999988</v>
      </c>
      <c r="M46" s="32">
        <v>1992</v>
      </c>
      <c r="N46" s="8">
        <v>350140430.16999996</v>
      </c>
      <c r="O46" s="8">
        <v>6991269.0698510502</v>
      </c>
      <c r="P46" s="75">
        <v>1631947</v>
      </c>
      <c r="Q46" s="8">
        <v>11414300.059349999</v>
      </c>
      <c r="T46" s="33">
        <v>1992</v>
      </c>
      <c r="U46" s="10">
        <f t="shared" si="1"/>
        <v>39.075003888202012</v>
      </c>
      <c r="V46" s="11">
        <f t="shared" si="2"/>
        <v>1.8248164022079154</v>
      </c>
      <c r="W46" s="11">
        <f t="shared" si="0"/>
        <v>7.7360598411992241</v>
      </c>
      <c r="Y46" s="32">
        <v>1992</v>
      </c>
      <c r="Z46" s="13">
        <f t="shared" si="5"/>
        <v>11.945942027555802</v>
      </c>
      <c r="AA46" s="14">
        <f>$K46/I46</f>
        <v>0.77797955118347673</v>
      </c>
      <c r="AB46" s="14">
        <f t="shared" si="8"/>
        <v>3.4966419823353476</v>
      </c>
      <c r="AD46" s="32">
        <v>1992</v>
      </c>
      <c r="AE46" s="10">
        <f t="shared" si="6"/>
        <v>32.599206135115942</v>
      </c>
      <c r="AF46" s="11">
        <f t="shared" ref="AF46:AF59" si="9">$Q46/O46</f>
        <v>1.6326506597454105</v>
      </c>
      <c r="AG46" s="11">
        <f t="shared" si="7"/>
        <v>6.9942835517023525</v>
      </c>
      <c r="AJ46" s="51">
        <v>1992</v>
      </c>
      <c r="AK46" s="52">
        <f t="shared" si="4"/>
        <v>1.9069091958416111</v>
      </c>
      <c r="AL46" s="52">
        <f t="shared" si="4"/>
        <v>1.5672070632305197</v>
      </c>
      <c r="AM46" s="52">
        <f t="shared" si="4"/>
        <v>1.3255617161859805</v>
      </c>
      <c r="AO46" s="54">
        <v>1992</v>
      </c>
      <c r="AP46" s="55">
        <f>Z46/Z$46</f>
        <v>1</v>
      </c>
      <c r="AQ46" s="55">
        <f>AA46/AA$46</f>
        <v>1</v>
      </c>
      <c r="AR46" s="55">
        <f>AB46/AB$46</f>
        <v>1</v>
      </c>
    </row>
    <row r="47" spans="1:44" x14ac:dyDescent="0.2">
      <c r="A47" s="32">
        <v>1993</v>
      </c>
      <c r="B47" s="8">
        <v>261176079.16999996</v>
      </c>
      <c r="C47" s="8">
        <v>5511437.4800000004</v>
      </c>
      <c r="D47" s="75">
        <v>1346984</v>
      </c>
      <c r="E47" s="8">
        <v>10384320.60166</v>
      </c>
      <c r="G47" s="32">
        <v>1993</v>
      </c>
      <c r="H47" s="8">
        <v>81189391.330000013</v>
      </c>
      <c r="I47" s="8">
        <v>1305678.3158686501</v>
      </c>
      <c r="J47" s="8">
        <v>284215</v>
      </c>
      <c r="K47" s="8">
        <v>1005060.4249700001</v>
      </c>
      <c r="M47" s="32">
        <v>1993</v>
      </c>
      <c r="N47" s="8">
        <v>342365470.5</v>
      </c>
      <c r="O47" s="8">
        <v>6817115.7958686501</v>
      </c>
      <c r="P47" s="75">
        <v>1631199</v>
      </c>
      <c r="Q47" s="8">
        <v>11389381.026629999</v>
      </c>
      <c r="T47" s="33">
        <v>1993</v>
      </c>
      <c r="U47" s="10">
        <f t="shared" si="1"/>
        <v>39.759845674460976</v>
      </c>
      <c r="V47" s="11">
        <f t="shared" si="2"/>
        <v>1.8841401429922415</v>
      </c>
      <c r="W47" s="11">
        <f t="shared" si="0"/>
        <v>7.7093125097699753</v>
      </c>
      <c r="Y47" s="32">
        <v>1993</v>
      </c>
      <c r="Z47" s="13">
        <f t="shared" si="5"/>
        <v>12.379208767372832</v>
      </c>
      <c r="AA47" s="14">
        <f t="shared" ref="AA47:AA59" si="10">$K47/I47</f>
        <v>0.7697611369928794</v>
      </c>
      <c r="AB47" s="14">
        <f t="shared" si="8"/>
        <v>3.5362680540084095</v>
      </c>
      <c r="AD47" s="32">
        <v>1993</v>
      </c>
      <c r="AE47" s="10">
        <f t="shared" si="6"/>
        <v>33.266733967057583</v>
      </c>
      <c r="AF47" s="11">
        <f t="shared" si="9"/>
        <v>1.6707037650045875</v>
      </c>
      <c r="AG47" s="11">
        <f t="shared" si="7"/>
        <v>6.9822143261674388</v>
      </c>
      <c r="AJ47" s="51">
        <v>1993</v>
      </c>
      <c r="AK47" s="52">
        <f t="shared" si="4"/>
        <v>1.9403303339085511</v>
      </c>
      <c r="AL47" s="52">
        <f t="shared" si="4"/>
        <v>1.6181560712852265</v>
      </c>
      <c r="AM47" s="52">
        <f t="shared" si="4"/>
        <v>1.320978602911193</v>
      </c>
      <c r="AO47" s="54">
        <v>1993</v>
      </c>
      <c r="AP47" s="55">
        <f t="shared" ref="AP47:AR59" si="11">Z47/Z$46</f>
        <v>1.036268947130131</v>
      </c>
      <c r="AQ47" s="55">
        <f t="shared" si="11"/>
        <v>0.9894362079593283</v>
      </c>
      <c r="AR47" s="55">
        <f t="shared" si="11"/>
        <v>1.011332607648495</v>
      </c>
    </row>
    <row r="48" spans="1:44" x14ac:dyDescent="0.2">
      <c r="A48" s="32">
        <v>1994</v>
      </c>
      <c r="B48" s="8">
        <v>260593631.65000001</v>
      </c>
      <c r="C48" s="8">
        <v>5746304</v>
      </c>
      <c r="D48" s="75">
        <v>1353594</v>
      </c>
      <c r="E48" s="8">
        <v>10673838.78328</v>
      </c>
      <c r="G48" s="32">
        <v>1994</v>
      </c>
      <c r="H48" s="8">
        <v>84303434.839999989</v>
      </c>
      <c r="I48" s="8">
        <v>1232960.36298264</v>
      </c>
      <c r="J48" s="8">
        <v>272971</v>
      </c>
      <c r="K48" s="8">
        <v>1040406.4802500001</v>
      </c>
      <c r="M48" s="32">
        <v>1994</v>
      </c>
      <c r="N48" s="8">
        <v>344897066.49000001</v>
      </c>
      <c r="O48" s="8">
        <v>6979264.36298264</v>
      </c>
      <c r="P48" s="75">
        <v>1626566</v>
      </c>
      <c r="Q48" s="8">
        <v>11714245.263530001</v>
      </c>
      <c r="T48" s="33">
        <v>1994</v>
      </c>
      <c r="U48" s="10">
        <f t="shared" si="1"/>
        <v>40.95970694178704</v>
      </c>
      <c r="V48" s="11">
        <f t="shared" si="2"/>
        <v>1.8575137659406813</v>
      </c>
      <c r="W48" s="11">
        <f t="shared" si="0"/>
        <v>7.8855541493830499</v>
      </c>
      <c r="Y48" s="32">
        <v>1994</v>
      </c>
      <c r="Z48" s="13">
        <f t="shared" si="5"/>
        <v>12.341211033982114</v>
      </c>
      <c r="AA48" s="14">
        <f t="shared" si="10"/>
        <v>0.84382800249406631</v>
      </c>
      <c r="AB48" s="14">
        <f t="shared" si="8"/>
        <v>3.8114176240333228</v>
      </c>
      <c r="AD48" s="32">
        <v>1994</v>
      </c>
      <c r="AE48" s="10">
        <f t="shared" si="6"/>
        <v>33.964467667832849</v>
      </c>
      <c r="AF48" s="11">
        <f t="shared" si="9"/>
        <v>1.6784355276268446</v>
      </c>
      <c r="AG48" s="11">
        <f t="shared" si="7"/>
        <v>7.2018259717281694</v>
      </c>
      <c r="AJ48" s="51">
        <v>1994</v>
      </c>
      <c r="AK48" s="52">
        <f t="shared" si="4"/>
        <v>1.9988850685656363</v>
      </c>
      <c r="AL48" s="52">
        <f t="shared" si="4"/>
        <v>1.5952885399911443</v>
      </c>
      <c r="AM48" s="52">
        <f t="shared" si="4"/>
        <v>1.3511773313420117</v>
      </c>
      <c r="AO48" s="54">
        <v>1994</v>
      </c>
      <c r="AP48" s="55">
        <f t="shared" si="11"/>
        <v>1.0330881403504673</v>
      </c>
      <c r="AQ48" s="55">
        <f t="shared" si="11"/>
        <v>1.0846403368962845</v>
      </c>
      <c r="AR48" s="55">
        <f t="shared" si="11"/>
        <v>1.0900222680183409</v>
      </c>
    </row>
    <row r="49" spans="1:44" x14ac:dyDescent="0.2">
      <c r="A49" s="32">
        <v>1995</v>
      </c>
      <c r="B49" s="8">
        <v>261576025.01999998</v>
      </c>
      <c r="C49" s="8">
        <v>5736724.8300000001</v>
      </c>
      <c r="D49" s="75">
        <v>1384072</v>
      </c>
      <c r="E49" s="8">
        <v>10967197.75904</v>
      </c>
      <c r="G49" s="32">
        <v>1995</v>
      </c>
      <c r="H49" s="8">
        <v>82556130.879999995</v>
      </c>
      <c r="I49" s="8">
        <v>1304825.9046199999</v>
      </c>
      <c r="J49" s="8">
        <v>284034</v>
      </c>
      <c r="K49" s="8">
        <v>1098228.0485299998</v>
      </c>
      <c r="M49" s="32">
        <v>1995</v>
      </c>
      <c r="N49" s="8">
        <v>344132155.89999998</v>
      </c>
      <c r="O49" s="8">
        <v>7041550.7346200002</v>
      </c>
      <c r="P49" s="75">
        <v>1668106</v>
      </c>
      <c r="Q49" s="8">
        <v>12065425.807569999</v>
      </c>
      <c r="T49" s="33">
        <v>1995</v>
      </c>
      <c r="U49" s="10">
        <f t="shared" si="1"/>
        <v>41.927381372973514</v>
      </c>
      <c r="V49" s="11">
        <f t="shared" si="2"/>
        <v>1.9117524517974831</v>
      </c>
      <c r="W49" s="11">
        <f t="shared" si="0"/>
        <v>7.9238636133380345</v>
      </c>
      <c r="Y49" s="32">
        <v>1995</v>
      </c>
      <c r="Z49" s="13">
        <f t="shared" si="5"/>
        <v>13.302804247528707</v>
      </c>
      <c r="AA49" s="14">
        <f t="shared" si="10"/>
        <v>0.84166634387124084</v>
      </c>
      <c r="AB49" s="14">
        <f t="shared" si="8"/>
        <v>3.8665372755726422</v>
      </c>
      <c r="AD49" s="32">
        <v>1995</v>
      </c>
      <c r="AE49" s="10">
        <f t="shared" si="6"/>
        <v>35.060442916226762</v>
      </c>
      <c r="AF49" s="11">
        <f t="shared" si="9"/>
        <v>1.7134614607333529</v>
      </c>
      <c r="AG49" s="11">
        <f t="shared" si="7"/>
        <v>7.2330090579195803</v>
      </c>
      <c r="AJ49" s="51">
        <v>1995</v>
      </c>
      <c r="AK49" s="52">
        <f t="shared" si="4"/>
        <v>2.046108794420912</v>
      </c>
      <c r="AL49" s="52">
        <f t="shared" si="4"/>
        <v>1.641870350343283</v>
      </c>
      <c r="AM49" s="52">
        <f t="shared" si="4"/>
        <v>1.3577415978845082</v>
      </c>
      <c r="AO49" s="54">
        <v>1995</v>
      </c>
      <c r="AP49" s="55">
        <f t="shared" si="11"/>
        <v>1.1135835262587932</v>
      </c>
      <c r="AQ49" s="55">
        <f t="shared" si="11"/>
        <v>1.0818617823448993</v>
      </c>
      <c r="AR49" s="55">
        <f t="shared" si="11"/>
        <v>1.1057858640106608</v>
      </c>
    </row>
    <row r="50" spans="1:44" x14ac:dyDescent="0.2">
      <c r="A50" s="32">
        <v>1996</v>
      </c>
      <c r="B50" s="8">
        <v>262850173.35000002</v>
      </c>
      <c r="C50" s="8">
        <v>5691121.8600000003</v>
      </c>
      <c r="D50" s="75">
        <v>1432827</v>
      </c>
      <c r="E50" s="8">
        <v>11160013.316029998</v>
      </c>
      <c r="G50" s="32">
        <v>1996</v>
      </c>
      <c r="H50" s="8">
        <v>83190118.149999991</v>
      </c>
      <c r="I50" s="8">
        <v>1336565.7369096701</v>
      </c>
      <c r="J50" s="8">
        <v>292449</v>
      </c>
      <c r="K50" s="8">
        <v>1140558.3246200001</v>
      </c>
      <c r="M50" s="32">
        <v>1996</v>
      </c>
      <c r="N50" s="8">
        <v>346040291.5</v>
      </c>
      <c r="O50" s="8">
        <v>7027687.5969096702</v>
      </c>
      <c r="P50" s="75">
        <v>1725275</v>
      </c>
      <c r="Q50" s="8">
        <v>12300571.640649997</v>
      </c>
      <c r="T50" s="33">
        <v>1996</v>
      </c>
      <c r="U50" s="10">
        <f t="shared" si="1"/>
        <v>42.457698139577793</v>
      </c>
      <c r="V50" s="11">
        <f t="shared" si="2"/>
        <v>1.960951388946361</v>
      </c>
      <c r="W50" s="11">
        <f t="shared" si="0"/>
        <v>7.7888072433238609</v>
      </c>
      <c r="Y50" s="32">
        <v>1996</v>
      </c>
      <c r="Z50" s="13">
        <f t="shared" si="5"/>
        <v>13.710262107855899</v>
      </c>
      <c r="AA50" s="14">
        <f t="shared" si="10"/>
        <v>0.85334996485629888</v>
      </c>
      <c r="AB50" s="14">
        <f t="shared" si="8"/>
        <v>3.9000247038628961</v>
      </c>
      <c r="AD50" s="32">
        <v>1996</v>
      </c>
      <c r="AE50" s="10">
        <f t="shared" si="6"/>
        <v>35.546645702238976</v>
      </c>
      <c r="AF50" s="11">
        <f t="shared" si="9"/>
        <v>1.7503014286034861</v>
      </c>
      <c r="AG50" s="11">
        <f t="shared" si="7"/>
        <v>7.1296295608815967</v>
      </c>
      <c r="AJ50" s="51">
        <v>1996</v>
      </c>
      <c r="AK50" s="52">
        <f t="shared" si="4"/>
        <v>2.0719889177304331</v>
      </c>
      <c r="AL50" s="52">
        <f t="shared" si="4"/>
        <v>1.6841238733332471</v>
      </c>
      <c r="AM50" s="52">
        <f t="shared" si="4"/>
        <v>1.3345999007812339</v>
      </c>
      <c r="AO50" s="54">
        <v>1996</v>
      </c>
      <c r="AP50" s="55">
        <f t="shared" si="11"/>
        <v>1.1476920008677696</v>
      </c>
      <c r="AQ50" s="55">
        <f t="shared" si="11"/>
        <v>1.0968796847657079</v>
      </c>
      <c r="AR50" s="55">
        <f t="shared" si="11"/>
        <v>1.1153628891849363</v>
      </c>
    </row>
    <row r="51" spans="1:44" x14ac:dyDescent="0.2">
      <c r="A51" s="32">
        <v>1997</v>
      </c>
      <c r="B51" s="8">
        <v>264941046.69</v>
      </c>
      <c r="C51" s="8">
        <v>5737174.7000000002</v>
      </c>
      <c r="D51" s="75">
        <v>1424406</v>
      </c>
      <c r="E51" s="8">
        <v>11465446.34385</v>
      </c>
      <c r="G51" s="32">
        <v>1997</v>
      </c>
      <c r="H51" s="8">
        <v>83323463.179999992</v>
      </c>
      <c r="I51" s="8">
        <v>1315652.8203112499</v>
      </c>
      <c r="J51" s="8">
        <v>285463</v>
      </c>
      <c r="K51" s="8">
        <v>1170175.7613299999</v>
      </c>
      <c r="M51" s="32">
        <v>1997</v>
      </c>
      <c r="N51" s="8">
        <v>348264509.87</v>
      </c>
      <c r="O51" s="8">
        <v>7052827.5203112504</v>
      </c>
      <c r="P51" s="75">
        <v>1709869</v>
      </c>
      <c r="Q51" s="8">
        <v>12635622.105179999</v>
      </c>
      <c r="T51" s="33">
        <v>1997</v>
      </c>
      <c r="U51" s="10">
        <f t="shared" si="1"/>
        <v>43.275462549468195</v>
      </c>
      <c r="V51" s="11">
        <f t="shared" si="2"/>
        <v>1.9984481810968733</v>
      </c>
      <c r="W51" s="11">
        <f t="shared" si="0"/>
        <v>8.0492825387214033</v>
      </c>
      <c r="Y51" s="32">
        <v>1997</v>
      </c>
      <c r="Z51" s="13">
        <f t="shared" si="5"/>
        <v>14.043772506216177</v>
      </c>
      <c r="AA51" s="14">
        <f t="shared" si="10"/>
        <v>0.88942595133354874</v>
      </c>
      <c r="AB51" s="14">
        <f t="shared" si="8"/>
        <v>4.0992204290223251</v>
      </c>
      <c r="AD51" s="32">
        <v>1997</v>
      </c>
      <c r="AE51" s="10">
        <f t="shared" si="6"/>
        <v>36.28168173063807</v>
      </c>
      <c r="AF51" s="11">
        <f t="shared" si="9"/>
        <v>1.7915682850305084</v>
      </c>
      <c r="AG51" s="11">
        <f>$Q51/P51</f>
        <v>7.3898188137102894</v>
      </c>
      <c r="AJ51" s="51">
        <v>1997</v>
      </c>
      <c r="AK51" s="52">
        <f t="shared" si="4"/>
        <v>2.1118968465361125</v>
      </c>
      <c r="AL51" s="52">
        <f t="shared" si="4"/>
        <v>1.7163272431822179</v>
      </c>
      <c r="AM51" s="52">
        <f t="shared" si="4"/>
        <v>1.379231933971103</v>
      </c>
      <c r="AO51" s="54">
        <v>1997</v>
      </c>
      <c r="AP51" s="55">
        <f t="shared" si="11"/>
        <v>1.1756103012907055</v>
      </c>
      <c r="AQ51" s="55">
        <f t="shared" si="11"/>
        <v>1.1432510661501805</v>
      </c>
      <c r="AR51" s="55">
        <f t="shared" si="11"/>
        <v>1.1723306102629716</v>
      </c>
    </row>
    <row r="52" spans="1:44" x14ac:dyDescent="0.2">
      <c r="A52" s="32">
        <v>1998</v>
      </c>
      <c r="B52" s="8">
        <v>268586450.30000001</v>
      </c>
      <c r="C52" s="8">
        <v>5786438.8700000001</v>
      </c>
      <c r="D52" s="75">
        <v>1450322</v>
      </c>
      <c r="E52" s="8">
        <v>11803625.204129998</v>
      </c>
      <c r="G52" s="32">
        <v>1998</v>
      </c>
      <c r="H52" s="8">
        <v>82851836</v>
      </c>
      <c r="I52" s="8">
        <v>1291621.8916227999</v>
      </c>
      <c r="J52" s="8">
        <v>271662</v>
      </c>
      <c r="K52" s="8">
        <v>1201854.0143500001</v>
      </c>
      <c r="M52" s="32">
        <v>1998</v>
      </c>
      <c r="N52" s="8">
        <v>351438286.30000001</v>
      </c>
      <c r="O52" s="8">
        <v>7078060.7616227996</v>
      </c>
      <c r="P52" s="75">
        <v>1721983</v>
      </c>
      <c r="Q52" s="8">
        <v>13005479.218479998</v>
      </c>
      <c r="T52" s="33">
        <v>1998</v>
      </c>
      <c r="U52" s="10">
        <f t="shared" si="1"/>
        <v>43.947210259288333</v>
      </c>
      <c r="V52" s="11">
        <f t="shared" si="2"/>
        <v>2.0398772836478609</v>
      </c>
      <c r="W52" s="11">
        <f t="shared" si="0"/>
        <v>8.1386238394852981</v>
      </c>
      <c r="Y52" s="32">
        <v>1998</v>
      </c>
      <c r="Z52" s="13">
        <f t="shared" si="5"/>
        <v>14.506063744320647</v>
      </c>
      <c r="AA52" s="14">
        <f t="shared" si="10"/>
        <v>0.93049987937258094</v>
      </c>
      <c r="AB52" s="14">
        <f t="shared" si="8"/>
        <v>4.4240785032503629</v>
      </c>
      <c r="AD52" s="32">
        <v>1998</v>
      </c>
      <c r="AE52" s="10">
        <f t="shared" si="6"/>
        <v>37.006438186925564</v>
      </c>
      <c r="AF52" s="11">
        <f t="shared" si="9"/>
        <v>1.8374353733999607</v>
      </c>
      <c r="AG52" s="11">
        <f t="shared" si="7"/>
        <v>7.5526176614287124</v>
      </c>
      <c r="AJ52" s="51">
        <v>1998</v>
      </c>
      <c r="AK52" s="52">
        <f t="shared" si="4"/>
        <v>2.144678977250841</v>
      </c>
      <c r="AL52" s="52">
        <f t="shared" si="4"/>
        <v>1.751907799156315</v>
      </c>
      <c r="AM52" s="52">
        <f t="shared" si="4"/>
        <v>1.3945404256836642</v>
      </c>
      <c r="AO52" s="54">
        <v>1998</v>
      </c>
      <c r="AP52" s="55">
        <f t="shared" si="11"/>
        <v>1.21430890178936</v>
      </c>
      <c r="AQ52" s="55">
        <f t="shared" si="11"/>
        <v>1.1960467057997701</v>
      </c>
      <c r="AR52" s="55">
        <f t="shared" si="11"/>
        <v>1.265236339779801</v>
      </c>
    </row>
    <row r="53" spans="1:44" x14ac:dyDescent="0.2">
      <c r="A53" s="32">
        <v>1999</v>
      </c>
      <c r="B53" s="8">
        <v>272808963.54000002</v>
      </c>
      <c r="C53" s="74">
        <v>5877854.5099999998</v>
      </c>
      <c r="D53" s="76">
        <v>1452828</v>
      </c>
      <c r="E53" s="8">
        <v>12164147.244209999</v>
      </c>
      <c r="G53" s="32">
        <v>1999</v>
      </c>
      <c r="H53" s="8">
        <v>82471465.010000005</v>
      </c>
      <c r="I53" s="74">
        <v>1244002.2100702799</v>
      </c>
      <c r="J53" s="74">
        <v>257707</v>
      </c>
      <c r="K53" s="8">
        <v>1234904.2112699999</v>
      </c>
      <c r="M53" s="32">
        <v>1999</v>
      </c>
      <c r="N53" s="8">
        <v>355280428.55000001</v>
      </c>
      <c r="O53" s="74">
        <v>7121856.7200702801</v>
      </c>
      <c r="P53" s="76">
        <v>1710535</v>
      </c>
      <c r="Q53" s="8">
        <v>13399051.455479998</v>
      </c>
      <c r="T53" s="33">
        <v>1999</v>
      </c>
      <c r="U53" s="10">
        <f t="shared" si="1"/>
        <v>44.588517497250265</v>
      </c>
      <c r="V53" s="11">
        <f t="shared" si="2"/>
        <v>2.0694876376261311</v>
      </c>
      <c r="W53" s="11">
        <f t="shared" si="0"/>
        <v>8.3727373400085892</v>
      </c>
      <c r="Y53" s="32">
        <v>1999</v>
      </c>
      <c r="Z53" s="13">
        <f t="shared" si="5"/>
        <v>14.973714982755096</v>
      </c>
      <c r="AA53" s="14">
        <f t="shared" si="10"/>
        <v>0.99268650913428358</v>
      </c>
      <c r="AB53" s="14">
        <f t="shared" si="8"/>
        <v>4.7918923865863166</v>
      </c>
      <c r="AD53" s="32">
        <v>1999</v>
      </c>
      <c r="AE53" s="10">
        <f t="shared" si="6"/>
        <v>37.714015123673768</v>
      </c>
      <c r="AF53" s="11">
        <f t="shared" si="9"/>
        <v>1.8813986270911349</v>
      </c>
      <c r="AG53" s="11">
        <f t="shared" si="7"/>
        <v>7.8332518513096767</v>
      </c>
      <c r="AJ53" s="51">
        <v>1999</v>
      </c>
      <c r="AK53" s="52">
        <f t="shared" si="4"/>
        <v>2.1759755747618299</v>
      </c>
      <c r="AL53" s="52">
        <f t="shared" si="4"/>
        <v>1.777338059342136</v>
      </c>
      <c r="AM53" s="52">
        <f t="shared" si="4"/>
        <v>1.4346554066825514</v>
      </c>
      <c r="AO53" s="54">
        <v>1999</v>
      </c>
      <c r="AP53" s="56">
        <f t="shared" si="11"/>
        <v>1.2534561902456169</v>
      </c>
      <c r="AQ53" s="56">
        <f t="shared" si="11"/>
        <v>1.275980207479992</v>
      </c>
      <c r="AR53" s="56">
        <f t="shared" si="11"/>
        <v>1.3704269441350965</v>
      </c>
    </row>
    <row r="54" spans="1:44" s="42" customFormat="1" x14ac:dyDescent="0.2">
      <c r="A54" s="40">
        <v>2000</v>
      </c>
      <c r="B54" s="41">
        <v>276666371.40999997</v>
      </c>
      <c r="C54" s="75">
        <v>6241295</v>
      </c>
      <c r="D54" s="75">
        <v>1469521</v>
      </c>
      <c r="E54" s="41">
        <v>12632026.160249999</v>
      </c>
      <c r="G54" s="40">
        <v>2000</v>
      </c>
      <c r="H54" s="41">
        <v>81688429.930000007</v>
      </c>
      <c r="I54" s="8">
        <v>1323051</v>
      </c>
      <c r="J54" s="8">
        <v>255385</v>
      </c>
      <c r="K54" s="41">
        <v>1287394.9985199999</v>
      </c>
      <c r="M54" s="40">
        <v>2000</v>
      </c>
      <c r="N54" s="41">
        <v>358354801.33999997</v>
      </c>
      <c r="O54" s="73">
        <v>7564346</v>
      </c>
      <c r="P54" s="75">
        <v>1724906</v>
      </c>
      <c r="Q54" s="41">
        <v>13919421.158769999</v>
      </c>
      <c r="T54" s="43">
        <v>2000</v>
      </c>
      <c r="U54" s="44">
        <f t="shared" si="1"/>
        <v>45.657974606282131</v>
      </c>
      <c r="V54" s="45">
        <f t="shared" si="2"/>
        <v>2.0239431336365286</v>
      </c>
      <c r="W54" s="45">
        <f t="shared" si="0"/>
        <v>8.596016089766664</v>
      </c>
      <c r="Y54" s="40">
        <v>2000</v>
      </c>
      <c r="Z54" s="44">
        <f t="shared" si="5"/>
        <v>15.759820572181241</v>
      </c>
      <c r="AA54" s="45">
        <f t="shared" si="10"/>
        <v>0.9730501685271391</v>
      </c>
      <c r="AB54" s="45">
        <f t="shared" si="8"/>
        <v>5.0409969204142762</v>
      </c>
      <c r="AD54" s="40">
        <v>2000</v>
      </c>
      <c r="AE54" s="44">
        <f t="shared" si="6"/>
        <v>38.842569170891416</v>
      </c>
      <c r="AF54" s="45">
        <f t="shared" si="9"/>
        <v>1.8401354404954504</v>
      </c>
      <c r="AG54" s="45">
        <f t="shared" si="7"/>
        <v>8.0696693957641745</v>
      </c>
      <c r="AJ54" s="49">
        <v>2000</v>
      </c>
      <c r="AK54" s="50">
        <f t="shared" si="4"/>
        <v>2.2281664229471785</v>
      </c>
      <c r="AL54" s="50">
        <f t="shared" si="4"/>
        <v>1.7382230731673771</v>
      </c>
      <c r="AM54" s="50">
        <f t="shared" si="4"/>
        <v>1.4729138701371585</v>
      </c>
      <c r="AO54" s="57">
        <v>2000</v>
      </c>
      <c r="AP54" s="55">
        <f t="shared" si="11"/>
        <v>1.3192614308547568</v>
      </c>
      <c r="AQ54" s="55">
        <f t="shared" si="11"/>
        <v>1.2507400317230928</v>
      </c>
      <c r="AR54" s="55">
        <f t="shared" si="11"/>
        <v>1.4416680191683451</v>
      </c>
    </row>
    <row r="55" spans="1:44" x14ac:dyDescent="0.2">
      <c r="A55" s="32">
        <v>2001</v>
      </c>
      <c r="B55" s="8">
        <v>279065898.73000002</v>
      </c>
      <c r="C55" s="75">
        <v>6164794</v>
      </c>
      <c r="D55" s="75">
        <v>1501583</v>
      </c>
      <c r="E55" s="8">
        <v>12890123.543980001</v>
      </c>
      <c r="G55" s="32">
        <v>2001</v>
      </c>
      <c r="H55" s="8">
        <v>83642248</v>
      </c>
      <c r="I55" s="8">
        <v>1421863</v>
      </c>
      <c r="J55" s="8">
        <v>261896</v>
      </c>
      <c r="K55" s="8">
        <v>1325885.9463700003</v>
      </c>
      <c r="M55" s="32">
        <v>2001</v>
      </c>
      <c r="N55" s="8">
        <v>362708146.73000002</v>
      </c>
      <c r="O55" s="73">
        <v>7586657</v>
      </c>
      <c r="P55" s="75">
        <v>1763479</v>
      </c>
      <c r="Q55" s="8">
        <v>14216009.490350001</v>
      </c>
      <c r="T55" s="33">
        <v>2001</v>
      </c>
      <c r="U55" s="10">
        <f t="shared" si="1"/>
        <v>46.190249696009495</v>
      </c>
      <c r="V55" s="11">
        <f t="shared" si="2"/>
        <v>2.0909252675726067</v>
      </c>
      <c r="W55" s="11">
        <f t="shared" si="0"/>
        <v>8.5843563385973347</v>
      </c>
      <c r="Y55" s="32">
        <v>2001</v>
      </c>
      <c r="Z55" s="13">
        <f t="shared" si="5"/>
        <v>15.851868859024451</v>
      </c>
      <c r="AA55" s="14">
        <f t="shared" si="10"/>
        <v>0.93249908491183764</v>
      </c>
      <c r="AB55" s="14">
        <f t="shared" si="8"/>
        <v>5.0626429818324841</v>
      </c>
      <c r="AD55" s="32">
        <v>2001</v>
      </c>
      <c r="AE55" s="10">
        <f t="shared" si="6"/>
        <v>39.194072751093735</v>
      </c>
      <c r="AF55" s="11">
        <f t="shared" si="9"/>
        <v>1.8738173467378321</v>
      </c>
      <c r="AG55" s="11">
        <f t="shared" si="7"/>
        <v>8.0613432257202948</v>
      </c>
      <c r="AJ55" s="51">
        <v>2001</v>
      </c>
      <c r="AK55" s="52">
        <f t="shared" si="4"/>
        <v>2.2541421148811462</v>
      </c>
      <c r="AL55" s="52">
        <f t="shared" si="4"/>
        <v>1.7957493389812207</v>
      </c>
      <c r="AM55" s="52">
        <f t="shared" si="4"/>
        <v>1.47091599006803</v>
      </c>
      <c r="AO55" s="54">
        <v>2001</v>
      </c>
      <c r="AP55" s="55">
        <f t="shared" si="11"/>
        <v>1.3269668329595787</v>
      </c>
      <c r="AQ55" s="55">
        <f t="shared" si="11"/>
        <v>1.198616446272017</v>
      </c>
      <c r="AR55" s="55">
        <f t="shared" si="11"/>
        <v>1.4478585475460175</v>
      </c>
    </row>
    <row r="56" spans="1:44" x14ac:dyDescent="0.2">
      <c r="A56" s="32">
        <v>2002</v>
      </c>
      <c r="B56" s="8">
        <v>278496945.13999999</v>
      </c>
      <c r="C56" s="75">
        <v>6118213</v>
      </c>
      <c r="D56" s="75">
        <v>1495534</v>
      </c>
      <c r="E56" s="8">
        <v>13039155.031920001</v>
      </c>
      <c r="G56" s="32">
        <v>2002</v>
      </c>
      <c r="H56" s="8">
        <v>80963605.150000006</v>
      </c>
      <c r="I56" s="8">
        <v>1391656</v>
      </c>
      <c r="J56" s="8">
        <v>262715</v>
      </c>
      <c r="K56" s="8">
        <v>1367252.3892200002</v>
      </c>
      <c r="M56" s="32">
        <v>2002</v>
      </c>
      <c r="N56" s="8">
        <v>359460550.28999996</v>
      </c>
      <c r="O56" s="73">
        <v>7509869</v>
      </c>
      <c r="P56" s="75">
        <v>1758250</v>
      </c>
      <c r="Q56" s="8">
        <v>14406407.42114</v>
      </c>
      <c r="T56" s="33">
        <v>2002</v>
      </c>
      <c r="U56" s="10">
        <f t="shared" si="1"/>
        <v>46.819741686449156</v>
      </c>
      <c r="V56" s="11">
        <f t="shared" si="2"/>
        <v>2.1312031849692059</v>
      </c>
      <c r="W56" s="11">
        <f t="shared" si="0"/>
        <v>8.7187285825130019</v>
      </c>
      <c r="Y56" s="32">
        <v>2002</v>
      </c>
      <c r="Z56" s="13">
        <f t="shared" si="5"/>
        <v>16.887246889351246</v>
      </c>
      <c r="AA56" s="14">
        <f t="shared" si="10"/>
        <v>0.9824643368907261</v>
      </c>
      <c r="AB56" s="14">
        <f t="shared" si="8"/>
        <v>5.2043179461393532</v>
      </c>
      <c r="AD56" s="32">
        <v>2002</v>
      </c>
      <c r="AE56" s="10">
        <f t="shared" si="6"/>
        <v>40.077853910581915</v>
      </c>
      <c r="AF56" s="11">
        <f t="shared" si="9"/>
        <v>1.9183300562419932</v>
      </c>
      <c r="AG56" s="11">
        <f t="shared" si="7"/>
        <v>8.1936058132461262</v>
      </c>
      <c r="AJ56" s="51">
        <v>2002</v>
      </c>
      <c r="AK56" s="52">
        <f t="shared" si="4"/>
        <v>2.284862113494901</v>
      </c>
      <c r="AL56" s="52">
        <f t="shared" si="4"/>
        <v>1.830341222613892</v>
      </c>
      <c r="AM56" s="52">
        <f t="shared" si="4"/>
        <v>1.4939404632376947</v>
      </c>
      <c r="AO56" s="54">
        <v>2002</v>
      </c>
      <c r="AP56" s="55">
        <f t="shared" si="11"/>
        <v>1.4136387779546642</v>
      </c>
      <c r="AQ56" s="55">
        <f>AA56/AA$46</f>
        <v>1.2628408232532378</v>
      </c>
      <c r="AR56" s="55">
        <f t="shared" si="11"/>
        <v>1.4883759825658438</v>
      </c>
    </row>
    <row r="57" spans="1:44" x14ac:dyDescent="0.2">
      <c r="A57" s="32">
        <v>2003</v>
      </c>
      <c r="B57" s="8">
        <v>278631532.27999997</v>
      </c>
      <c r="C57" s="75">
        <v>6013463</v>
      </c>
      <c r="D57" s="75">
        <v>1528453</v>
      </c>
      <c r="E57" s="8">
        <v>13186978.016919998</v>
      </c>
      <c r="G57" s="32">
        <v>2003</v>
      </c>
      <c r="H57" s="8">
        <v>80322853.650000006</v>
      </c>
      <c r="I57" s="7">
        <v>1457771</v>
      </c>
      <c r="J57" s="8">
        <v>270756</v>
      </c>
      <c r="K57" s="8">
        <v>1427175.8606399999</v>
      </c>
      <c r="M57" s="32">
        <v>2003</v>
      </c>
      <c r="N57" s="8">
        <v>358954385.92999995</v>
      </c>
      <c r="O57" s="73">
        <v>7471234</v>
      </c>
      <c r="P57" s="75">
        <v>1799209</v>
      </c>
      <c r="Q57" s="8">
        <v>14614153.877559999</v>
      </c>
      <c r="T57" s="33">
        <v>2003</v>
      </c>
      <c r="U57" s="10">
        <f t="shared" si="1"/>
        <v>47.327658535317013</v>
      </c>
      <c r="V57" s="11">
        <f t="shared" si="2"/>
        <v>2.1929091468460018</v>
      </c>
      <c r="W57" s="11">
        <f t="shared" si="0"/>
        <v>8.6276634066732818</v>
      </c>
      <c r="Y57" s="32">
        <v>2003</v>
      </c>
      <c r="Z57" s="13">
        <f t="shared" si="5"/>
        <v>17.76799249263226</v>
      </c>
      <c r="AA57" s="14">
        <f t="shared" si="10"/>
        <v>0.97901238304232963</v>
      </c>
      <c r="AB57" s="14">
        <f t="shared" si="8"/>
        <v>5.27107750387803</v>
      </c>
      <c r="AD57" s="32">
        <v>2003</v>
      </c>
      <c r="AE57" s="10">
        <f t="shared" si="6"/>
        <v>40.7131224757062</v>
      </c>
      <c r="AF57" s="11">
        <f t="shared" si="9"/>
        <v>1.956056238843543</v>
      </c>
      <c r="AG57" s="11">
        <f t="shared" si="7"/>
        <v>8.1225437831624898</v>
      </c>
      <c r="AJ57" s="51">
        <v>2003</v>
      </c>
      <c r="AK57" s="52">
        <f t="shared" si="4"/>
        <v>2.3096490927259241</v>
      </c>
      <c r="AL57" s="52">
        <f t="shared" si="4"/>
        <v>1.8833361535996829</v>
      </c>
      <c r="AM57" s="52">
        <f t="shared" si="4"/>
        <v>1.4783365882355897</v>
      </c>
      <c r="AO57" s="54">
        <v>2003</v>
      </c>
      <c r="AP57" s="55">
        <f t="shared" si="11"/>
        <v>1.4873663752633897</v>
      </c>
      <c r="AQ57" s="55">
        <f t="shared" si="11"/>
        <v>1.2584037479558918</v>
      </c>
      <c r="AR57" s="55">
        <f t="shared" si="11"/>
        <v>1.5074684598843509</v>
      </c>
    </row>
    <row r="58" spans="1:44" x14ac:dyDescent="0.2">
      <c r="A58" s="32">
        <v>2004</v>
      </c>
      <c r="B58" s="8">
        <v>281199264.74000001</v>
      </c>
      <c r="C58" s="75">
        <v>6268575</v>
      </c>
      <c r="D58" s="75">
        <v>1549410</v>
      </c>
      <c r="E58" s="8">
        <v>13497082.915709998</v>
      </c>
      <c r="G58" s="32">
        <v>2004</v>
      </c>
      <c r="H58" s="8">
        <v>80815100.840000004</v>
      </c>
      <c r="I58" s="7">
        <v>1567966</v>
      </c>
      <c r="J58" s="8">
        <v>270958</v>
      </c>
      <c r="K58" s="8">
        <v>1508306.0438400002</v>
      </c>
      <c r="M58" s="32">
        <v>2004</v>
      </c>
      <c r="N58" s="8">
        <v>362014365.58000004</v>
      </c>
      <c r="O58" s="73">
        <v>7836541</v>
      </c>
      <c r="P58" s="75">
        <v>1820369</v>
      </c>
      <c r="Q58" s="8">
        <v>15005388.959549999</v>
      </c>
      <c r="T58" s="33">
        <v>2004</v>
      </c>
      <c r="U58" s="10">
        <f t="shared" si="1"/>
        <v>47.998286653379239</v>
      </c>
      <c r="V58" s="11">
        <f t="shared" si="2"/>
        <v>2.1531341518144074</v>
      </c>
      <c r="W58" s="11">
        <f t="shared" si="0"/>
        <v>8.7111112718454109</v>
      </c>
      <c r="Y58" s="32">
        <v>2004</v>
      </c>
      <c r="Z58" s="13">
        <f t="shared" si="5"/>
        <v>18.663665925829712</v>
      </c>
      <c r="AA58" s="14">
        <f t="shared" si="10"/>
        <v>0.96195073352355864</v>
      </c>
      <c r="AB58" s="14">
        <f t="shared" si="8"/>
        <v>5.5665676741044745</v>
      </c>
      <c r="AD58" s="32">
        <v>2004</v>
      </c>
      <c r="AE58" s="10">
        <f t="shared" si="6"/>
        <v>41.449705830068837</v>
      </c>
      <c r="AF58" s="11">
        <f t="shared" si="9"/>
        <v>1.9147974801063377</v>
      </c>
      <c r="AG58" s="11">
        <f t="shared" si="7"/>
        <v>8.243047953217177</v>
      </c>
      <c r="AJ58" s="51">
        <v>2004</v>
      </c>
      <c r="AK58" s="52">
        <f t="shared" si="4"/>
        <v>2.3423765859587253</v>
      </c>
      <c r="AL58" s="52">
        <f t="shared" si="4"/>
        <v>1.8491761947796879</v>
      </c>
      <c r="AM58" s="52">
        <f t="shared" si="4"/>
        <v>1.4926352490060932</v>
      </c>
      <c r="AO58" s="54">
        <v>2004</v>
      </c>
      <c r="AP58" s="55">
        <f t="shared" si="11"/>
        <v>1.5623435877035132</v>
      </c>
      <c r="AQ58" s="55">
        <f t="shared" si="11"/>
        <v>1.2364730307631113</v>
      </c>
      <c r="AR58" s="55">
        <f t="shared" si="11"/>
        <v>1.5919753015110396</v>
      </c>
    </row>
    <row r="59" spans="1:44" x14ac:dyDescent="0.2">
      <c r="A59" s="32">
        <v>2005</v>
      </c>
      <c r="B59" s="8">
        <v>283444163.40999997</v>
      </c>
      <c r="C59" s="75">
        <v>6291727</v>
      </c>
      <c r="D59" s="75">
        <v>1550147</v>
      </c>
      <c r="E59" s="8">
        <v>13735797.116249999</v>
      </c>
      <c r="G59" s="32">
        <v>2005</v>
      </c>
      <c r="H59" s="8">
        <v>81811397.230000004</v>
      </c>
      <c r="I59" s="8">
        <v>1640327</v>
      </c>
      <c r="J59" s="8">
        <v>274196</v>
      </c>
      <c r="K59" s="8">
        <v>1581644.6878499999</v>
      </c>
      <c r="M59" s="32">
        <v>2005</v>
      </c>
      <c r="N59" s="8">
        <v>365255560.63999999</v>
      </c>
      <c r="O59" s="73">
        <v>7932054</v>
      </c>
      <c r="P59" s="75">
        <v>1824343</v>
      </c>
      <c r="Q59" s="8">
        <v>15317441.804099999</v>
      </c>
      <c r="T59" s="33">
        <v>2005</v>
      </c>
      <c r="U59" s="10">
        <f t="shared" si="1"/>
        <v>48.460327956660961</v>
      </c>
      <c r="V59" s="11">
        <f t="shared" si="2"/>
        <v>2.1831521164618235</v>
      </c>
      <c r="W59" s="11">
        <f t="shared" si="0"/>
        <v>8.8609642287150834</v>
      </c>
      <c r="Y59" s="32">
        <v>2005</v>
      </c>
      <c r="Z59" s="13">
        <f t="shared" si="5"/>
        <v>19.332815981659035</v>
      </c>
      <c r="AA59" s="14">
        <f t="shared" si="10"/>
        <v>0.96422523548658279</v>
      </c>
      <c r="AB59" s="14">
        <f t="shared" si="8"/>
        <v>5.7682996391267558</v>
      </c>
      <c r="AD59" s="32">
        <v>2005</v>
      </c>
      <c r="AE59" s="10">
        <f t="shared" si="6"/>
        <v>41.936231654518309</v>
      </c>
      <c r="AF59" s="11">
        <f t="shared" si="9"/>
        <v>1.9310813824641133</v>
      </c>
      <c r="AG59" s="11">
        <f t="shared" si="7"/>
        <v>8.3961414076738858</v>
      </c>
      <c r="AJ59" s="51">
        <v>2005</v>
      </c>
      <c r="AK59" s="52">
        <f t="shared" si="4"/>
        <v>2.3649247810301168</v>
      </c>
      <c r="AL59" s="52">
        <f t="shared" si="4"/>
        <v>1.8749565232348211</v>
      </c>
      <c r="AM59" s="52">
        <f t="shared" si="4"/>
        <v>1.5183123180517373</v>
      </c>
      <c r="AO59" s="54">
        <v>2005</v>
      </c>
      <c r="AP59" s="55">
        <f t="shared" si="11"/>
        <v>1.6183584297549638</v>
      </c>
      <c r="AQ59" s="55">
        <f t="shared" si="11"/>
        <v>1.2393966319806038</v>
      </c>
      <c r="AR59" s="55">
        <f t="shared" si="11"/>
        <v>1.6496683584615108</v>
      </c>
    </row>
    <row r="60" spans="1:44" x14ac:dyDescent="0.2">
      <c r="A60" s="32">
        <v>2006</v>
      </c>
      <c r="B60" s="8">
        <v>286171795.53000003</v>
      </c>
      <c r="C60" s="75">
        <v>6451593</v>
      </c>
      <c r="D60" s="75">
        <v>1544088</v>
      </c>
      <c r="E60" s="8">
        <v>14168355.616670003</v>
      </c>
      <c r="G60" s="32">
        <v>2006</v>
      </c>
      <c r="H60" s="8">
        <v>83527051.38000001</v>
      </c>
      <c r="I60" s="8">
        <v>1673049</v>
      </c>
      <c r="J60" s="15">
        <v>281616</v>
      </c>
      <c r="K60" s="8">
        <v>1685517.1171099998</v>
      </c>
      <c r="M60" s="32">
        <v>2006</v>
      </c>
      <c r="N60" s="8">
        <v>369698846.91000003</v>
      </c>
      <c r="O60" s="73">
        <v>8124642</v>
      </c>
      <c r="P60" s="75">
        <v>1825703</v>
      </c>
      <c r="Q60" s="8">
        <v>15853872.733780002</v>
      </c>
      <c r="T60" s="33">
        <v>2006</v>
      </c>
      <c r="U60" s="10">
        <f t="shared" si="1"/>
        <v>49.50996512577251</v>
      </c>
      <c r="V60" s="11">
        <f t="shared" ref="V60:W63" si="12">$E60/C60</f>
        <v>2.1961018955581983</v>
      </c>
      <c r="W60" s="11">
        <f t="shared" si="12"/>
        <v>9.1758731475602442</v>
      </c>
      <c r="Y60" s="32">
        <v>2006</v>
      </c>
      <c r="Z60" s="13">
        <f t="shared" ref="Z60:Z65" si="13">$K60/H60*1000</f>
        <v>20.179296279020637</v>
      </c>
      <c r="AA60" s="14">
        <f>$K60/I60</f>
        <v>1.0074523323046722</v>
      </c>
      <c r="AB60" s="14">
        <f>$K60/J60</f>
        <v>5.9851610601315262</v>
      </c>
      <c r="AD60" s="32">
        <v>2006</v>
      </c>
      <c r="AE60" s="10">
        <f t="shared" ref="AE60:AE65" si="14">$Q60/N60*1000</f>
        <v>42.883208498725693</v>
      </c>
      <c r="AF60" s="11">
        <f t="shared" ref="AF60:AG64" si="15">$Q60/O60</f>
        <v>1.9513318536102886</v>
      </c>
      <c r="AG60" s="11">
        <f t="shared" si="15"/>
        <v>8.6837085406443446</v>
      </c>
      <c r="AJ60" s="51">
        <v>2006</v>
      </c>
      <c r="AK60" s="52">
        <f t="shared" si="4"/>
        <v>2.4161483912900841</v>
      </c>
      <c r="AL60" s="52">
        <f t="shared" si="4"/>
        <v>1.8860781819630954</v>
      </c>
      <c r="AM60" s="52">
        <f t="shared" si="4"/>
        <v>1.5722714672149312</v>
      </c>
      <c r="AO60" s="54">
        <v>2006</v>
      </c>
      <c r="AP60" s="55">
        <f t="shared" ref="AP60:AR63" si="16">Z60/Z$46</f>
        <v>1.6892176634101261</v>
      </c>
      <c r="AQ60" s="55">
        <f t="shared" si="16"/>
        <v>1.2949599134991625</v>
      </c>
      <c r="AR60" s="55">
        <f t="shared" si="16"/>
        <v>1.7116882684495309</v>
      </c>
    </row>
    <row r="61" spans="1:44" x14ac:dyDescent="0.2">
      <c r="A61" s="46">
        <v>2007</v>
      </c>
      <c r="B61" s="8">
        <v>290533415.80000001</v>
      </c>
      <c r="C61" s="75">
        <v>6515082</v>
      </c>
      <c r="D61" s="75">
        <v>1528236</v>
      </c>
      <c r="E61" s="8">
        <v>14569382.836849999</v>
      </c>
      <c r="G61" s="46">
        <v>2007</v>
      </c>
      <c r="H61" s="8">
        <v>85631913.279999986</v>
      </c>
      <c r="I61" s="8">
        <v>1801215</v>
      </c>
      <c r="J61" s="8">
        <v>280651</v>
      </c>
      <c r="K61" s="8">
        <v>1789066.8032500001</v>
      </c>
      <c r="M61" s="46">
        <v>2007</v>
      </c>
      <c r="N61" s="8">
        <v>376165329.07999998</v>
      </c>
      <c r="O61" s="73">
        <v>8316297</v>
      </c>
      <c r="P61" s="75">
        <v>1808887</v>
      </c>
      <c r="Q61" s="8">
        <v>16358449.640099999</v>
      </c>
      <c r="T61" s="47">
        <v>2007</v>
      </c>
      <c r="U61" s="10">
        <f t="shared" si="1"/>
        <v>50.147012510531326</v>
      </c>
      <c r="V61" s="11">
        <f t="shared" si="12"/>
        <v>2.2362547143458822</v>
      </c>
      <c r="W61" s="11">
        <f t="shared" si="12"/>
        <v>9.5334639655458968</v>
      </c>
      <c r="Y61" s="46">
        <v>2007</v>
      </c>
      <c r="Z61" s="13">
        <f t="shared" si="13"/>
        <v>20.892523998618291</v>
      </c>
      <c r="AA61" s="14">
        <f>$K61/I61</f>
        <v>0.99325555430639878</v>
      </c>
      <c r="AB61" s="14">
        <f>$K61/J61</f>
        <v>6.3747031125846698</v>
      </c>
      <c r="AD61" s="46">
        <v>2007</v>
      </c>
      <c r="AE61" s="10">
        <f t="shared" si="14"/>
        <v>43.487393375961581</v>
      </c>
      <c r="AF61" s="11">
        <f t="shared" si="15"/>
        <v>1.9670352850673802</v>
      </c>
      <c r="AG61" s="11">
        <f t="shared" si="15"/>
        <v>9.0433784089885094</v>
      </c>
      <c r="AJ61" s="53">
        <v>2007</v>
      </c>
      <c r="AK61" s="52">
        <f t="shared" ref="AK61:AM63" si="17">U61/U$24</f>
        <v>2.4472371026222466</v>
      </c>
      <c r="AL61" s="52">
        <f t="shared" si="17"/>
        <v>1.9205626271579843</v>
      </c>
      <c r="AM61" s="52">
        <f t="shared" si="17"/>
        <v>1.6335440928294624</v>
      </c>
      <c r="AO61" s="58">
        <v>2007</v>
      </c>
      <c r="AP61" s="55">
        <f t="shared" si="16"/>
        <v>1.7489222658560819</v>
      </c>
      <c r="AQ61" s="55">
        <f t="shared" si="16"/>
        <v>1.276711647234738</v>
      </c>
      <c r="AR61" s="55">
        <f t="shared" si="16"/>
        <v>1.8230928830543625</v>
      </c>
    </row>
    <row r="62" spans="1:44" x14ac:dyDescent="0.2">
      <c r="A62" s="46">
        <v>2008</v>
      </c>
      <c r="B62" s="8">
        <v>292115302.88999999</v>
      </c>
      <c r="C62" s="75">
        <v>6307126</v>
      </c>
      <c r="D62" s="75">
        <v>1518825</v>
      </c>
      <c r="E62" s="8">
        <v>14599322.282730002</v>
      </c>
      <c r="G62" s="46">
        <v>2008</v>
      </c>
      <c r="H62" s="8">
        <v>87171839.150000006</v>
      </c>
      <c r="I62" s="8">
        <v>1967465</v>
      </c>
      <c r="J62" s="8">
        <v>281491</v>
      </c>
      <c r="K62" s="8">
        <v>1865362.39989</v>
      </c>
      <c r="M62" s="46">
        <v>2008</v>
      </c>
      <c r="N62" s="8">
        <v>379287142.03999996</v>
      </c>
      <c r="O62" s="73">
        <v>8274591</v>
      </c>
      <c r="P62" s="75">
        <v>1800316</v>
      </c>
      <c r="Q62" s="8">
        <v>16464684.682620002</v>
      </c>
      <c r="T62" s="47">
        <v>2008</v>
      </c>
      <c r="U62" s="10">
        <f>$E62/B62*1000</f>
        <v>49.977944114169105</v>
      </c>
      <c r="V62" s="11">
        <f t="shared" si="12"/>
        <v>2.3147345213541004</v>
      </c>
      <c r="W62" s="11">
        <f t="shared" si="12"/>
        <v>9.6122478117821348</v>
      </c>
      <c r="Y62" s="46">
        <v>2008</v>
      </c>
      <c r="Z62" s="13">
        <f t="shared" si="13"/>
        <v>21.398681249344733</v>
      </c>
      <c r="AA62" s="14">
        <f t="shared" ref="AA62:AA63" si="18">$K62/I62</f>
        <v>0.94810448973171058</v>
      </c>
      <c r="AB62" s="14">
        <f>$K62/J62</f>
        <v>6.6267212802185504</v>
      </c>
      <c r="AD62" s="46">
        <v>2008</v>
      </c>
      <c r="AE62" s="10">
        <f t="shared" si="14"/>
        <v>43.409551386489184</v>
      </c>
      <c r="AF62" s="11">
        <f t="shared" si="15"/>
        <v>1.9897883390997817</v>
      </c>
      <c r="AG62" s="11">
        <f t="shared" si="15"/>
        <v>9.1454415128344149</v>
      </c>
      <c r="AJ62" s="53">
        <v>2008</v>
      </c>
      <c r="AK62" s="52">
        <f t="shared" si="17"/>
        <v>2.4389863528418565</v>
      </c>
      <c r="AL62" s="52">
        <f t="shared" si="17"/>
        <v>1.9879634394892589</v>
      </c>
      <c r="AM62" s="52">
        <f t="shared" si="17"/>
        <v>1.6470435812729813</v>
      </c>
      <c r="AO62" s="58">
        <v>2008</v>
      </c>
      <c r="AP62" s="55">
        <f>Z62/Z$46</f>
        <v>1.7912929093397758</v>
      </c>
      <c r="AQ62" s="55">
        <f t="shared" si="16"/>
        <v>1.2186753344473344</v>
      </c>
      <c r="AR62" s="55">
        <f>AB62/AB$46</f>
        <v>1.8951672243529709</v>
      </c>
    </row>
    <row r="63" spans="1:44" x14ac:dyDescent="0.2">
      <c r="A63" s="32">
        <v>2009</v>
      </c>
      <c r="B63" s="8">
        <v>282883022.99000001</v>
      </c>
      <c r="C63" s="75">
        <v>5625333</v>
      </c>
      <c r="D63" s="75">
        <v>1441518</v>
      </c>
      <c r="E63" s="8">
        <v>13959716.95851</v>
      </c>
      <c r="G63" s="32">
        <v>2009</v>
      </c>
      <c r="H63" s="8">
        <v>84790504.969999999</v>
      </c>
      <c r="I63" s="7">
        <v>1699444</v>
      </c>
      <c r="J63" s="8">
        <v>261860</v>
      </c>
      <c r="K63" s="8">
        <v>1796990.8356600001</v>
      </c>
      <c r="M63" s="46">
        <v>2009</v>
      </c>
      <c r="N63" s="8">
        <v>367673527.96000004</v>
      </c>
      <c r="O63" s="73">
        <v>7324777</v>
      </c>
      <c r="P63" s="75">
        <v>1703378</v>
      </c>
      <c r="Q63" s="8">
        <v>15756707.79417</v>
      </c>
      <c r="T63" s="47">
        <v>2009</v>
      </c>
      <c r="U63" s="10">
        <f>$E63/B63*1000</f>
        <v>49.348019584064893</v>
      </c>
      <c r="V63" s="11">
        <f t="shared" si="12"/>
        <v>2.4815805497221231</v>
      </c>
      <c r="W63" s="11">
        <f>$E63/D63</f>
        <v>9.6840392964291819</v>
      </c>
      <c r="Y63" s="46">
        <v>2009</v>
      </c>
      <c r="Z63" s="13">
        <f t="shared" si="13"/>
        <v>21.193302673404283</v>
      </c>
      <c r="AA63" s="14">
        <f t="shared" si="18"/>
        <v>1.0573992645006249</v>
      </c>
      <c r="AB63" s="14">
        <f>$K63/J63</f>
        <v>6.8624105845108074</v>
      </c>
      <c r="AD63" s="46">
        <v>2009</v>
      </c>
      <c r="AE63" s="10">
        <f t="shared" si="14"/>
        <v>42.855159797863401</v>
      </c>
      <c r="AF63" s="11">
        <f t="shared" si="15"/>
        <v>2.1511518772748985</v>
      </c>
      <c r="AG63" s="11">
        <f t="shared" si="15"/>
        <v>9.2502708113935945</v>
      </c>
      <c r="AJ63" s="53">
        <v>2009</v>
      </c>
      <c r="AK63" s="52">
        <f>U63/U$24</f>
        <v>2.4082452457500003</v>
      </c>
      <c r="AL63" s="52">
        <f t="shared" si="17"/>
        <v>2.1312558133488686</v>
      </c>
      <c r="AM63" s="52">
        <f>W63/W$24</f>
        <v>1.6593449395289599</v>
      </c>
      <c r="AO63" s="58">
        <v>2009</v>
      </c>
      <c r="AP63" s="55">
        <f>Z63/Z$46</f>
        <v>1.77410057947021</v>
      </c>
      <c r="AQ63" s="55">
        <f t="shared" si="16"/>
        <v>1.3591607425826164</v>
      </c>
      <c r="AR63" s="55">
        <f>AB63/AB$46</f>
        <v>1.9625716956951711</v>
      </c>
    </row>
    <row r="64" spans="1:44" x14ac:dyDescent="0.2">
      <c r="A64" s="32">
        <v>2010</v>
      </c>
      <c r="B64" s="8">
        <v>283176330.64999998</v>
      </c>
      <c r="D64" s="75">
        <v>1486668</v>
      </c>
      <c r="E64" s="8">
        <v>14211921.279649999</v>
      </c>
      <c r="G64" s="46">
        <v>2010</v>
      </c>
      <c r="H64" s="8">
        <v>84015493.539999992</v>
      </c>
      <c r="J64" s="15">
        <v>272058</v>
      </c>
      <c r="K64" s="8">
        <v>1838101.9025999999</v>
      </c>
      <c r="M64" s="46">
        <v>2010</v>
      </c>
      <c r="N64" s="8">
        <v>367191824.18999994</v>
      </c>
      <c r="P64" s="75">
        <v>1758726</v>
      </c>
      <c r="Q64" s="8">
        <v>16050023.182249999</v>
      </c>
      <c r="T64" s="47">
        <v>2010</v>
      </c>
      <c r="U64" s="10">
        <f>$E64/B64*1000</f>
        <v>50.187532436161263</v>
      </c>
      <c r="V64" s="11"/>
      <c r="W64" s="11">
        <f t="shared" ref="W64" si="19">$E64/D64</f>
        <v>9.5595797310832005</v>
      </c>
      <c r="Y64" s="46">
        <v>2010</v>
      </c>
      <c r="Z64" s="13">
        <f t="shared" si="13"/>
        <v>21.878130153754018</v>
      </c>
      <c r="AB64" s="14">
        <f>$K64/J64</f>
        <v>6.7562869042630611</v>
      </c>
      <c r="AD64" s="46">
        <v>2010</v>
      </c>
      <c r="AE64" s="10">
        <f t="shared" si="14"/>
        <v>43.710186678734615</v>
      </c>
      <c r="AG64" s="11">
        <f t="shared" si="15"/>
        <v>9.1259372877014382</v>
      </c>
      <c r="AJ64" s="53">
        <v>2010</v>
      </c>
      <c r="AK64" s="52">
        <f>U64/U$24</f>
        <v>2.4492145258112399</v>
      </c>
      <c r="AM64" s="52">
        <f>W64/W$24</f>
        <v>1.6380189882795695</v>
      </c>
      <c r="AO64" s="58">
        <v>2010</v>
      </c>
      <c r="AP64" s="55">
        <f>Z64/Z$46</f>
        <v>1.8314277855432044</v>
      </c>
      <c r="AR64" s="55">
        <f>AB64/AB$46</f>
        <v>1.9322215252219366</v>
      </c>
    </row>
    <row r="65" spans="1:46" x14ac:dyDescent="0.2">
      <c r="A65" s="32">
        <v>2011</v>
      </c>
      <c r="B65" s="8">
        <v>284107096.05000001</v>
      </c>
      <c r="E65" s="8">
        <v>14416064.56897</v>
      </c>
      <c r="G65" s="32">
        <v>2011</v>
      </c>
      <c r="H65" s="8">
        <v>84477532.549999997</v>
      </c>
      <c r="K65" s="8">
        <v>1892180.0416799998</v>
      </c>
      <c r="M65" s="46">
        <v>2011</v>
      </c>
      <c r="N65" s="8">
        <v>368584628.60000002</v>
      </c>
      <c r="Q65" s="8">
        <v>16308244.610649999</v>
      </c>
      <c r="T65" s="47">
        <v>2011</v>
      </c>
      <c r="U65" s="10">
        <f>$E65/B65*1000</f>
        <v>50.741656119820803</v>
      </c>
      <c r="V65" s="11"/>
      <c r="X65" s="8"/>
      <c r="Y65" s="46">
        <v>2011</v>
      </c>
      <c r="Z65" s="13">
        <f t="shared" si="13"/>
        <v>22.398618716284936</v>
      </c>
      <c r="AA65" s="8"/>
      <c r="AB65" s="8"/>
      <c r="AC65" s="8"/>
      <c r="AD65" s="46">
        <v>2011</v>
      </c>
      <c r="AE65" s="10">
        <f t="shared" si="14"/>
        <v>44.245590687256346</v>
      </c>
      <c r="AJ65" s="53">
        <v>2011</v>
      </c>
      <c r="AK65" s="52">
        <f>U65/U$24</f>
        <v>2.4762564565306135</v>
      </c>
      <c r="AO65" s="58">
        <v>2011</v>
      </c>
      <c r="AP65" s="55">
        <f>Z65/Z$46</f>
        <v>1.8749981093678389</v>
      </c>
    </row>
    <row r="67" spans="1:46" x14ac:dyDescent="0.2">
      <c r="A67" s="48" t="s">
        <v>19</v>
      </c>
      <c r="F67" s="48"/>
      <c r="G67" s="48"/>
      <c r="AJ67" s="59" t="s">
        <v>20</v>
      </c>
      <c r="AK67" s="60">
        <f>SUM(AK24:AK59)</f>
        <v>62.166906450738288</v>
      </c>
      <c r="AL67" s="60">
        <f>SUM(AL24:AL59)</f>
        <v>51.798144439570493</v>
      </c>
      <c r="AM67" s="60">
        <f>SUM(AM24:AM59)</f>
        <v>45.250688264786312</v>
      </c>
      <c r="AN67" s="60"/>
      <c r="AO67" s="60"/>
      <c r="AP67" s="60">
        <f>SUM(AP46:AP59)</f>
        <v>17.701943442423712</v>
      </c>
      <c r="AQ67" s="60">
        <f>SUM(AQ46:AQ59)</f>
        <v>16.31456670334412</v>
      </c>
      <c r="AR67" s="60">
        <f>SUM(AR46:AR59)</f>
        <v>18.257512192177408</v>
      </c>
      <c r="AS67" s="61"/>
      <c r="AT67" s="62" t="s">
        <v>23</v>
      </c>
    </row>
    <row r="68" spans="1:46" x14ac:dyDescent="0.2">
      <c r="AJ68" s="63"/>
      <c r="AK68" s="60"/>
      <c r="AL68" s="60"/>
      <c r="AM68" s="60"/>
      <c r="AN68" s="61"/>
      <c r="AO68" s="61"/>
      <c r="AP68" s="64"/>
      <c r="AQ68" s="65"/>
      <c r="AR68" s="65"/>
      <c r="AS68" s="61"/>
      <c r="AT68" s="66"/>
    </row>
    <row r="69" spans="1:46" x14ac:dyDescent="0.2">
      <c r="AJ69" s="63"/>
      <c r="AK69" s="67" t="s">
        <v>21</v>
      </c>
      <c r="AL69" s="60"/>
      <c r="AM69" s="60"/>
      <c r="AN69" s="61"/>
      <c r="AO69" s="61"/>
      <c r="AP69" s="68" t="s">
        <v>22</v>
      </c>
      <c r="AQ69" s="65"/>
      <c r="AR69" s="65"/>
      <c r="AS69" s="61"/>
      <c r="AT69" s="66"/>
    </row>
  </sheetData>
  <sheetProtection selectLockedCells="1" selectUnlockedCells="1"/>
  <mergeCells count="8">
    <mergeCell ref="AK1:AM1"/>
    <mergeCell ref="AP1:AR1"/>
    <mergeCell ref="B1:E1"/>
    <mergeCell ref="H1:K1"/>
    <mergeCell ref="N1:Q1"/>
    <mergeCell ref="U1:W1"/>
    <mergeCell ref="Z1:AB1"/>
    <mergeCell ref="AE1:AG1"/>
  </mergeCells>
  <phoneticPr fontId="7" type="noConversion"/>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0"/>
  <sheetViews>
    <sheetView topLeftCell="A8" zoomScale="80" zoomScaleNormal="80" workbookViewId="0">
      <selection activeCell="G82" sqref="G82:O82"/>
    </sheetView>
  </sheetViews>
  <sheetFormatPr baseColWidth="10" defaultRowHeight="12.75" x14ac:dyDescent="0.2"/>
  <cols>
    <col min="1" max="1" width="2.125" style="79" customWidth="1"/>
    <col min="2" max="2" width="2.375" style="79" customWidth="1"/>
    <col min="3" max="3" width="1.875" style="79" customWidth="1"/>
    <col min="4" max="4" width="28.75" style="79" customWidth="1"/>
    <col min="5" max="6" width="2.125" style="79" customWidth="1"/>
    <col min="7" max="15" width="8.375" style="79" customWidth="1"/>
    <col min="16" max="16" width="3" style="79" customWidth="1"/>
    <col min="17" max="17" width="6.5" style="79" customWidth="1"/>
    <col min="18" max="18" width="7.125" style="79" customWidth="1"/>
    <col min="19" max="16384" width="11" style="79"/>
  </cols>
  <sheetData>
    <row r="1" spans="1:18" x14ac:dyDescent="0.2">
      <c r="A1" s="77"/>
      <c r="B1" s="169">
        <v>39548</v>
      </c>
      <c r="C1" s="169"/>
      <c r="D1" s="170"/>
      <c r="E1" s="170"/>
      <c r="F1" s="170"/>
      <c r="G1" s="170"/>
      <c r="H1" s="170"/>
      <c r="I1" s="170"/>
      <c r="J1" s="170"/>
      <c r="K1" s="170"/>
      <c r="L1" s="170"/>
      <c r="M1" s="170"/>
      <c r="N1" s="170"/>
      <c r="O1" s="170"/>
      <c r="P1" s="104"/>
      <c r="Q1" s="78"/>
      <c r="R1" s="78"/>
    </row>
    <row r="2" spans="1:18" x14ac:dyDescent="0.2">
      <c r="A2" s="77"/>
      <c r="B2" s="171" t="s">
        <v>32</v>
      </c>
      <c r="C2" s="172"/>
      <c r="D2" s="172"/>
      <c r="E2" s="172"/>
      <c r="F2" s="172"/>
      <c r="G2" s="172"/>
      <c r="H2" s="172"/>
      <c r="I2" s="172"/>
      <c r="J2" s="172"/>
      <c r="K2" s="172"/>
      <c r="L2" s="172"/>
      <c r="M2" s="172"/>
      <c r="N2" s="172"/>
      <c r="O2" s="173"/>
      <c r="P2" s="104"/>
      <c r="Q2" s="78"/>
      <c r="R2" s="78"/>
    </row>
    <row r="3" spans="1:18" x14ac:dyDescent="0.2">
      <c r="A3" s="77"/>
      <c r="B3" s="174" t="s">
        <v>33</v>
      </c>
      <c r="C3" s="175"/>
      <c r="D3" s="175"/>
      <c r="E3" s="175"/>
      <c r="F3" s="175"/>
      <c r="G3" s="175"/>
      <c r="H3" s="175"/>
      <c r="I3" s="175"/>
      <c r="J3" s="175"/>
      <c r="K3" s="175"/>
      <c r="L3" s="175"/>
      <c r="M3" s="175"/>
      <c r="N3" s="175"/>
      <c r="O3" s="176"/>
      <c r="P3" s="104"/>
      <c r="Q3" s="78"/>
      <c r="R3" s="78"/>
    </row>
    <row r="4" spans="1:18" x14ac:dyDescent="0.2">
      <c r="A4" s="77"/>
      <c r="B4" s="177"/>
      <c r="C4" s="178"/>
      <c r="D4" s="178"/>
      <c r="E4" s="178"/>
      <c r="F4" s="178"/>
      <c r="G4" s="178"/>
      <c r="H4" s="178"/>
      <c r="I4" s="80" t="s">
        <v>34</v>
      </c>
      <c r="J4" s="179" t="s">
        <v>35</v>
      </c>
      <c r="K4" s="180"/>
      <c r="L4" s="180"/>
      <c r="M4" s="180"/>
      <c r="N4" s="180"/>
      <c r="O4" s="181"/>
      <c r="P4" s="104"/>
      <c r="Q4" s="78"/>
      <c r="R4" s="78"/>
    </row>
    <row r="5" spans="1:18" x14ac:dyDescent="0.2">
      <c r="A5" s="77"/>
      <c r="B5" s="165"/>
      <c r="C5" s="166"/>
      <c r="D5" s="166"/>
      <c r="E5" s="166"/>
      <c r="F5" s="166"/>
      <c r="G5" s="166"/>
      <c r="H5" s="166"/>
      <c r="I5" s="81"/>
      <c r="J5" s="167"/>
      <c r="K5" s="166"/>
      <c r="L5" s="166"/>
      <c r="M5" s="166"/>
      <c r="N5" s="166"/>
      <c r="O5" s="168"/>
      <c r="P5" s="104"/>
      <c r="Q5" s="78"/>
      <c r="R5" s="78"/>
    </row>
    <row r="6" spans="1:18" x14ac:dyDescent="0.2">
      <c r="A6" s="77"/>
      <c r="B6" s="82"/>
      <c r="C6" s="82"/>
      <c r="D6" s="82"/>
      <c r="E6" s="82"/>
      <c r="F6" s="82"/>
      <c r="G6" s="82"/>
      <c r="H6" s="82"/>
      <c r="I6" s="82"/>
      <c r="J6" s="82"/>
      <c r="K6" s="82"/>
      <c r="L6" s="82"/>
      <c r="M6" s="82"/>
      <c r="N6" s="82"/>
      <c r="O6" s="82"/>
      <c r="P6" s="104"/>
      <c r="Q6" s="78"/>
      <c r="R6" s="78"/>
    </row>
    <row r="7" spans="1:18" ht="20.25" customHeight="1" x14ac:dyDescent="0.2">
      <c r="A7" s="77"/>
      <c r="B7" s="150" t="s">
        <v>36</v>
      </c>
      <c r="C7" s="146"/>
      <c r="D7" s="146"/>
      <c r="E7" s="146"/>
      <c r="F7" s="146"/>
      <c r="G7" s="146"/>
      <c r="H7" s="146"/>
      <c r="I7" s="146"/>
      <c r="J7" s="146"/>
      <c r="K7" s="146"/>
      <c r="L7" s="146"/>
      <c r="M7" s="146"/>
      <c r="N7" s="146"/>
      <c r="O7" s="146"/>
      <c r="P7" s="104"/>
      <c r="Q7" s="78"/>
      <c r="R7" s="78"/>
    </row>
    <row r="8" spans="1:18" ht="20.25" customHeight="1" x14ac:dyDescent="0.2">
      <c r="A8" s="77"/>
      <c r="B8" s="82"/>
      <c r="C8" s="80" t="s">
        <v>34</v>
      </c>
      <c r="D8" s="83" t="s">
        <v>37</v>
      </c>
      <c r="E8" s="84"/>
      <c r="F8" s="85"/>
      <c r="G8" s="122" t="s">
        <v>38</v>
      </c>
      <c r="H8" s="123"/>
      <c r="I8" s="123"/>
      <c r="J8" s="123"/>
      <c r="K8" s="123"/>
      <c r="L8" s="123"/>
      <c r="M8" s="123"/>
      <c r="N8" s="123"/>
      <c r="O8" s="124"/>
      <c r="P8" s="104"/>
      <c r="Q8" s="78"/>
      <c r="R8" s="78"/>
    </row>
    <row r="9" spans="1:18" ht="20.25" customHeight="1" x14ac:dyDescent="0.2">
      <c r="A9" s="77"/>
      <c r="B9" s="82"/>
      <c r="C9" s="80" t="s">
        <v>34</v>
      </c>
      <c r="D9" s="83" t="s">
        <v>39</v>
      </c>
      <c r="E9" s="84"/>
      <c r="F9" s="85"/>
      <c r="G9" s="115" t="s">
        <v>40</v>
      </c>
      <c r="H9" s="113"/>
      <c r="I9" s="113"/>
      <c r="J9" s="113"/>
      <c r="K9" s="113"/>
      <c r="L9" s="113"/>
      <c r="M9" s="113"/>
      <c r="N9" s="113"/>
      <c r="O9" s="114"/>
      <c r="P9" s="104"/>
      <c r="Q9" s="78"/>
      <c r="R9" s="78"/>
    </row>
    <row r="10" spans="1:18" ht="20.25" customHeight="1" x14ac:dyDescent="0.2">
      <c r="A10" s="77"/>
      <c r="B10" s="82"/>
      <c r="C10" s="80" t="s">
        <v>34</v>
      </c>
      <c r="D10" s="83" t="s">
        <v>41</v>
      </c>
      <c r="E10" s="84"/>
      <c r="F10" s="85"/>
      <c r="G10" s="112" t="s">
        <v>42</v>
      </c>
      <c r="H10" s="113"/>
      <c r="I10" s="113"/>
      <c r="J10" s="113"/>
      <c r="K10" s="113"/>
      <c r="L10" s="113"/>
      <c r="M10" s="113"/>
      <c r="N10" s="113"/>
      <c r="O10" s="114"/>
      <c r="P10" s="104"/>
      <c r="Q10" s="78"/>
      <c r="R10" s="78"/>
    </row>
    <row r="11" spans="1:18" ht="20.25" customHeight="1" x14ac:dyDescent="0.2">
      <c r="A11" s="77"/>
      <c r="B11" s="82"/>
      <c r="C11" s="80" t="s">
        <v>34</v>
      </c>
      <c r="D11" s="83" t="s">
        <v>43</v>
      </c>
      <c r="E11" s="84"/>
      <c r="F11" s="85"/>
      <c r="G11" s="112" t="s">
        <v>44</v>
      </c>
      <c r="H11" s="113"/>
      <c r="I11" s="113"/>
      <c r="J11" s="113"/>
      <c r="K11" s="113"/>
      <c r="L11" s="113"/>
      <c r="M11" s="113"/>
      <c r="N11" s="113"/>
      <c r="O11" s="114"/>
      <c r="P11" s="104"/>
      <c r="Q11" s="78"/>
      <c r="R11" s="78"/>
    </row>
    <row r="12" spans="1:18" ht="20.25" customHeight="1" x14ac:dyDescent="0.2">
      <c r="A12" s="77"/>
      <c r="B12" s="82"/>
      <c r="C12" s="86"/>
      <c r="D12" s="83" t="s">
        <v>45</v>
      </c>
      <c r="E12" s="84"/>
      <c r="F12" s="85"/>
      <c r="G12" s="116" t="s">
        <v>46</v>
      </c>
      <c r="H12" s="117"/>
      <c r="I12" s="117"/>
      <c r="J12" s="117"/>
      <c r="K12" s="117"/>
      <c r="L12" s="117"/>
      <c r="M12" s="117"/>
      <c r="N12" s="117"/>
      <c r="O12" s="118"/>
      <c r="P12" s="104"/>
      <c r="Q12" s="78"/>
      <c r="R12" s="78"/>
    </row>
    <row r="13" spans="1:18" ht="20.25" customHeight="1" x14ac:dyDescent="0.2">
      <c r="A13" s="77"/>
      <c r="B13" s="82"/>
      <c r="C13" s="82"/>
      <c r="D13" s="84"/>
      <c r="E13" s="84"/>
      <c r="F13" s="84"/>
      <c r="G13" s="84"/>
      <c r="H13" s="84"/>
      <c r="I13" s="84"/>
      <c r="J13" s="84"/>
      <c r="K13" s="84"/>
      <c r="L13" s="84"/>
      <c r="M13" s="84"/>
      <c r="N13" s="84"/>
      <c r="O13" s="84"/>
      <c r="P13" s="104"/>
      <c r="Q13" s="78"/>
      <c r="R13" s="78"/>
    </row>
    <row r="14" spans="1:18" ht="20.25" customHeight="1" x14ac:dyDescent="0.2">
      <c r="A14" s="77"/>
      <c r="B14" s="150" t="s">
        <v>47</v>
      </c>
      <c r="C14" s="146"/>
      <c r="D14" s="146"/>
      <c r="E14" s="146"/>
      <c r="F14" s="146"/>
      <c r="G14" s="146"/>
      <c r="H14" s="146"/>
      <c r="I14" s="146"/>
      <c r="J14" s="146"/>
      <c r="K14" s="146"/>
      <c r="L14" s="146"/>
      <c r="M14" s="146"/>
      <c r="N14" s="146"/>
      <c r="O14" s="146"/>
      <c r="P14" s="104"/>
      <c r="Q14" s="78"/>
      <c r="R14" s="78"/>
    </row>
    <row r="15" spans="1:18" ht="20.25" customHeight="1" x14ac:dyDescent="0.2">
      <c r="A15" s="77"/>
      <c r="B15" s="82"/>
      <c r="C15" s="80" t="s">
        <v>34</v>
      </c>
      <c r="D15" s="84" t="s">
        <v>1</v>
      </c>
      <c r="E15" s="84"/>
      <c r="F15" s="84"/>
      <c r="G15" s="122" t="s">
        <v>118</v>
      </c>
      <c r="H15" s="123"/>
      <c r="I15" s="123"/>
      <c r="J15" s="123"/>
      <c r="K15" s="123"/>
      <c r="L15" s="123"/>
      <c r="M15" s="123"/>
      <c r="N15" s="123"/>
      <c r="O15" s="124"/>
      <c r="P15" s="104"/>
      <c r="Q15" s="78"/>
      <c r="R15" s="78"/>
    </row>
    <row r="16" spans="1:18" ht="24.75" customHeight="1" x14ac:dyDescent="0.2">
      <c r="A16" s="77"/>
      <c r="B16" s="82"/>
      <c r="C16" s="80" t="s">
        <v>34</v>
      </c>
      <c r="D16" s="84" t="s">
        <v>48</v>
      </c>
      <c r="E16" s="84"/>
      <c r="F16" s="84"/>
      <c r="G16" s="115" t="s">
        <v>93</v>
      </c>
      <c r="H16" s="113"/>
      <c r="I16" s="113"/>
      <c r="J16" s="113"/>
      <c r="K16" s="113"/>
      <c r="L16" s="113"/>
      <c r="M16" s="113"/>
      <c r="N16" s="113"/>
      <c r="O16" s="114"/>
      <c r="P16" s="104"/>
      <c r="Q16" s="78"/>
      <c r="R16" s="78"/>
    </row>
    <row r="17" spans="1:18" ht="27" customHeight="1" x14ac:dyDescent="0.2">
      <c r="A17" s="77"/>
      <c r="B17" s="82"/>
      <c r="C17" s="80" t="s">
        <v>34</v>
      </c>
      <c r="D17" s="84" t="s">
        <v>49</v>
      </c>
      <c r="E17" s="84"/>
      <c r="F17" s="84"/>
      <c r="G17" s="115" t="s">
        <v>94</v>
      </c>
      <c r="H17" s="113"/>
      <c r="I17" s="113"/>
      <c r="J17" s="113"/>
      <c r="K17" s="113"/>
      <c r="L17" s="113"/>
      <c r="M17" s="113"/>
      <c r="N17" s="113"/>
      <c r="O17" s="114"/>
      <c r="P17" s="104"/>
      <c r="Q17" s="78"/>
      <c r="R17" s="78"/>
    </row>
    <row r="18" spans="1:18" ht="20.25" customHeight="1" x14ac:dyDescent="0.2">
      <c r="A18" s="77"/>
      <c r="B18" s="82"/>
      <c r="C18" s="80" t="s">
        <v>34</v>
      </c>
      <c r="D18" s="84" t="s">
        <v>50</v>
      </c>
      <c r="E18" s="84"/>
      <c r="F18" s="84"/>
      <c r="G18" s="115" t="s">
        <v>119</v>
      </c>
      <c r="H18" s="113"/>
      <c r="I18" s="113"/>
      <c r="J18" s="113"/>
      <c r="K18" s="113"/>
      <c r="L18" s="113"/>
      <c r="M18" s="113"/>
      <c r="N18" s="113"/>
      <c r="O18" s="114"/>
      <c r="P18" s="104"/>
      <c r="Q18" s="78"/>
      <c r="R18" s="78"/>
    </row>
    <row r="19" spans="1:18" ht="52.5" customHeight="1" x14ac:dyDescent="0.2">
      <c r="A19" s="77"/>
      <c r="B19" s="82"/>
      <c r="C19" s="82"/>
      <c r="D19" s="84" t="s">
        <v>51</v>
      </c>
      <c r="E19" s="84"/>
      <c r="F19" s="84"/>
      <c r="G19" s="162" t="s">
        <v>120</v>
      </c>
      <c r="H19" s="163"/>
      <c r="I19" s="163"/>
      <c r="J19" s="163"/>
      <c r="K19" s="163"/>
      <c r="L19" s="163"/>
      <c r="M19" s="163"/>
      <c r="N19" s="163"/>
      <c r="O19" s="164"/>
      <c r="P19" s="104"/>
      <c r="Q19" s="78"/>
      <c r="R19" s="78"/>
    </row>
    <row r="20" spans="1:18" ht="20.25" customHeight="1" x14ac:dyDescent="0.2">
      <c r="A20" s="77"/>
      <c r="B20" s="82"/>
      <c r="C20" s="82"/>
      <c r="D20" s="84" t="s">
        <v>52</v>
      </c>
      <c r="E20" s="84"/>
      <c r="F20" s="84"/>
      <c r="G20" s="115" t="s">
        <v>96</v>
      </c>
      <c r="H20" s="113"/>
      <c r="I20" s="113"/>
      <c r="J20" s="113"/>
      <c r="K20" s="113"/>
      <c r="L20" s="113"/>
      <c r="M20" s="113"/>
      <c r="N20" s="113"/>
      <c r="O20" s="114"/>
      <c r="P20" s="104"/>
      <c r="Q20" s="78"/>
      <c r="R20" s="78"/>
    </row>
    <row r="21" spans="1:18" ht="45" customHeight="1" x14ac:dyDescent="0.2">
      <c r="A21" s="87"/>
      <c r="B21" s="88"/>
      <c r="C21" s="88"/>
      <c r="D21" s="84" t="s">
        <v>53</v>
      </c>
      <c r="E21" s="84"/>
      <c r="F21" s="84"/>
      <c r="G21" s="154" t="s">
        <v>95</v>
      </c>
      <c r="H21" s="155"/>
      <c r="I21" s="155"/>
      <c r="J21" s="155"/>
      <c r="K21" s="155"/>
      <c r="L21" s="155"/>
      <c r="M21" s="155"/>
      <c r="N21" s="155"/>
      <c r="O21" s="156"/>
      <c r="P21" s="104"/>
      <c r="Q21" s="78"/>
      <c r="R21" s="78"/>
    </row>
    <row r="22" spans="1:18" ht="20.25" customHeight="1" x14ac:dyDescent="0.2">
      <c r="A22" s="77"/>
      <c r="B22" s="82"/>
      <c r="C22" s="82"/>
      <c r="D22" s="84"/>
      <c r="E22" s="84"/>
      <c r="F22" s="84"/>
      <c r="G22" s="84"/>
      <c r="H22" s="84"/>
      <c r="I22" s="84"/>
      <c r="J22" s="84"/>
      <c r="K22" s="84"/>
      <c r="L22" s="84"/>
      <c r="M22" s="84"/>
      <c r="N22" s="84"/>
      <c r="O22" s="84"/>
      <c r="P22" s="104"/>
      <c r="Q22" s="78"/>
      <c r="R22" s="78"/>
    </row>
    <row r="23" spans="1:18" ht="20.25" customHeight="1" x14ac:dyDescent="0.2">
      <c r="A23" s="77"/>
      <c r="B23" s="150" t="s">
        <v>54</v>
      </c>
      <c r="C23" s="146"/>
      <c r="D23" s="146"/>
      <c r="E23" s="146"/>
      <c r="F23" s="146"/>
      <c r="G23" s="146"/>
      <c r="H23" s="146"/>
      <c r="I23" s="146"/>
      <c r="J23" s="146"/>
      <c r="K23" s="146"/>
      <c r="L23" s="146"/>
      <c r="M23" s="146"/>
      <c r="N23" s="146"/>
      <c r="O23" s="146"/>
      <c r="P23" s="104"/>
      <c r="Q23" s="78"/>
      <c r="R23" s="78"/>
    </row>
    <row r="24" spans="1:18" ht="20.25" customHeight="1" x14ac:dyDescent="0.2">
      <c r="A24" s="77"/>
      <c r="B24" s="82"/>
      <c r="C24" s="80" t="s">
        <v>34</v>
      </c>
      <c r="D24" s="84" t="s">
        <v>55</v>
      </c>
      <c r="E24" s="84"/>
      <c r="F24" s="84"/>
      <c r="G24" s="122"/>
      <c r="H24" s="123"/>
      <c r="I24" s="123"/>
      <c r="J24" s="123"/>
      <c r="K24" s="123"/>
      <c r="L24" s="123"/>
      <c r="M24" s="123"/>
      <c r="N24" s="123"/>
      <c r="O24" s="124"/>
      <c r="P24" s="104"/>
      <c r="Q24" s="78"/>
      <c r="R24" s="78"/>
    </row>
    <row r="25" spans="1:18" ht="20.25" customHeight="1" x14ac:dyDescent="0.2">
      <c r="A25" s="77"/>
      <c r="B25" s="82"/>
      <c r="C25" s="80" t="s">
        <v>34</v>
      </c>
      <c r="D25" s="84" t="s">
        <v>56</v>
      </c>
      <c r="E25" s="84"/>
      <c r="F25" s="84"/>
      <c r="G25" s="115"/>
      <c r="H25" s="113"/>
      <c r="I25" s="113"/>
      <c r="J25" s="113"/>
      <c r="K25" s="113"/>
      <c r="L25" s="113"/>
      <c r="M25" s="113"/>
      <c r="N25" s="113"/>
      <c r="O25" s="114"/>
      <c r="P25" s="104"/>
      <c r="Q25" s="78"/>
      <c r="R25" s="78"/>
    </row>
    <row r="26" spans="1:18" ht="20.25" customHeight="1" x14ac:dyDescent="0.2">
      <c r="A26" s="77"/>
      <c r="B26" s="82"/>
      <c r="C26" s="80" t="s">
        <v>34</v>
      </c>
      <c r="D26" s="84" t="s">
        <v>57</v>
      </c>
      <c r="E26" s="84"/>
      <c r="F26" s="84"/>
      <c r="G26" s="115"/>
      <c r="H26" s="113"/>
      <c r="I26" s="113"/>
      <c r="J26" s="113"/>
      <c r="K26" s="113"/>
      <c r="L26" s="113"/>
      <c r="M26" s="113"/>
      <c r="N26" s="113"/>
      <c r="O26" s="114"/>
      <c r="P26" s="104"/>
      <c r="Q26" s="78"/>
      <c r="R26" s="78"/>
    </row>
    <row r="27" spans="1:18" ht="20.25" customHeight="1" x14ac:dyDescent="0.2">
      <c r="A27" s="77"/>
      <c r="B27" s="82"/>
      <c r="C27" s="86"/>
      <c r="D27" s="84" t="s">
        <v>58</v>
      </c>
      <c r="E27" s="84"/>
      <c r="F27" s="84"/>
      <c r="G27" s="116"/>
      <c r="H27" s="117"/>
      <c r="I27" s="117"/>
      <c r="J27" s="117"/>
      <c r="K27" s="117"/>
      <c r="L27" s="117"/>
      <c r="M27" s="117"/>
      <c r="N27" s="117"/>
      <c r="O27" s="118"/>
      <c r="P27" s="104"/>
      <c r="Q27" s="78"/>
      <c r="R27" s="78"/>
    </row>
    <row r="28" spans="1:18" ht="20.25" customHeight="1" x14ac:dyDescent="0.2">
      <c r="A28" s="77"/>
      <c r="B28" s="82"/>
      <c r="C28" s="82"/>
      <c r="D28" s="84"/>
      <c r="E28" s="84"/>
      <c r="F28" s="84"/>
      <c r="G28" s="84"/>
      <c r="H28" s="84"/>
      <c r="I28" s="84"/>
      <c r="J28" s="84"/>
      <c r="K28" s="84"/>
      <c r="L28" s="84"/>
      <c r="M28" s="84"/>
      <c r="N28" s="84"/>
      <c r="O28" s="84"/>
      <c r="P28" s="104"/>
      <c r="Q28" s="78"/>
      <c r="R28" s="78"/>
    </row>
    <row r="29" spans="1:18" ht="20.25" customHeight="1" x14ac:dyDescent="0.2">
      <c r="A29" s="77"/>
      <c r="B29" s="150" t="s">
        <v>59</v>
      </c>
      <c r="C29" s="146"/>
      <c r="D29" s="146"/>
      <c r="E29" s="146"/>
      <c r="F29" s="146"/>
      <c r="G29" s="146"/>
      <c r="H29" s="146"/>
      <c r="I29" s="146"/>
      <c r="J29" s="146"/>
      <c r="K29" s="146"/>
      <c r="L29" s="146"/>
      <c r="M29" s="146"/>
      <c r="N29" s="146"/>
      <c r="O29" s="146"/>
      <c r="P29" s="104"/>
      <c r="Q29" s="78"/>
      <c r="R29" s="78"/>
    </row>
    <row r="30" spans="1:18" ht="20.25" customHeight="1" x14ac:dyDescent="0.2">
      <c r="A30" s="77"/>
      <c r="B30" s="82"/>
      <c r="C30" s="80" t="s">
        <v>34</v>
      </c>
      <c r="D30" s="84" t="s">
        <v>60</v>
      </c>
      <c r="E30" s="84"/>
      <c r="F30" s="84"/>
      <c r="G30" s="157" t="s">
        <v>61</v>
      </c>
      <c r="H30" s="158"/>
      <c r="I30" s="158"/>
      <c r="J30" s="158"/>
      <c r="K30" s="158"/>
      <c r="L30" s="158"/>
      <c r="M30" s="158"/>
      <c r="N30" s="158"/>
      <c r="O30" s="159"/>
      <c r="P30" s="104"/>
      <c r="Q30" s="78"/>
      <c r="R30" s="78"/>
    </row>
    <row r="31" spans="1:18" ht="20.25" customHeight="1" x14ac:dyDescent="0.2">
      <c r="A31" s="77"/>
      <c r="B31" s="82"/>
      <c r="C31" s="86"/>
      <c r="D31" s="84" t="s">
        <v>62</v>
      </c>
      <c r="E31" s="84"/>
      <c r="F31" s="84"/>
      <c r="G31" s="116" t="s">
        <v>63</v>
      </c>
      <c r="H31" s="160"/>
      <c r="I31" s="160"/>
      <c r="J31" s="160"/>
      <c r="K31" s="160"/>
      <c r="L31" s="160"/>
      <c r="M31" s="160"/>
      <c r="N31" s="160"/>
      <c r="O31" s="161"/>
      <c r="P31" s="104"/>
      <c r="Q31" s="78"/>
      <c r="R31" s="78"/>
    </row>
    <row r="32" spans="1:18" ht="20.25" customHeight="1" x14ac:dyDescent="0.2">
      <c r="A32" s="77"/>
      <c r="B32" s="82"/>
      <c r="C32" s="82"/>
      <c r="D32" s="84"/>
      <c r="E32" s="84"/>
      <c r="F32" s="84"/>
      <c r="G32" s="84"/>
      <c r="H32" s="84"/>
      <c r="I32" s="84"/>
      <c r="J32" s="84"/>
      <c r="K32" s="84"/>
      <c r="L32" s="84"/>
      <c r="M32" s="84"/>
      <c r="N32" s="84"/>
      <c r="O32" s="84"/>
      <c r="P32" s="104"/>
      <c r="Q32" s="78"/>
      <c r="R32" s="78"/>
    </row>
    <row r="33" spans="1:18" ht="20.25" customHeight="1" x14ac:dyDescent="0.2">
      <c r="A33" s="77"/>
      <c r="B33" s="150" t="s">
        <v>64</v>
      </c>
      <c r="C33" s="146"/>
      <c r="D33" s="146"/>
      <c r="E33" s="146"/>
      <c r="F33" s="146"/>
      <c r="G33" s="146"/>
      <c r="H33" s="146"/>
      <c r="I33" s="146"/>
      <c r="J33" s="146"/>
      <c r="K33" s="146"/>
      <c r="L33" s="146"/>
      <c r="M33" s="146"/>
      <c r="N33" s="146"/>
      <c r="O33" s="146"/>
      <c r="P33" s="104"/>
      <c r="Q33" s="78"/>
      <c r="R33" s="78"/>
    </row>
    <row r="34" spans="1:18" ht="20.25" customHeight="1" x14ac:dyDescent="0.2">
      <c r="A34" s="77"/>
      <c r="B34" s="152" t="s">
        <v>65</v>
      </c>
      <c r="C34" s="153"/>
      <c r="D34" s="153"/>
      <c r="E34" s="153"/>
      <c r="F34" s="153"/>
      <c r="G34" s="153"/>
      <c r="H34" s="153"/>
      <c r="I34" s="153"/>
      <c r="J34" s="153"/>
      <c r="K34" s="153"/>
      <c r="L34" s="153"/>
      <c r="M34" s="153"/>
      <c r="N34" s="153"/>
      <c r="O34" s="153"/>
      <c r="P34" s="104"/>
      <c r="Q34" s="78"/>
      <c r="R34" s="78"/>
    </row>
    <row r="35" spans="1:18" ht="20.25" customHeight="1" x14ac:dyDescent="0.2">
      <c r="A35" s="77"/>
      <c r="B35" s="82"/>
      <c r="C35" s="84"/>
      <c r="D35" s="89"/>
      <c r="E35" s="84"/>
      <c r="F35" s="84"/>
      <c r="G35" s="90"/>
      <c r="H35" s="90"/>
      <c r="I35" s="90"/>
      <c r="J35" s="90"/>
      <c r="K35" s="90"/>
      <c r="L35" s="90"/>
      <c r="M35" s="90"/>
      <c r="N35" s="90"/>
      <c r="O35" s="90"/>
      <c r="P35" s="104"/>
      <c r="Q35" s="78"/>
      <c r="R35" s="78"/>
    </row>
    <row r="36" spans="1:18" ht="20.25" customHeight="1" x14ac:dyDescent="0.2">
      <c r="A36" s="77"/>
      <c r="B36" s="82"/>
      <c r="C36" s="145" t="s">
        <v>66</v>
      </c>
      <c r="D36" s="146"/>
      <c r="E36" s="84"/>
      <c r="F36" s="84"/>
      <c r="G36" s="147" t="s">
        <v>67</v>
      </c>
      <c r="H36" s="148"/>
      <c r="I36" s="148"/>
      <c r="J36" s="148"/>
      <c r="K36" s="148"/>
      <c r="L36" s="148"/>
      <c r="M36" s="148"/>
      <c r="N36" s="148"/>
      <c r="O36" s="149"/>
      <c r="P36" s="104"/>
      <c r="Q36" s="78"/>
      <c r="R36" s="78"/>
    </row>
    <row r="37" spans="1:18" ht="20.25" customHeight="1" x14ac:dyDescent="0.2">
      <c r="A37" s="77"/>
      <c r="B37" s="82"/>
      <c r="C37" s="84"/>
      <c r="D37" s="89"/>
      <c r="E37" s="84"/>
      <c r="F37" s="84"/>
      <c r="G37" s="90"/>
      <c r="H37" s="90"/>
      <c r="I37" s="90"/>
      <c r="J37" s="90"/>
      <c r="K37" s="90"/>
      <c r="L37" s="90"/>
      <c r="M37" s="90"/>
      <c r="N37" s="90"/>
      <c r="O37" s="90"/>
      <c r="P37" s="104"/>
      <c r="Q37" s="78"/>
      <c r="R37" s="78"/>
    </row>
    <row r="38" spans="1:18" ht="20.25" customHeight="1" x14ac:dyDescent="0.2">
      <c r="A38" s="77"/>
      <c r="B38" s="82"/>
      <c r="C38" s="145" t="s">
        <v>68</v>
      </c>
      <c r="D38" s="146"/>
      <c r="E38" s="146"/>
      <c r="F38" s="146"/>
      <c r="G38" s="146"/>
      <c r="H38" s="146"/>
      <c r="I38" s="146"/>
      <c r="J38" s="146"/>
      <c r="K38" s="146"/>
      <c r="L38" s="146"/>
      <c r="M38" s="91" t="s">
        <v>69</v>
      </c>
      <c r="N38" s="89"/>
      <c r="O38" s="89"/>
      <c r="P38" s="104"/>
      <c r="Q38" s="78"/>
      <c r="R38" s="78"/>
    </row>
    <row r="39" spans="1:18" ht="20.25" customHeight="1" x14ac:dyDescent="0.2">
      <c r="A39" s="77"/>
      <c r="B39" s="82"/>
      <c r="C39" s="80" t="s">
        <v>34</v>
      </c>
      <c r="D39" s="145" t="s">
        <v>70</v>
      </c>
      <c r="E39" s="146"/>
      <c r="F39" s="146"/>
      <c r="G39" s="146"/>
      <c r="H39" s="146"/>
      <c r="I39" s="146"/>
      <c r="J39" s="146"/>
      <c r="K39" s="146"/>
      <c r="L39" s="146"/>
      <c r="M39" s="92" t="s">
        <v>71</v>
      </c>
      <c r="N39" s="84"/>
      <c r="O39" s="84"/>
      <c r="P39" s="104"/>
      <c r="Q39" s="78"/>
      <c r="R39" s="78"/>
    </row>
    <row r="40" spans="1:18" ht="20.25" customHeight="1" x14ac:dyDescent="0.2">
      <c r="A40" s="77"/>
      <c r="B40" s="82"/>
      <c r="C40" s="80" t="s">
        <v>34</v>
      </c>
      <c r="D40" s="145" t="s">
        <v>72</v>
      </c>
      <c r="E40" s="146"/>
      <c r="F40" s="146"/>
      <c r="G40" s="146"/>
      <c r="H40" s="146"/>
      <c r="I40" s="146"/>
      <c r="J40" s="146"/>
      <c r="K40" s="146"/>
      <c r="L40" s="146"/>
      <c r="M40" s="93" t="s">
        <v>71</v>
      </c>
      <c r="N40" s="84"/>
      <c r="O40" s="84"/>
      <c r="P40" s="104"/>
      <c r="Q40" s="78"/>
      <c r="R40" s="78"/>
    </row>
    <row r="41" spans="1:18" ht="20.25" customHeight="1" x14ac:dyDescent="0.2">
      <c r="A41" s="77"/>
      <c r="B41" s="82"/>
      <c r="C41" s="80" t="s">
        <v>34</v>
      </c>
      <c r="D41" s="145" t="s">
        <v>73</v>
      </c>
      <c r="E41" s="146"/>
      <c r="F41" s="146"/>
      <c r="G41" s="146"/>
      <c r="H41" s="146"/>
      <c r="I41" s="146"/>
      <c r="J41" s="146"/>
      <c r="K41" s="146"/>
      <c r="L41" s="146"/>
      <c r="M41" s="94" t="s">
        <v>71</v>
      </c>
      <c r="N41" s="84"/>
      <c r="O41" s="84"/>
      <c r="P41" s="104"/>
      <c r="Q41" s="78"/>
      <c r="R41" s="78"/>
    </row>
    <row r="42" spans="1:18" ht="20.25" customHeight="1" x14ac:dyDescent="0.2">
      <c r="A42" s="77"/>
      <c r="B42" s="82"/>
      <c r="C42" s="82"/>
      <c r="D42" s="84"/>
      <c r="E42" s="84"/>
      <c r="F42" s="84"/>
      <c r="G42" s="84"/>
      <c r="H42" s="84"/>
      <c r="I42" s="84"/>
      <c r="J42" s="84"/>
      <c r="K42" s="84"/>
      <c r="L42" s="84"/>
      <c r="M42" s="84"/>
      <c r="N42" s="84"/>
      <c r="O42" s="84"/>
      <c r="P42" s="104"/>
      <c r="Q42" s="78"/>
      <c r="R42" s="78"/>
    </row>
    <row r="43" spans="1:18" ht="20.25" customHeight="1" x14ac:dyDescent="0.2">
      <c r="A43" s="77"/>
      <c r="B43" s="150" t="s">
        <v>74</v>
      </c>
      <c r="C43" s="146"/>
      <c r="D43" s="146"/>
      <c r="E43" s="146"/>
      <c r="F43" s="146"/>
      <c r="G43" s="146"/>
      <c r="H43" s="146"/>
      <c r="I43" s="146"/>
      <c r="J43" s="146"/>
      <c r="K43" s="146"/>
      <c r="L43" s="146"/>
      <c r="M43" s="146"/>
      <c r="N43" s="146"/>
      <c r="O43" s="146"/>
      <c r="P43" s="104"/>
      <c r="Q43" s="78"/>
      <c r="R43" s="78"/>
    </row>
    <row r="44" spans="1:18" ht="20.25" customHeight="1" x14ac:dyDescent="0.2">
      <c r="A44" s="77"/>
      <c r="B44" s="145" t="s">
        <v>75</v>
      </c>
      <c r="C44" s="151"/>
      <c r="D44" s="151"/>
      <c r="E44" s="151"/>
      <c r="F44" s="151"/>
      <c r="G44" s="151"/>
      <c r="H44" s="151"/>
      <c r="I44" s="151"/>
      <c r="J44" s="151"/>
      <c r="K44" s="151"/>
      <c r="L44" s="151"/>
      <c r="M44" s="151"/>
      <c r="N44" s="151"/>
      <c r="O44" s="151"/>
      <c r="P44" s="104"/>
      <c r="Q44" s="78"/>
      <c r="R44" s="78"/>
    </row>
    <row r="45" spans="1:18" ht="20.25" customHeight="1" x14ac:dyDescent="0.2">
      <c r="A45" s="77"/>
      <c r="B45" s="82"/>
      <c r="C45" s="80" t="s">
        <v>34</v>
      </c>
      <c r="D45" s="84" t="s">
        <v>76</v>
      </c>
      <c r="E45" s="84"/>
      <c r="F45" s="84"/>
      <c r="G45" s="128" t="s">
        <v>116</v>
      </c>
      <c r="H45" s="129"/>
      <c r="I45" s="129"/>
      <c r="J45" s="129"/>
      <c r="K45" s="129"/>
      <c r="L45" s="129"/>
      <c r="M45" s="129"/>
      <c r="N45" s="129"/>
      <c r="O45" s="130"/>
      <c r="P45" s="104"/>
      <c r="Q45" s="78"/>
      <c r="R45" s="78"/>
    </row>
    <row r="46" spans="1:18" ht="32.25" customHeight="1" x14ac:dyDescent="0.2">
      <c r="A46" s="77"/>
      <c r="B46" s="82"/>
      <c r="C46" s="80" t="s">
        <v>34</v>
      </c>
      <c r="D46" s="84" t="s">
        <v>77</v>
      </c>
      <c r="E46" s="84"/>
      <c r="F46" s="84"/>
      <c r="G46" s="115" t="s">
        <v>114</v>
      </c>
      <c r="H46" s="143"/>
      <c r="I46" s="143"/>
      <c r="J46" s="143"/>
      <c r="K46" s="143"/>
      <c r="L46" s="143"/>
      <c r="M46" s="143"/>
      <c r="N46" s="143"/>
      <c r="O46" s="144"/>
      <c r="P46" s="104"/>
      <c r="Q46" s="78"/>
      <c r="R46" s="78"/>
    </row>
    <row r="47" spans="1:18" ht="20.25" customHeight="1" x14ac:dyDescent="0.2">
      <c r="A47" s="77"/>
      <c r="B47" s="82"/>
      <c r="C47" s="80" t="s">
        <v>34</v>
      </c>
      <c r="D47" s="84" t="s">
        <v>43</v>
      </c>
      <c r="E47" s="84"/>
      <c r="F47" s="84"/>
      <c r="G47" s="121" t="s">
        <v>87</v>
      </c>
      <c r="H47" s="119"/>
      <c r="I47" s="119"/>
      <c r="J47" s="119"/>
      <c r="K47" s="119"/>
      <c r="L47" s="119"/>
      <c r="M47" s="119"/>
      <c r="N47" s="119"/>
      <c r="O47" s="120"/>
      <c r="P47" s="104"/>
      <c r="Q47" s="78"/>
      <c r="R47" s="78"/>
    </row>
    <row r="48" spans="1:18" ht="20.25" customHeight="1" x14ac:dyDescent="0.2">
      <c r="A48" s="77"/>
      <c r="B48" s="82"/>
      <c r="C48" s="80" t="s">
        <v>34</v>
      </c>
      <c r="D48" s="84" t="s">
        <v>80</v>
      </c>
      <c r="E48" s="84"/>
      <c r="F48" s="84"/>
      <c r="G48" s="115" t="s">
        <v>81</v>
      </c>
      <c r="H48" s="119"/>
      <c r="I48" s="119"/>
      <c r="J48" s="119"/>
      <c r="K48" s="119"/>
      <c r="L48" s="119"/>
      <c r="M48" s="119"/>
      <c r="N48" s="119"/>
      <c r="O48" s="120"/>
      <c r="P48" s="104"/>
      <c r="Q48" s="78"/>
      <c r="R48" s="78"/>
    </row>
    <row r="49" spans="1:18" ht="20.25" customHeight="1" x14ac:dyDescent="0.2">
      <c r="A49" s="77"/>
      <c r="B49" s="82"/>
      <c r="C49" s="80" t="s">
        <v>34</v>
      </c>
      <c r="D49" s="84" t="s">
        <v>82</v>
      </c>
      <c r="E49" s="84"/>
      <c r="F49" s="84"/>
      <c r="G49" s="121" t="s">
        <v>87</v>
      </c>
      <c r="H49" s="119"/>
      <c r="I49" s="119"/>
      <c r="J49" s="119"/>
      <c r="K49" s="119"/>
      <c r="L49" s="119"/>
      <c r="M49" s="119"/>
      <c r="N49" s="119"/>
      <c r="O49" s="120"/>
      <c r="P49" s="104"/>
      <c r="Q49" s="78"/>
      <c r="R49" s="78"/>
    </row>
    <row r="50" spans="1:18" ht="20.25" customHeight="1" x14ac:dyDescent="0.2">
      <c r="A50" s="77"/>
      <c r="B50" s="95" t="s">
        <v>83</v>
      </c>
      <c r="C50" s="80" t="s">
        <v>34</v>
      </c>
      <c r="D50" s="84" t="s">
        <v>84</v>
      </c>
      <c r="E50" s="84"/>
      <c r="F50" s="84"/>
      <c r="G50" s="115"/>
      <c r="H50" s="119"/>
      <c r="I50" s="119"/>
      <c r="J50" s="119"/>
      <c r="K50" s="119"/>
      <c r="L50" s="119"/>
      <c r="M50" s="119"/>
      <c r="N50" s="119"/>
      <c r="O50" s="120"/>
      <c r="P50" s="104"/>
      <c r="Q50" s="78"/>
      <c r="R50" s="78"/>
    </row>
    <row r="51" spans="1:18" ht="20.25" customHeight="1" x14ac:dyDescent="0.2">
      <c r="A51" s="77"/>
      <c r="B51" s="95" t="s">
        <v>83</v>
      </c>
      <c r="C51" s="80" t="s">
        <v>34</v>
      </c>
      <c r="D51" s="84" t="s">
        <v>85</v>
      </c>
      <c r="E51" s="84"/>
      <c r="F51" s="84"/>
      <c r="G51" s="115"/>
      <c r="H51" s="119"/>
      <c r="I51" s="119"/>
      <c r="J51" s="119"/>
      <c r="K51" s="119"/>
      <c r="L51" s="119"/>
      <c r="M51" s="119"/>
      <c r="N51" s="119"/>
      <c r="O51" s="120"/>
      <c r="P51" s="104"/>
      <c r="Q51" s="78"/>
      <c r="R51" s="78"/>
    </row>
    <row r="52" spans="1:18" ht="20.25" customHeight="1" x14ac:dyDescent="0.2">
      <c r="A52" s="77"/>
      <c r="B52" s="82"/>
      <c r="C52" s="86"/>
      <c r="D52" s="84" t="s">
        <v>86</v>
      </c>
      <c r="E52" s="84"/>
      <c r="F52" s="84"/>
      <c r="G52" s="116" t="s">
        <v>97</v>
      </c>
      <c r="H52" s="131"/>
      <c r="I52" s="131"/>
      <c r="J52" s="131"/>
      <c r="K52" s="131"/>
      <c r="L52" s="131"/>
      <c r="M52" s="131"/>
      <c r="N52" s="131"/>
      <c r="O52" s="132"/>
      <c r="P52" s="104"/>
      <c r="Q52" s="78"/>
      <c r="R52" s="78"/>
    </row>
    <row r="53" spans="1:18" ht="20.25" customHeight="1" x14ac:dyDescent="0.2">
      <c r="A53" s="77"/>
      <c r="B53" s="82"/>
      <c r="C53" s="82"/>
      <c r="D53" s="84"/>
      <c r="E53" s="84"/>
      <c r="F53" s="84"/>
      <c r="G53" s="84"/>
      <c r="H53" s="84"/>
      <c r="I53" s="84"/>
      <c r="J53" s="84"/>
      <c r="K53" s="84"/>
      <c r="L53" s="84"/>
      <c r="M53" s="84"/>
      <c r="N53" s="84"/>
      <c r="O53" s="84"/>
      <c r="P53" s="104"/>
      <c r="Q53" s="78"/>
      <c r="R53" s="78"/>
    </row>
    <row r="54" spans="1:18" ht="20.25" customHeight="1" x14ac:dyDescent="0.2">
      <c r="A54" s="77"/>
      <c r="B54" s="82"/>
      <c r="C54" s="80" t="s">
        <v>34</v>
      </c>
      <c r="D54" s="84" t="s">
        <v>76</v>
      </c>
      <c r="E54" s="84"/>
      <c r="F54" s="84"/>
      <c r="G54" s="128" t="s">
        <v>115</v>
      </c>
      <c r="H54" s="129"/>
      <c r="I54" s="129"/>
      <c r="J54" s="129"/>
      <c r="K54" s="129"/>
      <c r="L54" s="129"/>
      <c r="M54" s="129"/>
      <c r="N54" s="129"/>
      <c r="O54" s="130"/>
      <c r="P54" s="104"/>
      <c r="Q54" s="78"/>
      <c r="R54" s="78"/>
    </row>
    <row r="55" spans="1:18" ht="30.75" customHeight="1" x14ac:dyDescent="0.2">
      <c r="A55" s="77"/>
      <c r="B55" s="82"/>
      <c r="C55" s="80" t="s">
        <v>34</v>
      </c>
      <c r="D55" s="84" t="s">
        <v>77</v>
      </c>
      <c r="E55" s="84"/>
      <c r="F55" s="84"/>
      <c r="G55" s="115" t="s">
        <v>114</v>
      </c>
      <c r="H55" s="143"/>
      <c r="I55" s="143"/>
      <c r="J55" s="143"/>
      <c r="K55" s="143"/>
      <c r="L55" s="143"/>
      <c r="M55" s="143"/>
      <c r="N55" s="143"/>
      <c r="O55" s="144"/>
      <c r="P55" s="104"/>
      <c r="Q55" s="78"/>
      <c r="R55" s="78"/>
    </row>
    <row r="56" spans="1:18" ht="20.25" customHeight="1" x14ac:dyDescent="0.2">
      <c r="A56" s="77"/>
      <c r="B56" s="82"/>
      <c r="C56" s="80" t="s">
        <v>34</v>
      </c>
      <c r="D56" s="84" t="s">
        <v>43</v>
      </c>
      <c r="E56" s="84"/>
      <c r="F56" s="84"/>
      <c r="G56" s="121" t="s">
        <v>87</v>
      </c>
      <c r="H56" s="119"/>
      <c r="I56" s="119"/>
      <c r="J56" s="119"/>
      <c r="K56" s="119"/>
      <c r="L56" s="119"/>
      <c r="M56" s="119"/>
      <c r="N56" s="119"/>
      <c r="O56" s="120"/>
      <c r="P56" s="104"/>
      <c r="Q56" s="78"/>
      <c r="R56" s="78"/>
    </row>
    <row r="57" spans="1:18" ht="20.25" customHeight="1" x14ac:dyDescent="0.2">
      <c r="A57" s="77"/>
      <c r="B57" s="82"/>
      <c r="C57" s="80" t="s">
        <v>34</v>
      </c>
      <c r="D57" s="84" t="s">
        <v>80</v>
      </c>
      <c r="E57" s="84"/>
      <c r="F57" s="84"/>
      <c r="G57" s="115" t="s">
        <v>81</v>
      </c>
      <c r="H57" s="119"/>
      <c r="I57" s="119"/>
      <c r="J57" s="119"/>
      <c r="K57" s="119"/>
      <c r="L57" s="119"/>
      <c r="M57" s="119"/>
      <c r="N57" s="119"/>
      <c r="O57" s="120"/>
      <c r="P57" s="104"/>
      <c r="Q57" s="78"/>
      <c r="R57" s="78"/>
    </row>
    <row r="58" spans="1:18" ht="20.25" customHeight="1" x14ac:dyDescent="0.2">
      <c r="A58" s="77"/>
      <c r="B58" s="82"/>
      <c r="C58" s="80" t="s">
        <v>34</v>
      </c>
      <c r="D58" s="84" t="s">
        <v>82</v>
      </c>
      <c r="E58" s="84"/>
      <c r="F58" s="84"/>
      <c r="G58" s="121" t="s">
        <v>87</v>
      </c>
      <c r="H58" s="138"/>
      <c r="I58" s="138"/>
      <c r="J58" s="138"/>
      <c r="K58" s="138"/>
      <c r="L58" s="138"/>
      <c r="M58" s="138"/>
      <c r="N58" s="138"/>
      <c r="O58" s="139"/>
      <c r="P58" s="104"/>
      <c r="Q58" s="78"/>
      <c r="R58" s="78"/>
    </row>
    <row r="59" spans="1:18" ht="20.25" customHeight="1" x14ac:dyDescent="0.2">
      <c r="A59" s="77"/>
      <c r="B59" s="95" t="s">
        <v>83</v>
      </c>
      <c r="C59" s="80" t="s">
        <v>34</v>
      </c>
      <c r="D59" s="84" t="s">
        <v>84</v>
      </c>
      <c r="E59" s="84"/>
      <c r="F59" s="84"/>
      <c r="G59" s="115"/>
      <c r="H59" s="119"/>
      <c r="I59" s="119"/>
      <c r="J59" s="119"/>
      <c r="K59" s="119"/>
      <c r="L59" s="119"/>
      <c r="M59" s="119"/>
      <c r="N59" s="119"/>
      <c r="O59" s="120"/>
      <c r="P59" s="104"/>
      <c r="Q59" s="78"/>
      <c r="R59" s="78"/>
    </row>
    <row r="60" spans="1:18" ht="20.25" customHeight="1" x14ac:dyDescent="0.2">
      <c r="A60" s="77"/>
      <c r="B60" s="95" t="s">
        <v>83</v>
      </c>
      <c r="C60" s="80" t="s">
        <v>34</v>
      </c>
      <c r="D60" s="84" t="s">
        <v>85</v>
      </c>
      <c r="E60" s="84"/>
      <c r="F60" s="84"/>
      <c r="G60" s="115"/>
      <c r="H60" s="119"/>
      <c r="I60" s="119"/>
      <c r="J60" s="119"/>
      <c r="K60" s="119"/>
      <c r="L60" s="119"/>
      <c r="M60" s="119"/>
      <c r="N60" s="119"/>
      <c r="O60" s="120"/>
      <c r="P60" s="104"/>
      <c r="Q60" s="78"/>
      <c r="R60" s="78"/>
    </row>
    <row r="61" spans="1:18" ht="20.25" customHeight="1" x14ac:dyDescent="0.2">
      <c r="A61" s="77"/>
      <c r="B61" s="82"/>
      <c r="C61" s="86"/>
      <c r="D61" s="84" t="s">
        <v>86</v>
      </c>
      <c r="E61" s="84"/>
      <c r="F61" s="84"/>
      <c r="G61" s="140" t="s">
        <v>88</v>
      </c>
      <c r="H61" s="141"/>
      <c r="I61" s="141"/>
      <c r="J61" s="141"/>
      <c r="K61" s="141"/>
      <c r="L61" s="141"/>
      <c r="M61" s="141"/>
      <c r="N61" s="141"/>
      <c r="O61" s="142"/>
      <c r="P61" s="104"/>
      <c r="Q61" s="78"/>
      <c r="R61" s="78"/>
    </row>
    <row r="62" spans="1:18" ht="20.25" customHeight="1" x14ac:dyDescent="0.2">
      <c r="A62" s="77"/>
      <c r="B62" s="82"/>
      <c r="C62" s="82"/>
      <c r="D62" s="84"/>
      <c r="E62" s="84"/>
      <c r="F62" s="84"/>
      <c r="G62" s="84"/>
      <c r="H62" s="84"/>
      <c r="I62" s="84"/>
      <c r="J62" s="84"/>
      <c r="K62" s="84"/>
      <c r="L62" s="84"/>
      <c r="M62" s="84"/>
      <c r="N62" s="84"/>
      <c r="O62" s="84"/>
      <c r="P62" s="104"/>
      <c r="Q62" s="78"/>
      <c r="R62" s="78"/>
    </row>
    <row r="63" spans="1:18" ht="20.25" customHeight="1" x14ac:dyDescent="0.2">
      <c r="A63" s="77"/>
      <c r="B63" s="82"/>
      <c r="C63" s="80" t="s">
        <v>34</v>
      </c>
      <c r="D63" s="84" t="s">
        <v>76</v>
      </c>
      <c r="E63" s="84"/>
      <c r="F63" s="84"/>
      <c r="G63" s="122" t="s">
        <v>98</v>
      </c>
      <c r="H63" s="123"/>
      <c r="I63" s="123"/>
      <c r="J63" s="123"/>
      <c r="K63" s="123"/>
      <c r="L63" s="123"/>
      <c r="M63" s="123"/>
      <c r="N63" s="123"/>
      <c r="O63" s="124"/>
      <c r="P63" s="104"/>
      <c r="Q63" s="78"/>
      <c r="R63" s="78"/>
    </row>
    <row r="64" spans="1:18" ht="19.5" customHeight="1" x14ac:dyDescent="0.2">
      <c r="A64" s="77"/>
      <c r="B64" s="82"/>
      <c r="C64" s="80" t="s">
        <v>34</v>
      </c>
      <c r="D64" s="84" t="s">
        <v>77</v>
      </c>
      <c r="E64" s="84"/>
      <c r="F64" s="84"/>
      <c r="G64" s="115" t="s">
        <v>78</v>
      </c>
      <c r="H64" s="113"/>
      <c r="I64" s="113"/>
      <c r="J64" s="113"/>
      <c r="K64" s="113"/>
      <c r="L64" s="113"/>
      <c r="M64" s="113"/>
      <c r="N64" s="113"/>
      <c r="O64" s="114"/>
      <c r="P64" s="104"/>
      <c r="Q64" s="78"/>
      <c r="R64" s="78"/>
    </row>
    <row r="65" spans="1:18" ht="19.5" customHeight="1" x14ac:dyDescent="0.2">
      <c r="A65" s="77"/>
      <c r="B65" s="82"/>
      <c r="C65" s="80" t="s">
        <v>34</v>
      </c>
      <c r="D65" s="84" t="s">
        <v>43</v>
      </c>
      <c r="E65" s="84"/>
      <c r="F65" s="84"/>
      <c r="G65" s="112" t="s">
        <v>79</v>
      </c>
      <c r="H65" s="113"/>
      <c r="I65" s="113"/>
      <c r="J65" s="113"/>
      <c r="K65" s="113"/>
      <c r="L65" s="113"/>
      <c r="M65" s="113"/>
      <c r="N65" s="113"/>
      <c r="O65" s="114"/>
      <c r="P65" s="104"/>
      <c r="Q65" s="78"/>
      <c r="R65" s="78"/>
    </row>
    <row r="66" spans="1:18" ht="19.5" customHeight="1" x14ac:dyDescent="0.2">
      <c r="A66" s="77"/>
      <c r="B66" s="82"/>
      <c r="C66" s="80" t="s">
        <v>34</v>
      </c>
      <c r="D66" s="84" t="s">
        <v>80</v>
      </c>
      <c r="E66" s="84"/>
      <c r="F66" s="84"/>
      <c r="G66" s="115" t="s">
        <v>81</v>
      </c>
      <c r="H66" s="113"/>
      <c r="I66" s="113"/>
      <c r="J66" s="113"/>
      <c r="K66" s="113"/>
      <c r="L66" s="113"/>
      <c r="M66" s="113"/>
      <c r="N66" s="113"/>
      <c r="O66" s="114"/>
      <c r="P66" s="104"/>
      <c r="Q66" s="78"/>
      <c r="R66" s="78"/>
    </row>
    <row r="67" spans="1:18" ht="19.5" customHeight="1" x14ac:dyDescent="0.2">
      <c r="A67" s="77"/>
      <c r="B67" s="82"/>
      <c r="C67" s="80" t="s">
        <v>34</v>
      </c>
      <c r="D67" s="84" t="s">
        <v>82</v>
      </c>
      <c r="E67" s="84"/>
      <c r="F67" s="84"/>
      <c r="G67" s="112" t="s">
        <v>99</v>
      </c>
      <c r="H67" s="113"/>
      <c r="I67" s="113"/>
      <c r="J67" s="113"/>
      <c r="K67" s="113"/>
      <c r="L67" s="113"/>
      <c r="M67" s="113"/>
      <c r="N67" s="113"/>
      <c r="O67" s="114"/>
      <c r="P67" s="104"/>
      <c r="Q67" s="78"/>
      <c r="R67" s="78"/>
    </row>
    <row r="68" spans="1:18" ht="19.5" customHeight="1" x14ac:dyDescent="0.2">
      <c r="A68" s="77"/>
      <c r="B68" s="95" t="s">
        <v>83</v>
      </c>
      <c r="C68" s="80" t="s">
        <v>34</v>
      </c>
      <c r="D68" s="84" t="s">
        <v>84</v>
      </c>
      <c r="E68" s="84"/>
      <c r="F68" s="84"/>
      <c r="G68" s="115"/>
      <c r="H68" s="113"/>
      <c r="I68" s="113"/>
      <c r="J68" s="113"/>
      <c r="K68" s="113"/>
      <c r="L68" s="113"/>
      <c r="M68" s="113"/>
      <c r="N68" s="113"/>
      <c r="O68" s="114"/>
      <c r="P68" s="104"/>
      <c r="Q68" s="78"/>
      <c r="R68" s="78"/>
    </row>
    <row r="69" spans="1:18" ht="19.5" customHeight="1" x14ac:dyDescent="0.2">
      <c r="A69" s="77"/>
      <c r="B69" s="95" t="s">
        <v>83</v>
      </c>
      <c r="C69" s="80" t="s">
        <v>34</v>
      </c>
      <c r="D69" s="84" t="s">
        <v>85</v>
      </c>
      <c r="E69" s="84"/>
      <c r="F69" s="84"/>
      <c r="G69" s="115"/>
      <c r="H69" s="113"/>
      <c r="I69" s="113"/>
      <c r="J69" s="113"/>
      <c r="K69" s="113"/>
      <c r="L69" s="113"/>
      <c r="M69" s="113"/>
      <c r="N69" s="113"/>
      <c r="O69" s="114"/>
      <c r="P69" s="104"/>
      <c r="Q69" s="78"/>
      <c r="R69" s="78"/>
    </row>
    <row r="70" spans="1:18" ht="19.5" customHeight="1" x14ac:dyDescent="0.2">
      <c r="A70" s="77"/>
      <c r="B70" s="82"/>
      <c r="C70" s="86"/>
      <c r="D70" s="84" t="s">
        <v>86</v>
      </c>
      <c r="E70" s="84"/>
      <c r="F70" s="84"/>
      <c r="G70" s="116"/>
      <c r="H70" s="117"/>
      <c r="I70" s="117"/>
      <c r="J70" s="117"/>
      <c r="K70" s="117"/>
      <c r="L70" s="117"/>
      <c r="M70" s="117"/>
      <c r="N70" s="117"/>
      <c r="O70" s="118"/>
      <c r="P70" s="104"/>
      <c r="Q70" s="78"/>
      <c r="R70" s="78"/>
    </row>
    <row r="71" spans="1:18" ht="19.5" customHeight="1" x14ac:dyDescent="0.2">
      <c r="A71" s="77"/>
      <c r="B71" s="82"/>
      <c r="C71" s="82"/>
      <c r="D71" s="84"/>
      <c r="E71" s="84"/>
      <c r="F71" s="84"/>
      <c r="G71" s="84"/>
      <c r="H71" s="84"/>
      <c r="I71" s="84"/>
      <c r="J71" s="84"/>
      <c r="K71" s="84"/>
      <c r="L71" s="84"/>
      <c r="M71" s="84"/>
      <c r="N71" s="84"/>
      <c r="O71" s="84"/>
      <c r="P71" s="104"/>
      <c r="Q71" s="78"/>
      <c r="R71" s="78"/>
    </row>
    <row r="72" spans="1:18" ht="19.5" customHeight="1" x14ac:dyDescent="0.2">
      <c r="A72" s="77"/>
      <c r="B72" s="82"/>
      <c r="C72" s="80" t="s">
        <v>34</v>
      </c>
      <c r="D72" s="84" t="s">
        <v>76</v>
      </c>
      <c r="E72" s="84"/>
      <c r="F72" s="84"/>
      <c r="G72" s="128" t="s">
        <v>100</v>
      </c>
      <c r="H72" s="129"/>
      <c r="I72" s="129"/>
      <c r="J72" s="129"/>
      <c r="K72" s="129"/>
      <c r="L72" s="129"/>
      <c r="M72" s="129"/>
      <c r="N72" s="129"/>
      <c r="O72" s="130"/>
      <c r="P72" s="104"/>
      <c r="Q72" s="78"/>
      <c r="R72" s="78"/>
    </row>
    <row r="73" spans="1:18" ht="19.5" customHeight="1" x14ac:dyDescent="0.2">
      <c r="A73" s="77"/>
      <c r="B73" s="82"/>
      <c r="C73" s="80" t="s">
        <v>34</v>
      </c>
      <c r="D73" s="84" t="s">
        <v>77</v>
      </c>
      <c r="E73" s="84"/>
      <c r="F73" s="84"/>
      <c r="G73" s="115" t="s">
        <v>38</v>
      </c>
      <c r="H73" s="119"/>
      <c r="I73" s="119"/>
      <c r="J73" s="119"/>
      <c r="K73" s="119"/>
      <c r="L73" s="119"/>
      <c r="M73" s="119"/>
      <c r="N73" s="119"/>
      <c r="O73" s="120"/>
      <c r="P73" s="104"/>
      <c r="Q73" s="78"/>
      <c r="R73" s="78"/>
    </row>
    <row r="74" spans="1:18" ht="19.5" customHeight="1" x14ac:dyDescent="0.2">
      <c r="A74" s="103"/>
      <c r="B74" s="82"/>
      <c r="C74" s="80" t="s">
        <v>34</v>
      </c>
      <c r="D74" s="84" t="s">
        <v>43</v>
      </c>
      <c r="E74" s="84"/>
      <c r="F74" s="84"/>
      <c r="G74" s="121" t="s">
        <v>101</v>
      </c>
      <c r="H74" s="119"/>
      <c r="I74" s="119"/>
      <c r="J74" s="119"/>
      <c r="K74" s="119"/>
      <c r="L74" s="119"/>
      <c r="M74" s="119"/>
      <c r="N74" s="119"/>
      <c r="O74" s="120"/>
      <c r="P74" s="104"/>
      <c r="Q74" s="78"/>
      <c r="R74" s="101"/>
    </row>
    <row r="75" spans="1:18" ht="19.5" customHeight="1" x14ac:dyDescent="0.2">
      <c r="A75" s="101"/>
      <c r="B75" s="82"/>
      <c r="C75" s="80" t="s">
        <v>34</v>
      </c>
      <c r="D75" s="84" t="s">
        <v>80</v>
      </c>
      <c r="E75" s="84"/>
      <c r="F75" s="84"/>
      <c r="G75" s="115" t="s">
        <v>102</v>
      </c>
      <c r="H75" s="119"/>
      <c r="I75" s="119"/>
      <c r="J75" s="119"/>
      <c r="K75" s="119"/>
      <c r="L75" s="119"/>
      <c r="M75" s="119"/>
      <c r="N75" s="119"/>
      <c r="O75" s="120"/>
      <c r="P75" s="105"/>
      <c r="Q75" s="78"/>
      <c r="R75" s="101"/>
    </row>
    <row r="76" spans="1:18" ht="19.5" customHeight="1" x14ac:dyDescent="0.2">
      <c r="A76" s="100"/>
      <c r="B76" s="82"/>
      <c r="C76" s="80" t="s">
        <v>34</v>
      </c>
      <c r="D76" s="84" t="s">
        <v>82</v>
      </c>
      <c r="E76" s="84"/>
      <c r="F76" s="84"/>
      <c r="G76" s="121"/>
      <c r="H76" s="119"/>
      <c r="I76" s="119"/>
      <c r="J76" s="119"/>
      <c r="K76" s="119"/>
      <c r="L76" s="119"/>
      <c r="M76" s="119"/>
      <c r="N76" s="119"/>
      <c r="O76" s="120"/>
      <c r="P76" s="106"/>
      <c r="Q76" s="100"/>
      <c r="R76" s="100"/>
    </row>
    <row r="77" spans="1:18" ht="19.5" customHeight="1" x14ac:dyDescent="0.2">
      <c r="A77" s="100"/>
      <c r="B77" s="95" t="s">
        <v>83</v>
      </c>
      <c r="C77" s="80" t="s">
        <v>34</v>
      </c>
      <c r="D77" s="84" t="s">
        <v>84</v>
      </c>
      <c r="E77" s="84"/>
      <c r="F77" s="84"/>
      <c r="G77" s="115"/>
      <c r="H77" s="119"/>
      <c r="I77" s="119"/>
      <c r="J77" s="119"/>
      <c r="K77" s="119"/>
      <c r="L77" s="119"/>
      <c r="M77" s="119"/>
      <c r="N77" s="119"/>
      <c r="O77" s="120"/>
      <c r="P77" s="106"/>
      <c r="Q77" s="100"/>
      <c r="R77" s="100"/>
    </row>
    <row r="78" spans="1:18" ht="19.5" customHeight="1" x14ac:dyDescent="0.2">
      <c r="A78" s="100"/>
      <c r="B78" s="95" t="s">
        <v>83</v>
      </c>
      <c r="C78" s="80" t="s">
        <v>34</v>
      </c>
      <c r="D78" s="84" t="s">
        <v>85</v>
      </c>
      <c r="E78" s="84"/>
      <c r="F78" s="84"/>
      <c r="G78" s="115"/>
      <c r="H78" s="119"/>
      <c r="I78" s="119"/>
      <c r="J78" s="119"/>
      <c r="K78" s="119"/>
      <c r="L78" s="119"/>
      <c r="M78" s="119"/>
      <c r="N78" s="119"/>
      <c r="O78" s="120"/>
      <c r="P78" s="106"/>
      <c r="Q78" s="100"/>
      <c r="R78" s="100"/>
    </row>
    <row r="79" spans="1:18" ht="19.5" customHeight="1" x14ac:dyDescent="0.2">
      <c r="A79" s="100"/>
      <c r="B79" s="82"/>
      <c r="C79" s="86"/>
      <c r="D79" s="84" t="s">
        <v>86</v>
      </c>
      <c r="E79" s="84"/>
      <c r="F79" s="84"/>
      <c r="G79" s="116" t="s">
        <v>103</v>
      </c>
      <c r="H79" s="131"/>
      <c r="I79" s="131"/>
      <c r="J79" s="131"/>
      <c r="K79" s="131"/>
      <c r="L79" s="131"/>
      <c r="M79" s="131"/>
      <c r="N79" s="131"/>
      <c r="O79" s="132"/>
      <c r="P79" s="106"/>
      <c r="Q79" s="100"/>
      <c r="R79" s="100"/>
    </row>
    <row r="80" spans="1:18" ht="19.5" customHeight="1" x14ac:dyDescent="0.2">
      <c r="A80" s="100"/>
      <c r="B80" s="82"/>
      <c r="C80" s="82"/>
      <c r="D80" s="84"/>
      <c r="E80" s="84"/>
      <c r="F80" s="84"/>
      <c r="G80" s="84"/>
      <c r="H80" s="84"/>
      <c r="I80" s="84"/>
      <c r="J80" s="84"/>
      <c r="K80" s="84"/>
      <c r="L80" s="84"/>
      <c r="M80" s="84"/>
      <c r="N80" s="84"/>
      <c r="O80" s="84"/>
      <c r="P80" s="106"/>
      <c r="Q80" s="100"/>
      <c r="R80" s="100"/>
    </row>
    <row r="81" spans="1:18" ht="19.5" customHeight="1" x14ac:dyDescent="0.2">
      <c r="A81" s="100"/>
      <c r="B81" s="82"/>
      <c r="C81" s="80" t="s">
        <v>34</v>
      </c>
      <c r="D81" s="84" t="s">
        <v>76</v>
      </c>
      <c r="E81" s="84"/>
      <c r="F81" s="84"/>
      <c r="G81" s="128" t="s">
        <v>104</v>
      </c>
      <c r="H81" s="129"/>
      <c r="I81" s="129"/>
      <c r="J81" s="129"/>
      <c r="K81" s="129"/>
      <c r="L81" s="129"/>
      <c r="M81" s="129"/>
      <c r="N81" s="129"/>
      <c r="O81" s="130"/>
      <c r="P81" s="106"/>
      <c r="Q81" s="100"/>
      <c r="R81" s="100"/>
    </row>
    <row r="82" spans="1:18" ht="57" customHeight="1" x14ac:dyDescent="0.2">
      <c r="A82" s="100"/>
      <c r="B82" s="82"/>
      <c r="C82" s="80" t="s">
        <v>34</v>
      </c>
      <c r="D82" s="84" t="s">
        <v>77</v>
      </c>
      <c r="E82" s="84"/>
      <c r="F82" s="84"/>
      <c r="G82" s="125" t="s">
        <v>105</v>
      </c>
      <c r="H82" s="126"/>
      <c r="I82" s="126"/>
      <c r="J82" s="126"/>
      <c r="K82" s="126"/>
      <c r="L82" s="126"/>
      <c r="M82" s="126"/>
      <c r="N82" s="126"/>
      <c r="O82" s="127"/>
      <c r="P82" s="106"/>
      <c r="Q82" s="100"/>
      <c r="R82" s="100"/>
    </row>
    <row r="83" spans="1:18" ht="19.5" customHeight="1" x14ac:dyDescent="0.2">
      <c r="A83" s="100"/>
      <c r="B83" s="82"/>
      <c r="C83" s="80" t="s">
        <v>34</v>
      </c>
      <c r="D83" s="84" t="s">
        <v>43</v>
      </c>
      <c r="E83" s="84"/>
      <c r="F83" s="84"/>
      <c r="G83" s="121"/>
      <c r="H83" s="119"/>
      <c r="I83" s="119"/>
      <c r="J83" s="119"/>
      <c r="K83" s="119"/>
      <c r="L83" s="119"/>
      <c r="M83" s="119"/>
      <c r="N83" s="119"/>
      <c r="O83" s="120"/>
      <c r="P83" s="106"/>
      <c r="Q83" s="100"/>
      <c r="R83" s="100"/>
    </row>
    <row r="84" spans="1:18" ht="19.5" customHeight="1" x14ac:dyDescent="0.2">
      <c r="A84" s="100"/>
      <c r="B84" s="82"/>
      <c r="C84" s="80" t="s">
        <v>34</v>
      </c>
      <c r="D84" s="84" t="s">
        <v>80</v>
      </c>
      <c r="E84" s="84"/>
      <c r="F84" s="84"/>
      <c r="G84" s="115" t="s">
        <v>106</v>
      </c>
      <c r="H84" s="119"/>
      <c r="I84" s="119"/>
      <c r="J84" s="119"/>
      <c r="K84" s="119"/>
      <c r="L84" s="119"/>
      <c r="M84" s="119"/>
      <c r="N84" s="119"/>
      <c r="O84" s="120"/>
      <c r="P84" s="106"/>
      <c r="Q84" s="100"/>
      <c r="R84" s="100"/>
    </row>
    <row r="85" spans="1:18" ht="19.5" customHeight="1" x14ac:dyDescent="0.2">
      <c r="A85" s="100"/>
      <c r="B85" s="82"/>
      <c r="C85" s="80" t="s">
        <v>34</v>
      </c>
      <c r="D85" s="84" t="s">
        <v>82</v>
      </c>
      <c r="E85" s="84"/>
      <c r="F85" s="84"/>
      <c r="G85" s="121"/>
      <c r="H85" s="138"/>
      <c r="I85" s="138"/>
      <c r="J85" s="138"/>
      <c r="K85" s="138"/>
      <c r="L85" s="138"/>
      <c r="M85" s="138"/>
      <c r="N85" s="138"/>
      <c r="O85" s="139"/>
      <c r="P85" s="106"/>
      <c r="Q85" s="100"/>
      <c r="R85" s="100"/>
    </row>
    <row r="86" spans="1:18" ht="19.5" customHeight="1" x14ac:dyDescent="0.2">
      <c r="A86" s="100"/>
      <c r="B86" s="95" t="s">
        <v>83</v>
      </c>
      <c r="C86" s="80" t="s">
        <v>34</v>
      </c>
      <c r="D86" s="84" t="s">
        <v>84</v>
      </c>
      <c r="E86" s="84"/>
      <c r="F86" s="84"/>
      <c r="G86" s="115"/>
      <c r="H86" s="119"/>
      <c r="I86" s="119"/>
      <c r="J86" s="119"/>
      <c r="K86" s="119"/>
      <c r="L86" s="119"/>
      <c r="M86" s="119"/>
      <c r="N86" s="119"/>
      <c r="O86" s="120"/>
      <c r="P86" s="106"/>
      <c r="Q86" s="100"/>
      <c r="R86" s="100"/>
    </row>
    <row r="87" spans="1:18" ht="19.5" customHeight="1" x14ac:dyDescent="0.2">
      <c r="A87" s="100"/>
      <c r="B87" s="95" t="s">
        <v>83</v>
      </c>
      <c r="C87" s="80" t="s">
        <v>34</v>
      </c>
      <c r="D87" s="84" t="s">
        <v>85</v>
      </c>
      <c r="E87" s="84"/>
      <c r="F87" s="84"/>
      <c r="G87" s="115"/>
      <c r="H87" s="119"/>
      <c r="I87" s="119"/>
      <c r="J87" s="119"/>
      <c r="K87" s="119"/>
      <c r="L87" s="119"/>
      <c r="M87" s="119"/>
      <c r="N87" s="119"/>
      <c r="O87" s="120"/>
      <c r="P87" s="106"/>
      <c r="Q87" s="100"/>
      <c r="R87" s="100"/>
    </row>
    <row r="88" spans="1:18" ht="19.5" customHeight="1" x14ac:dyDescent="0.2">
      <c r="A88" s="100"/>
      <c r="B88" s="82"/>
      <c r="C88" s="86"/>
      <c r="D88" s="84" t="s">
        <v>86</v>
      </c>
      <c r="E88" s="84"/>
      <c r="F88" s="84"/>
      <c r="G88" s="135"/>
      <c r="H88" s="136"/>
      <c r="I88" s="136"/>
      <c r="J88" s="136"/>
      <c r="K88" s="136"/>
      <c r="L88" s="136"/>
      <c r="M88" s="136"/>
      <c r="N88" s="136"/>
      <c r="O88" s="137"/>
      <c r="P88" s="106"/>
      <c r="Q88" s="100"/>
      <c r="R88" s="100"/>
    </row>
    <row r="89" spans="1:18" ht="19.5" customHeight="1" x14ac:dyDescent="0.2">
      <c r="A89" s="100"/>
      <c r="B89" s="82"/>
      <c r="C89" s="82"/>
      <c r="D89" s="84"/>
      <c r="E89" s="84"/>
      <c r="F89" s="84"/>
      <c r="G89" s="84"/>
      <c r="H89" s="84"/>
      <c r="I89" s="84"/>
      <c r="J89" s="84"/>
      <c r="K89" s="84"/>
      <c r="L89" s="84"/>
      <c r="M89" s="84"/>
      <c r="N89" s="84"/>
      <c r="O89" s="84"/>
      <c r="P89" s="106"/>
      <c r="Q89" s="100"/>
      <c r="R89" s="100"/>
    </row>
    <row r="90" spans="1:18" ht="19.5" customHeight="1" x14ac:dyDescent="0.2">
      <c r="A90" s="100"/>
      <c r="B90" s="82"/>
      <c r="C90" s="80" t="s">
        <v>34</v>
      </c>
      <c r="D90" s="84" t="s">
        <v>76</v>
      </c>
      <c r="E90" s="84"/>
      <c r="F90" s="84"/>
      <c r="G90" s="122" t="s">
        <v>108</v>
      </c>
      <c r="H90" s="123"/>
      <c r="I90" s="123"/>
      <c r="J90" s="123"/>
      <c r="K90" s="123"/>
      <c r="L90" s="123"/>
      <c r="M90" s="123"/>
      <c r="N90" s="123"/>
      <c r="O90" s="124"/>
      <c r="P90" s="106"/>
      <c r="Q90" s="100"/>
      <c r="R90" s="100"/>
    </row>
    <row r="91" spans="1:18" ht="19.5" customHeight="1" x14ac:dyDescent="0.2">
      <c r="A91" s="100"/>
      <c r="B91" s="82"/>
      <c r="C91" s="80" t="s">
        <v>34</v>
      </c>
      <c r="D91" s="84" t="s">
        <v>77</v>
      </c>
      <c r="E91" s="84"/>
      <c r="F91" s="84"/>
      <c r="G91" s="115" t="s">
        <v>109</v>
      </c>
      <c r="H91" s="133"/>
      <c r="I91" s="133"/>
      <c r="J91" s="133"/>
      <c r="K91" s="133"/>
      <c r="L91" s="133"/>
      <c r="M91" s="133"/>
      <c r="N91" s="133"/>
      <c r="O91" s="134"/>
      <c r="P91" s="106"/>
      <c r="Q91" s="100"/>
      <c r="R91" s="100"/>
    </row>
    <row r="92" spans="1:18" ht="19.5" customHeight="1" x14ac:dyDescent="0.2">
      <c r="A92" s="100"/>
      <c r="B92" s="82"/>
      <c r="C92" s="80" t="s">
        <v>34</v>
      </c>
      <c r="D92" s="84" t="s">
        <v>43</v>
      </c>
      <c r="E92" s="84"/>
      <c r="F92" s="84"/>
      <c r="G92" s="112" t="s">
        <v>107</v>
      </c>
      <c r="H92" s="113"/>
      <c r="I92" s="113"/>
      <c r="J92" s="113"/>
      <c r="K92" s="113"/>
      <c r="L92" s="113"/>
      <c r="M92" s="113"/>
      <c r="N92" s="113"/>
      <c r="O92" s="114"/>
      <c r="P92" s="106"/>
      <c r="Q92" s="100"/>
      <c r="R92" s="100"/>
    </row>
    <row r="93" spans="1:18" ht="19.5" customHeight="1" x14ac:dyDescent="0.2">
      <c r="A93" s="100"/>
      <c r="B93" s="82"/>
      <c r="C93" s="80" t="s">
        <v>34</v>
      </c>
      <c r="D93" s="84" t="s">
        <v>80</v>
      </c>
      <c r="E93" s="84"/>
      <c r="F93" s="84"/>
      <c r="G93" s="115" t="s">
        <v>110</v>
      </c>
      <c r="H93" s="113"/>
      <c r="I93" s="113"/>
      <c r="J93" s="113"/>
      <c r="K93" s="113"/>
      <c r="L93" s="113"/>
      <c r="M93" s="113"/>
      <c r="N93" s="113"/>
      <c r="O93" s="114"/>
      <c r="P93" s="106"/>
      <c r="Q93" s="100"/>
      <c r="R93" s="100"/>
    </row>
    <row r="94" spans="1:18" ht="19.5" customHeight="1" x14ac:dyDescent="0.2">
      <c r="A94" s="100"/>
      <c r="B94" s="82"/>
      <c r="C94" s="80" t="s">
        <v>34</v>
      </c>
      <c r="D94" s="84" t="s">
        <v>82</v>
      </c>
      <c r="E94" s="84"/>
      <c r="F94" s="84"/>
      <c r="G94" s="112" t="s">
        <v>111</v>
      </c>
      <c r="H94" s="113"/>
      <c r="I94" s="113"/>
      <c r="J94" s="113"/>
      <c r="K94" s="113"/>
      <c r="L94" s="113"/>
      <c r="M94" s="113"/>
      <c r="N94" s="113"/>
      <c r="O94" s="114"/>
      <c r="P94" s="106"/>
      <c r="Q94" s="100"/>
      <c r="R94" s="100"/>
    </row>
    <row r="95" spans="1:18" ht="19.5" customHeight="1" x14ac:dyDescent="0.2">
      <c r="A95" s="100"/>
      <c r="B95" s="95" t="s">
        <v>83</v>
      </c>
      <c r="C95" s="80" t="s">
        <v>34</v>
      </c>
      <c r="D95" s="84" t="s">
        <v>84</v>
      </c>
      <c r="E95" s="84"/>
      <c r="F95" s="84"/>
      <c r="G95" s="115"/>
      <c r="H95" s="113"/>
      <c r="I95" s="113"/>
      <c r="J95" s="113"/>
      <c r="K95" s="113"/>
      <c r="L95" s="113"/>
      <c r="M95" s="113"/>
      <c r="N95" s="113"/>
      <c r="O95" s="114"/>
      <c r="P95" s="106"/>
      <c r="Q95" s="100"/>
      <c r="R95" s="100"/>
    </row>
    <row r="96" spans="1:18" ht="19.5" customHeight="1" x14ac:dyDescent="0.2">
      <c r="A96" s="100"/>
      <c r="B96" s="95" t="s">
        <v>83</v>
      </c>
      <c r="C96" s="80" t="s">
        <v>34</v>
      </c>
      <c r="D96" s="84" t="s">
        <v>85</v>
      </c>
      <c r="E96" s="84"/>
      <c r="F96" s="84"/>
      <c r="G96" s="115"/>
      <c r="H96" s="113"/>
      <c r="I96" s="113"/>
      <c r="J96" s="113"/>
      <c r="K96" s="113"/>
      <c r="L96" s="113"/>
      <c r="M96" s="113"/>
      <c r="N96" s="113"/>
      <c r="O96" s="114"/>
      <c r="P96" s="106"/>
      <c r="Q96" s="100"/>
      <c r="R96" s="100"/>
    </row>
    <row r="97" spans="1:18" ht="19.5" customHeight="1" x14ac:dyDescent="0.2">
      <c r="A97" s="100"/>
      <c r="B97" s="82"/>
      <c r="C97" s="86"/>
      <c r="D97" s="84" t="s">
        <v>86</v>
      </c>
      <c r="E97" s="84"/>
      <c r="F97" s="84"/>
      <c r="G97" s="116"/>
      <c r="H97" s="117"/>
      <c r="I97" s="117"/>
      <c r="J97" s="117"/>
      <c r="K97" s="117"/>
      <c r="L97" s="117"/>
      <c r="M97" s="117"/>
      <c r="N97" s="117"/>
      <c r="O97" s="118"/>
      <c r="P97" s="106"/>
      <c r="Q97" s="100"/>
      <c r="R97" s="100"/>
    </row>
    <row r="98" spans="1:18" ht="19.5" customHeight="1" x14ac:dyDescent="0.2">
      <c r="A98" s="100"/>
      <c r="B98" s="82"/>
      <c r="C98" s="86"/>
      <c r="D98" s="84"/>
      <c r="E98" s="84"/>
      <c r="F98" s="84"/>
      <c r="G98" s="99"/>
      <c r="H98" s="99"/>
      <c r="I98" s="99"/>
      <c r="J98" s="99"/>
      <c r="K98" s="99"/>
      <c r="L98" s="99"/>
      <c r="M98" s="99"/>
      <c r="N98" s="99"/>
      <c r="O98" s="99"/>
      <c r="P98" s="106"/>
      <c r="Q98" s="100"/>
      <c r="R98" s="100"/>
    </row>
    <row r="99" spans="1:18" ht="19.5" customHeight="1" x14ac:dyDescent="0.2">
      <c r="A99" s="100"/>
      <c r="B99" s="82"/>
      <c r="C99" s="80" t="s">
        <v>34</v>
      </c>
      <c r="D99" s="84" t="s">
        <v>76</v>
      </c>
      <c r="E99" s="84"/>
      <c r="F99" s="84"/>
      <c r="G99" s="122" t="s">
        <v>112</v>
      </c>
      <c r="H99" s="123"/>
      <c r="I99" s="123"/>
      <c r="J99" s="123"/>
      <c r="K99" s="123"/>
      <c r="L99" s="123"/>
      <c r="M99" s="123"/>
      <c r="N99" s="123"/>
      <c r="O99" s="124"/>
      <c r="P99" s="106"/>
      <c r="Q99" s="100"/>
      <c r="R99" s="100"/>
    </row>
    <row r="100" spans="1:18" ht="19.5" customHeight="1" x14ac:dyDescent="0.2">
      <c r="A100" s="100"/>
      <c r="B100" s="82"/>
      <c r="C100" s="80" t="s">
        <v>34</v>
      </c>
      <c r="D100" s="84" t="s">
        <v>77</v>
      </c>
      <c r="E100" s="84"/>
      <c r="F100" s="84"/>
      <c r="G100" s="115" t="s">
        <v>78</v>
      </c>
      <c r="H100" s="113"/>
      <c r="I100" s="113"/>
      <c r="J100" s="113"/>
      <c r="K100" s="113"/>
      <c r="L100" s="113"/>
      <c r="M100" s="113"/>
      <c r="N100" s="113"/>
      <c r="O100" s="114"/>
      <c r="P100" s="106"/>
      <c r="Q100" s="100"/>
      <c r="R100" s="100"/>
    </row>
    <row r="101" spans="1:18" ht="19.5" customHeight="1" x14ac:dyDescent="0.2">
      <c r="A101" s="100"/>
      <c r="B101" s="82"/>
      <c r="C101" s="80" t="s">
        <v>34</v>
      </c>
      <c r="D101" s="84" t="s">
        <v>43</v>
      </c>
      <c r="E101" s="84"/>
      <c r="F101" s="84"/>
      <c r="G101" s="112" t="s">
        <v>113</v>
      </c>
      <c r="H101" s="113"/>
      <c r="I101" s="113"/>
      <c r="J101" s="113"/>
      <c r="K101" s="113"/>
      <c r="L101" s="113"/>
      <c r="M101" s="113"/>
      <c r="N101" s="113"/>
      <c r="O101" s="114"/>
      <c r="P101" s="106"/>
      <c r="Q101" s="100"/>
      <c r="R101" s="100"/>
    </row>
    <row r="102" spans="1:18" ht="19.5" customHeight="1" x14ac:dyDescent="0.2">
      <c r="A102" s="100"/>
      <c r="B102" s="82"/>
      <c r="C102" s="80" t="s">
        <v>34</v>
      </c>
      <c r="D102" s="84" t="s">
        <v>80</v>
      </c>
      <c r="E102" s="84"/>
      <c r="F102" s="84"/>
      <c r="G102" s="115" t="s">
        <v>81</v>
      </c>
      <c r="H102" s="113"/>
      <c r="I102" s="113"/>
      <c r="J102" s="113"/>
      <c r="K102" s="113"/>
      <c r="L102" s="113"/>
      <c r="M102" s="113"/>
      <c r="N102" s="113"/>
      <c r="O102" s="114"/>
      <c r="P102" s="106"/>
      <c r="Q102" s="100"/>
      <c r="R102" s="100"/>
    </row>
    <row r="103" spans="1:18" ht="19.5" customHeight="1" x14ac:dyDescent="0.2">
      <c r="A103" s="100"/>
      <c r="B103" s="82"/>
      <c r="C103" s="80" t="s">
        <v>34</v>
      </c>
      <c r="D103" s="84" t="s">
        <v>82</v>
      </c>
      <c r="E103" s="84"/>
      <c r="F103" s="84"/>
      <c r="G103" s="112" t="s">
        <v>117</v>
      </c>
      <c r="H103" s="113"/>
      <c r="I103" s="113"/>
      <c r="J103" s="113"/>
      <c r="K103" s="113"/>
      <c r="L103" s="113"/>
      <c r="M103" s="113"/>
      <c r="N103" s="113"/>
      <c r="O103" s="114"/>
      <c r="P103" s="106"/>
      <c r="Q103" s="100"/>
      <c r="R103" s="100"/>
    </row>
    <row r="104" spans="1:18" ht="19.5" customHeight="1" x14ac:dyDescent="0.2">
      <c r="A104" s="100"/>
      <c r="B104" s="95" t="s">
        <v>83</v>
      </c>
      <c r="C104" s="80" t="s">
        <v>34</v>
      </c>
      <c r="D104" s="84" t="s">
        <v>84</v>
      </c>
      <c r="E104" s="84"/>
      <c r="F104" s="84"/>
      <c r="G104" s="115"/>
      <c r="H104" s="113"/>
      <c r="I104" s="113"/>
      <c r="J104" s="113"/>
      <c r="K104" s="113"/>
      <c r="L104" s="113"/>
      <c r="M104" s="113"/>
      <c r="N104" s="113"/>
      <c r="O104" s="114"/>
      <c r="P104" s="106"/>
      <c r="Q104" s="100"/>
      <c r="R104" s="100"/>
    </row>
    <row r="105" spans="1:18" ht="19.5" customHeight="1" x14ac:dyDescent="0.2">
      <c r="A105" s="100"/>
      <c r="B105" s="95" t="s">
        <v>83</v>
      </c>
      <c r="C105" s="80" t="s">
        <v>34</v>
      </c>
      <c r="D105" s="84" t="s">
        <v>85</v>
      </c>
      <c r="E105" s="84"/>
      <c r="F105" s="84"/>
      <c r="G105" s="115"/>
      <c r="H105" s="113"/>
      <c r="I105" s="113"/>
      <c r="J105" s="113"/>
      <c r="K105" s="113"/>
      <c r="L105" s="113"/>
      <c r="M105" s="113"/>
      <c r="N105" s="113"/>
      <c r="O105" s="114"/>
      <c r="P105" s="106"/>
      <c r="Q105" s="100"/>
      <c r="R105" s="100"/>
    </row>
    <row r="106" spans="1:18" ht="19.5" customHeight="1" x14ac:dyDescent="0.2">
      <c r="A106" s="100"/>
      <c r="B106" s="82"/>
      <c r="C106" s="86"/>
      <c r="D106" s="84" t="s">
        <v>86</v>
      </c>
      <c r="E106" s="84"/>
      <c r="F106" s="84"/>
      <c r="G106" s="116"/>
      <c r="H106" s="117"/>
      <c r="I106" s="117"/>
      <c r="J106" s="117"/>
      <c r="K106" s="117"/>
      <c r="L106" s="117"/>
      <c r="M106" s="117"/>
      <c r="N106" s="117"/>
      <c r="O106" s="118"/>
      <c r="P106" s="106"/>
      <c r="Q106" s="100"/>
      <c r="R106" s="100"/>
    </row>
    <row r="107" spans="1:18" ht="19.5" customHeight="1" x14ac:dyDescent="0.2">
      <c r="A107" s="100"/>
      <c r="B107" s="82"/>
      <c r="C107" s="82"/>
      <c r="D107" s="84"/>
      <c r="E107" s="84"/>
      <c r="F107" s="84"/>
      <c r="G107" s="84"/>
      <c r="H107" s="84"/>
      <c r="I107" s="84"/>
      <c r="J107" s="84"/>
      <c r="K107" s="84"/>
      <c r="L107" s="84"/>
      <c r="M107" s="84"/>
      <c r="N107" s="84"/>
      <c r="O107" s="84"/>
      <c r="P107" s="106"/>
      <c r="Q107" s="100"/>
      <c r="R107" s="100"/>
    </row>
    <row r="108" spans="1:18" ht="19.5" customHeight="1" x14ac:dyDescent="0.2">
      <c r="A108" s="100"/>
      <c r="B108" s="95"/>
      <c r="C108" s="82"/>
      <c r="D108" s="96" t="s">
        <v>89</v>
      </c>
      <c r="E108" s="97"/>
      <c r="F108" s="97"/>
      <c r="G108" s="102" t="s">
        <v>90</v>
      </c>
      <c r="H108" s="97"/>
      <c r="I108" s="97"/>
      <c r="J108" s="97"/>
      <c r="K108" s="97"/>
      <c r="L108" s="97"/>
      <c r="M108" s="97"/>
      <c r="N108" s="97"/>
      <c r="O108" s="97"/>
      <c r="P108" s="106"/>
      <c r="Q108" s="100"/>
      <c r="R108" s="100"/>
    </row>
    <row r="109" spans="1:18" ht="19.5" customHeight="1" x14ac:dyDescent="0.2">
      <c r="A109" s="100"/>
      <c r="B109" s="82"/>
      <c r="C109" s="82"/>
      <c r="D109" s="98" t="s">
        <v>91</v>
      </c>
      <c r="E109" s="97"/>
      <c r="F109" s="97"/>
      <c r="G109" s="102" t="s">
        <v>92</v>
      </c>
      <c r="H109" s="97"/>
      <c r="I109" s="97"/>
      <c r="J109" s="97"/>
      <c r="K109" s="97"/>
      <c r="L109" s="97"/>
      <c r="M109" s="97"/>
      <c r="N109" s="97"/>
      <c r="O109" s="97"/>
      <c r="P109" s="106"/>
      <c r="Q109" s="100"/>
      <c r="R109" s="100"/>
    </row>
    <row r="110" spans="1:18" ht="19.5" customHeight="1" thickBot="1" x14ac:dyDescent="0.25">
      <c r="A110" s="108"/>
      <c r="B110" s="108"/>
      <c r="C110" s="108"/>
      <c r="D110" s="108"/>
      <c r="E110" s="108"/>
      <c r="F110" s="108"/>
      <c r="G110" s="108"/>
      <c r="H110" s="108"/>
      <c r="I110" s="108"/>
      <c r="J110" s="108"/>
      <c r="K110" s="108"/>
      <c r="L110" s="108"/>
      <c r="M110" s="108"/>
      <c r="N110" s="108"/>
      <c r="O110" s="108"/>
      <c r="P110" s="109"/>
      <c r="Q110" s="107"/>
      <c r="R110" s="107"/>
    </row>
  </sheetData>
  <mergeCells count="95">
    <mergeCell ref="B5:H5"/>
    <mergeCell ref="J5:O5"/>
    <mergeCell ref="B1:O1"/>
    <mergeCell ref="B2:O2"/>
    <mergeCell ref="B3:O3"/>
    <mergeCell ref="B4:H4"/>
    <mergeCell ref="J4:O4"/>
    <mergeCell ref="G19:O19"/>
    <mergeCell ref="B7:O7"/>
    <mergeCell ref="G8:O8"/>
    <mergeCell ref="G9:O9"/>
    <mergeCell ref="G10:O10"/>
    <mergeCell ref="G11:O11"/>
    <mergeCell ref="G12:O12"/>
    <mergeCell ref="B14:O14"/>
    <mergeCell ref="G15:O15"/>
    <mergeCell ref="G16:O16"/>
    <mergeCell ref="G17:O17"/>
    <mergeCell ref="G18:O18"/>
    <mergeCell ref="B34:O34"/>
    <mergeCell ref="G20:O20"/>
    <mergeCell ref="G21:O21"/>
    <mergeCell ref="B23:O23"/>
    <mergeCell ref="G24:O24"/>
    <mergeCell ref="G25:O25"/>
    <mergeCell ref="G26:O26"/>
    <mergeCell ref="G27:O27"/>
    <mergeCell ref="B29:O29"/>
    <mergeCell ref="G30:O30"/>
    <mergeCell ref="G31:O31"/>
    <mergeCell ref="B33:O33"/>
    <mergeCell ref="G48:O48"/>
    <mergeCell ref="C36:D36"/>
    <mergeCell ref="G36:O36"/>
    <mergeCell ref="C38:L38"/>
    <mergeCell ref="D39:L39"/>
    <mergeCell ref="D40:L40"/>
    <mergeCell ref="D41:L41"/>
    <mergeCell ref="B43:O43"/>
    <mergeCell ref="B44:O44"/>
    <mergeCell ref="G45:O45"/>
    <mergeCell ref="G46:O46"/>
    <mergeCell ref="G47:O47"/>
    <mergeCell ref="G60:O60"/>
    <mergeCell ref="G61:O61"/>
    <mergeCell ref="G63:O63"/>
    <mergeCell ref="G49:O49"/>
    <mergeCell ref="G50:O50"/>
    <mergeCell ref="G51:O51"/>
    <mergeCell ref="G54:O54"/>
    <mergeCell ref="G55:O55"/>
    <mergeCell ref="G56:O56"/>
    <mergeCell ref="G52:O52"/>
    <mergeCell ref="G57:O57"/>
    <mergeCell ref="G58:O58"/>
    <mergeCell ref="G59:O59"/>
    <mergeCell ref="G97:O97"/>
    <mergeCell ref="G96:O96"/>
    <mergeCell ref="G95:O95"/>
    <mergeCell ref="G94:O94"/>
    <mergeCell ref="G93:O93"/>
    <mergeCell ref="G92:O92"/>
    <mergeCell ref="G64:O64"/>
    <mergeCell ref="G65:O65"/>
    <mergeCell ref="G66:O66"/>
    <mergeCell ref="G67:O67"/>
    <mergeCell ref="G68:O68"/>
    <mergeCell ref="G69:O69"/>
    <mergeCell ref="G87:O87"/>
    <mergeCell ref="G86:O86"/>
    <mergeCell ref="G85:O85"/>
    <mergeCell ref="G70:O70"/>
    <mergeCell ref="G72:O72"/>
    <mergeCell ref="G73:O73"/>
    <mergeCell ref="G106:O106"/>
    <mergeCell ref="G77:O77"/>
    <mergeCell ref="G76:O76"/>
    <mergeCell ref="G75:O75"/>
    <mergeCell ref="G74:O74"/>
    <mergeCell ref="G99:O99"/>
    <mergeCell ref="G100:O100"/>
    <mergeCell ref="G84:O84"/>
    <mergeCell ref="G83:O83"/>
    <mergeCell ref="G82:O82"/>
    <mergeCell ref="G81:O81"/>
    <mergeCell ref="G79:O79"/>
    <mergeCell ref="G78:O78"/>
    <mergeCell ref="G91:O91"/>
    <mergeCell ref="G90:O90"/>
    <mergeCell ref="G88:O88"/>
    <mergeCell ref="G101:O101"/>
    <mergeCell ref="G102:O102"/>
    <mergeCell ref="G103:O103"/>
    <mergeCell ref="G104:O104"/>
    <mergeCell ref="G105:O105"/>
  </mergeCells>
  <hyperlinks>
    <hyperlink ref="G10" r:id="rId1"/>
    <hyperlink ref="G11" r:id="rId2"/>
    <hyperlink ref="G58" r:id="rId3"/>
    <hyperlink ref="G47" r:id="rId4"/>
    <hyperlink ref="G49" r:id="rId5"/>
    <hyperlink ref="G56" r:id="rId6"/>
    <hyperlink ref="G74" r:id="rId7"/>
    <hyperlink ref="G65" r:id="rId8"/>
    <hyperlink ref="G67" r:id="rId9"/>
    <hyperlink ref="G92" r:id="rId10"/>
    <hyperlink ref="G94" r:id="rId11"/>
    <hyperlink ref="G101" r:id="rId12"/>
    <hyperlink ref="G103" r:id="rId13"/>
  </hyperlinks>
  <pageMargins left="0.7" right="0.7" top="0.78740157499999996" bottom="0.78740157499999996" header="0.3" footer="0.3"/>
  <pageSetup paperSize="9" orientation="portrait" verticalDpi="0" r:id="rId14"/>
  <ignoredErrors>
    <ignoredError sqref="G57 G48 G75 G66 G84 G102 G93" numberStoredAsText="1"/>
  </ignoredErrors>
  <legacyDrawing r:id="rId1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graph</vt:lpstr>
      <vt:lpstr>derived data</vt:lpstr>
      <vt:lpstr>metadata</vt:lpstr>
      <vt:lpstr>graph!Druckbereich</vt:lpstr>
      <vt:lpstr>metadata!OLE_LINK1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Dominic Wittmer</cp:lastModifiedBy>
  <cp:lastPrinted>2010-10-17T19:33:09Z</cp:lastPrinted>
  <dcterms:created xsi:type="dcterms:W3CDTF">2011-10-24T06:06:05Z</dcterms:created>
  <dcterms:modified xsi:type="dcterms:W3CDTF">2012-04-13T08:18:41Z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