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7.2'!$A$1:$X$1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A36" i="1" l="1"/>
  <c r="Z36" i="1"/>
  <c r="Y36" i="1"/>
  <c r="X36" i="1"/>
  <c r="W36" i="1"/>
  <c r="V36" i="1"/>
  <c r="AA35" i="1"/>
  <c r="Z35" i="1"/>
  <c r="Y35" i="1"/>
  <c r="X35" i="1"/>
  <c r="W35" i="1"/>
  <c r="V35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9" i="1"/>
  <c r="Z29" i="1"/>
  <c r="Y29" i="1"/>
  <c r="X29" i="1"/>
  <c r="W29" i="1"/>
  <c r="V29" i="1"/>
  <c r="AA28" i="1"/>
  <c r="Z28" i="1"/>
  <c r="Y28" i="1"/>
  <c r="X28" i="1"/>
  <c r="W28" i="1"/>
  <c r="V28" i="1"/>
  <c r="AA27" i="1"/>
  <c r="Z27" i="1"/>
  <c r="Y27" i="1"/>
  <c r="X27" i="1"/>
  <c r="W27" i="1"/>
  <c r="V27" i="1"/>
  <c r="AA26" i="1"/>
  <c r="Z26" i="1"/>
  <c r="Y26" i="1"/>
  <c r="X26" i="1"/>
  <c r="W26" i="1"/>
  <c r="V26" i="1"/>
  <c r="AA25" i="1"/>
  <c r="Z25" i="1"/>
  <c r="Y25" i="1"/>
  <c r="X25" i="1"/>
  <c r="W25" i="1"/>
  <c r="V25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V22" i="1"/>
  <c r="AA21" i="1"/>
  <c r="Z21" i="1"/>
  <c r="Y21" i="1"/>
  <c r="X21" i="1"/>
  <c r="W21" i="1"/>
  <c r="V21" i="1"/>
  <c r="AA20" i="1"/>
  <c r="Z20" i="1"/>
  <c r="Y20" i="1"/>
  <c r="X20" i="1"/>
  <c r="W20" i="1"/>
  <c r="V20" i="1"/>
  <c r="AA19" i="1"/>
  <c r="Z19" i="1"/>
  <c r="Y19" i="1"/>
  <c r="X19" i="1"/>
  <c r="W19" i="1"/>
  <c r="V19" i="1"/>
  <c r="AA18" i="1"/>
  <c r="Z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V15" i="1"/>
  <c r="AA14" i="1"/>
  <c r="Z14" i="1"/>
  <c r="Y14" i="1"/>
  <c r="X14" i="1"/>
  <c r="W14" i="1"/>
  <c r="V14" i="1"/>
  <c r="AA13" i="1"/>
  <c r="Z13" i="1"/>
  <c r="Y13" i="1"/>
  <c r="X13" i="1"/>
  <c r="W13" i="1"/>
  <c r="V13" i="1"/>
  <c r="AA12" i="1"/>
  <c r="Z12" i="1"/>
  <c r="Y12" i="1"/>
  <c r="X12" i="1"/>
  <c r="W12" i="1"/>
  <c r="V12" i="1"/>
  <c r="AA11" i="1"/>
  <c r="Z11" i="1"/>
  <c r="Y11" i="1"/>
  <c r="X11" i="1"/>
  <c r="W11" i="1"/>
  <c r="V11" i="1"/>
  <c r="AA10" i="1"/>
  <c r="Z10" i="1"/>
  <c r="Y10" i="1"/>
  <c r="X10" i="1"/>
  <c r="W10" i="1"/>
  <c r="V10" i="1"/>
  <c r="AA9" i="1"/>
  <c r="Z9" i="1"/>
  <c r="Y9" i="1"/>
  <c r="X9" i="1"/>
  <c r="W9" i="1"/>
  <c r="V9" i="1"/>
  <c r="AA8" i="1"/>
  <c r="Z8" i="1"/>
  <c r="Y8" i="1"/>
  <c r="X8" i="1"/>
  <c r="W8" i="1"/>
  <c r="V8" i="1"/>
  <c r="AA7" i="1"/>
  <c r="Z7" i="1"/>
  <c r="Y7" i="1"/>
  <c r="X7" i="1"/>
  <c r="W7" i="1"/>
  <c r="V7" i="1"/>
  <c r="AA6" i="1"/>
  <c r="Z6" i="1"/>
  <c r="Y6" i="1"/>
  <c r="X6" i="1"/>
  <c r="W6" i="1"/>
  <c r="V6" i="1"/>
  <c r="AA5" i="1"/>
  <c r="Z5" i="1"/>
  <c r="Y5" i="1"/>
  <c r="X5" i="1"/>
  <c r="W5" i="1"/>
  <c r="V5" i="1"/>
  <c r="AA4" i="1"/>
  <c r="Z4" i="1"/>
  <c r="Y4" i="1"/>
  <c r="X4" i="1"/>
  <c r="W4" i="1"/>
  <c r="V4" i="1"/>
  <c r="AA3" i="1"/>
  <c r="Z3" i="1"/>
  <c r="Y3" i="1"/>
  <c r="X3" i="1"/>
  <c r="W3" i="1"/>
  <c r="V3" i="1"/>
  <c r="AA2" i="1"/>
  <c r="Z2" i="1"/>
  <c r="Y2" i="1"/>
  <c r="X2" i="1"/>
  <c r="W2" i="1"/>
  <c r="V2" i="1"/>
</calcChain>
</file>

<file path=xl/sharedStrings.xml><?xml version="1.0" encoding="utf-8"?>
<sst xmlns="http://schemas.openxmlformats.org/spreadsheetml/2006/main" count="62" uniqueCount="62">
  <si>
    <t>Country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</si>
  <si>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</si>
  <si>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</si>
  <si>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</si>
  <si>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</si>
  <si>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</si>
  <si>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</si>
  <si>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</si>
  <si>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</si>
  <si>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</si>
  <si>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</si>
  <si>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</si>
  <si>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</si>
  <si>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</si>
  <si>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</si>
  <si>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</si>
  <si>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</si>
  <si>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</si>
  <si>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</si>
  <si>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</si>
  <si>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</si>
  <si>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1990-2008 absolute change (Mt CO2 equivalent)</t>
  </si>
  <si>
    <t>2000-2008 absolute change (Mt CO2 equivalent)</t>
  </si>
  <si>
    <t>1990-2008 relative change (%)</t>
  </si>
  <si>
    <t>2000-2008 relative change (%)</t>
  </si>
  <si>
    <t>1990-2000 average annual relative change (%)</t>
  </si>
  <si>
    <t>2000-2008 average annual relative change (%)</t>
  </si>
  <si>
    <t>EU-27</t>
  </si>
  <si>
    <t>EU-15</t>
  </si>
  <si>
    <t>Germany</t>
  </si>
  <si>
    <t>Romania</t>
  </si>
  <si>
    <t>Poland</t>
  </si>
  <si>
    <t>United Kingdom</t>
  </si>
  <si>
    <t>Estonia</t>
  </si>
  <si>
    <t>Lithuania</t>
  </si>
  <si>
    <t>France</t>
  </si>
  <si>
    <t>Bulgaria</t>
  </si>
  <si>
    <t>Slovakia</t>
  </si>
  <si>
    <t>Belgium</t>
  </si>
  <si>
    <t>Latvia</t>
  </si>
  <si>
    <t>Hungary</t>
  </si>
  <si>
    <t>Denmark</t>
  </si>
  <si>
    <t>Croatia</t>
  </si>
  <si>
    <t>Liechtenstein</t>
  </si>
  <si>
    <t>Slovenia</t>
  </si>
  <si>
    <t>Austria</t>
  </si>
  <si>
    <t>Iceland</t>
  </si>
  <si>
    <t>Malta</t>
  </si>
  <si>
    <t>Sweden</t>
  </si>
  <si>
    <t>Switzerland</t>
  </si>
  <si>
    <t>Czech Republic</t>
  </si>
  <si>
    <t>Luxembourg</t>
  </si>
  <si>
    <t>Cyprus</t>
  </si>
  <si>
    <t>Ireland</t>
  </si>
  <si>
    <t>Portugal</t>
  </si>
  <si>
    <t>Finland</t>
  </si>
  <si>
    <t>Norway</t>
  </si>
  <si>
    <t>Netherlands</t>
  </si>
  <si>
    <t>Greece</t>
  </si>
  <si>
    <t>Italy</t>
  </si>
  <si>
    <t>Spain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</si>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</sst>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"/>
    <numFmt numFmtId="166" formatCode="#,##0.000"/>
    <numFmt numFmtId="167" formatCode="#,##0.0_)"/>
    <numFmt numFmtId="168" formatCode="_-* #,##0.00_-;\-* #,##0.00_-;_-* &quot;-&quot;??_-;_-@_-"/>
    <numFmt numFmtId="169" formatCode="_ [$€]\ * #,##0.00_ ;_ [$€]\ * \-#,##0.00_ ;_ [$€]\ * &quot;-&quot;??_ ;_ @_ "/>
    <numFmt numFmtId="170" formatCode="_-* #,##0_-;\-* #,##0_-;_-* &quot;-&quot;_-;_-@_-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  <numFmt numFmtId="173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3" applyNumberFormat="0" applyAlignment="0" applyProtection="0"/>
    <xf numFmtId="167" fontId="7" fillId="0" borderId="0" applyAlignment="0" applyProtection="0"/>
    <xf numFmtId="0" fontId="8" fillId="22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3" borderId="0" applyNumberFormat="0" applyBorder="0" applyAlignment="0">
      <protection hidden="1"/>
    </xf>
    <xf numFmtId="0" fontId="10" fillId="23" borderId="0" applyNumberFormat="0" applyBorder="0" applyAlignment="0">
      <protection hidden="1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" fillId="6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9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4" borderId="0" applyNumberFormat="0" applyFont="0" applyBorder="0" applyAlignment="0"/>
    <xf numFmtId="0" fontId="10" fillId="24" borderId="0" applyNumberFormat="0" applyFont="0" applyBorder="0" applyAlignment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6" borderId="0" applyNumberFormat="0" applyFont="0" applyBorder="0" applyAlignment="0" applyProtection="0"/>
    <xf numFmtId="0" fontId="21" fillId="26" borderId="0" applyNumberFormat="0" applyFont="0" applyBorder="0" applyAlignment="0" applyProtection="0"/>
    <xf numFmtId="0" fontId="22" fillId="0" borderId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2" borderId="3" applyNumberFormat="0" applyAlignment="0" applyProtection="0"/>
    <xf numFmtId="173" fontId="4" fillId="28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5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6" borderId="0">
      <alignment horizontal="right"/>
    </xf>
    <xf numFmtId="0" fontId="27" fillId="26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9" borderId="15" applyNumberFormat="0" applyAlignment="0" applyProtection="0"/>
    <xf numFmtId="4" fontId="4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3" fontId="0" fillId="2" borderId="0" xfId="0" applyNumberFormat="1" applyFill="1"/>
    <xf numFmtId="3" fontId="0" fillId="0" borderId="0" xfId="0" applyNumberFormat="1"/>
    <xf numFmtId="9" fontId="0" fillId="0" borderId="0" xfId="1" applyNumberFormat="1" applyFont="1"/>
    <xf numFmtId="164" fontId="0" fillId="2" borderId="0" xfId="1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4" fontId="0" fillId="2" borderId="0" xfId="0" applyNumberFormat="1" applyFill="1"/>
    <xf numFmtId="164" fontId="0" fillId="0" borderId="0" xfId="1" applyNumberFormat="1" applyFont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53132169188907E-2"/>
          <c:y val="2.0554855643044618E-2"/>
          <c:w val="0.7042931040917858"/>
          <c:h val="0.879916010498687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7.2'!$V$1</c:f>
              <c:strCache>
                <c:ptCount val="1"/>
                <c:pt idx="0">
                  <c:v>1990-2008 absolute change (Mt CO2 equivalent)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7.2'!$A$2:$A$36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Romania</c:v>
                </c:pt>
                <c:pt idx="4">
                  <c:v>Poland</c:v>
                </c:pt>
                <c:pt idx="5">
                  <c:v>United Kingdom</c:v>
                </c:pt>
                <c:pt idx="6">
                  <c:v>Estonia</c:v>
                </c:pt>
                <c:pt idx="7">
                  <c:v>Lithuania</c:v>
                </c:pt>
                <c:pt idx="8">
                  <c:v>France</c:v>
                </c:pt>
                <c:pt idx="9">
                  <c:v>Bulgaria</c:v>
                </c:pt>
                <c:pt idx="10">
                  <c:v>Slovakia</c:v>
                </c:pt>
                <c:pt idx="11">
                  <c:v>Belgium</c:v>
                </c:pt>
                <c:pt idx="12">
                  <c:v>Latvia</c:v>
                </c:pt>
                <c:pt idx="13">
                  <c:v>Hungary</c:v>
                </c:pt>
                <c:pt idx="14">
                  <c:v>Denmark</c:v>
                </c:pt>
                <c:pt idx="15">
                  <c:v>Croatia</c:v>
                </c:pt>
                <c:pt idx="16">
                  <c:v>Liechtenstein</c:v>
                </c:pt>
                <c:pt idx="17">
                  <c:v>Slovenia</c:v>
                </c:pt>
                <c:pt idx="18">
                  <c:v>Austria</c:v>
                </c:pt>
                <c:pt idx="19">
                  <c:v>Iceland</c:v>
                </c:pt>
                <c:pt idx="20">
                  <c:v>Malta</c:v>
                </c:pt>
                <c:pt idx="21">
                  <c:v>Sweden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Luxembourg</c:v>
                </c:pt>
                <c:pt idx="25">
                  <c:v>Cyprus</c:v>
                </c:pt>
                <c:pt idx="26">
                  <c:v>Ireland</c:v>
                </c:pt>
                <c:pt idx="27">
                  <c:v>Portugal</c:v>
                </c:pt>
                <c:pt idx="28">
                  <c:v>Finland</c:v>
                </c:pt>
                <c:pt idx="29">
                  <c:v>Norway</c:v>
                </c:pt>
                <c:pt idx="30">
                  <c:v>Netherlands</c:v>
                </c:pt>
                <c:pt idx="31">
                  <c:v>Greece</c:v>
                </c:pt>
                <c:pt idx="32">
                  <c:v>Italy</c:v>
                </c:pt>
                <c:pt idx="33">
                  <c:v>Spain</c:v>
                </c:pt>
                <c:pt idx="34">
                  <c:v>Turkey</c:v>
                </c:pt>
              </c:strCache>
            </c:strRef>
          </c:cat>
          <c:val>
            <c:numRef>
              <c:f>'Fig 7.2'!$V$2:$V$36</c:f>
              <c:numCache>
                <c:formatCode>#,##0</c:formatCode>
                <c:ptCount val="35"/>
                <c:pt idx="0">
                  <c:v>-220.93796358848999</c:v>
                </c:pt>
                <c:pt idx="1">
                  <c:v>-57.231765917710163</c:v>
                </c:pt>
                <c:pt idx="2">
                  <c:v>-77.132984087772968</c:v>
                </c:pt>
                <c:pt idx="3">
                  <c:v>-63.701962545870394</c:v>
                </c:pt>
                <c:pt idx="4">
                  <c:v>-58.590399403850995</c:v>
                </c:pt>
                <c:pt idx="5">
                  <c:v>-53.12335024599696</c:v>
                </c:pt>
                <c:pt idx="6">
                  <c:v>-16.452520845186598</c:v>
                </c:pt>
                <c:pt idx="7" formatCode="#,##0.0">
                  <c:v>-8.98248011108765</c:v>
                </c:pt>
                <c:pt idx="8" formatCode="#,##0.0">
                  <c:v>-7.3888083807314899</c:v>
                </c:pt>
                <c:pt idx="9" formatCode="#,##0.0">
                  <c:v>-7.0636274002924964</c:v>
                </c:pt>
                <c:pt idx="10" formatCode="#,##0.0">
                  <c:v>-5.3542720599864992</c:v>
                </c:pt>
                <c:pt idx="11" formatCode="#,##0.0">
                  <c:v>-4.9846769305331016</c:v>
                </c:pt>
                <c:pt idx="12" formatCode="#,##0.0">
                  <c:v>-4.5219654402243403</c:v>
                </c:pt>
                <c:pt idx="13" formatCode="#,##0.0">
                  <c:v>-2.8470199650312011</c:v>
                </c:pt>
                <c:pt idx="14" formatCode="#,##0.0">
                  <c:v>-1.8577419475217987</c:v>
                </c:pt>
                <c:pt idx="15" formatCode="#,##0.0">
                  <c:v>-0.4191250687658945</c:v>
                </c:pt>
                <c:pt idx="16" formatCode="#,##0.000">
                  <c:v>3.4737361229069934E-3</c:v>
                </c:pt>
                <c:pt idx="17" formatCode="#,##0.00">
                  <c:v>3.047733571870026E-2</c:v>
                </c:pt>
                <c:pt idx="18" formatCode="#,##0.0">
                  <c:v>7.1493868543798911E-2</c:v>
                </c:pt>
                <c:pt idx="19" formatCode="#,##0.0">
                  <c:v>0.119786004407886</c:v>
                </c:pt>
                <c:pt idx="20" formatCode="#,##0.0">
                  <c:v>0.62784111477162008</c:v>
                </c:pt>
                <c:pt idx="21" formatCode="#,##0.0">
                  <c:v>0.6745201948056998</c:v>
                </c:pt>
                <c:pt idx="22" formatCode="#,##0.0">
                  <c:v>0.9040950632940401</c:v>
                </c:pt>
                <c:pt idx="23" formatCode="#,##0.0">
                  <c:v>0.9596585678515055</c:v>
                </c:pt>
                <c:pt idx="24" formatCode="#,##0.0">
                  <c:v>1.0005871510058244</c:v>
                </c:pt>
                <c:pt idx="25" formatCode="#,##0.0">
                  <c:v>2.1900730824125603</c:v>
                </c:pt>
                <c:pt idx="26" formatCode="#,##0.0">
                  <c:v>3.3224634388260998</c:v>
                </c:pt>
                <c:pt idx="27" formatCode="#,##0.0">
                  <c:v>4.7255679926050007</c:v>
                </c:pt>
                <c:pt idx="28" formatCode="#,##0.0">
                  <c:v>5.0219428600255966</c:v>
                </c:pt>
                <c:pt idx="29" formatCode="#,##0.0">
                  <c:v>7.4690578109861026</c:v>
                </c:pt>
                <c:pt idx="30">
                  <c:v>12.520975965673692</c:v>
                </c:pt>
                <c:pt idx="31">
                  <c:v>14.965915436341497</c:v>
                </c:pt>
                <c:pt idx="32">
                  <c:v>17.332858615057006</c:v>
                </c:pt>
                <c:pt idx="33">
                  <c:v>27.619470151960911</c:v>
                </c:pt>
                <c:pt idx="34">
                  <c:v>72.636442584610805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34049536"/>
        <c:axId val="234051072"/>
      </c:barChart>
      <c:catAx>
        <c:axId val="234049536"/>
        <c:scaling>
          <c:orientation val="maxMin"/>
        </c:scaling>
        <c:delete val="0"/>
        <c:axPos val="l"/>
        <c:majorTickMark val="none"/>
        <c:minorTickMark val="none"/>
        <c:tickLblPos val="high"/>
        <c:crossAx val="234051072"/>
        <c:crosses val="autoZero"/>
        <c:auto val="1"/>
        <c:lblAlgn val="ctr"/>
        <c:lblOffset val="100"/>
        <c:noMultiLvlLbl val="0"/>
      </c:catAx>
      <c:valAx>
        <c:axId val="2340510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3404953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5.483794813763377E-2"/>
          <c:y val="0.93222362204724407"/>
          <c:w val="0.70420975574124733"/>
          <c:h val="5.7776377952755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1219153161417E-2"/>
          <c:y val="1.8333333333333333E-2"/>
          <c:w val="0.85601438709050259"/>
          <c:h val="0.88213753280839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7.2'!$Z$1</c:f>
              <c:strCache>
                <c:ptCount val="1"/>
                <c:pt idx="0">
                  <c:v>1990-2000 average annual relative change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7.2'!$A$2:$A$36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Romania</c:v>
                </c:pt>
                <c:pt idx="4">
                  <c:v>Poland</c:v>
                </c:pt>
                <c:pt idx="5">
                  <c:v>United Kingdom</c:v>
                </c:pt>
                <c:pt idx="6">
                  <c:v>Estonia</c:v>
                </c:pt>
                <c:pt idx="7">
                  <c:v>Lithuania</c:v>
                </c:pt>
                <c:pt idx="8">
                  <c:v>France</c:v>
                </c:pt>
                <c:pt idx="9">
                  <c:v>Bulgaria</c:v>
                </c:pt>
                <c:pt idx="10">
                  <c:v>Slovakia</c:v>
                </c:pt>
                <c:pt idx="11">
                  <c:v>Belgium</c:v>
                </c:pt>
                <c:pt idx="12">
                  <c:v>Latvia</c:v>
                </c:pt>
                <c:pt idx="13">
                  <c:v>Hungary</c:v>
                </c:pt>
                <c:pt idx="14">
                  <c:v>Denmark</c:v>
                </c:pt>
                <c:pt idx="15">
                  <c:v>Croatia</c:v>
                </c:pt>
                <c:pt idx="16">
                  <c:v>Liechtenstein</c:v>
                </c:pt>
                <c:pt idx="17">
                  <c:v>Slovenia</c:v>
                </c:pt>
                <c:pt idx="18">
                  <c:v>Austria</c:v>
                </c:pt>
                <c:pt idx="19">
                  <c:v>Iceland</c:v>
                </c:pt>
                <c:pt idx="20">
                  <c:v>Malta</c:v>
                </c:pt>
                <c:pt idx="21">
                  <c:v>Sweden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Luxembourg</c:v>
                </c:pt>
                <c:pt idx="25">
                  <c:v>Cyprus</c:v>
                </c:pt>
                <c:pt idx="26">
                  <c:v>Ireland</c:v>
                </c:pt>
                <c:pt idx="27">
                  <c:v>Portugal</c:v>
                </c:pt>
                <c:pt idx="28">
                  <c:v>Finland</c:v>
                </c:pt>
                <c:pt idx="29">
                  <c:v>Norway</c:v>
                </c:pt>
                <c:pt idx="30">
                  <c:v>Netherlands</c:v>
                </c:pt>
                <c:pt idx="31">
                  <c:v>Greece</c:v>
                </c:pt>
                <c:pt idx="32">
                  <c:v>Italy</c:v>
                </c:pt>
                <c:pt idx="33">
                  <c:v>Spain</c:v>
                </c:pt>
                <c:pt idx="34">
                  <c:v>Turkey</c:v>
                </c:pt>
              </c:strCache>
            </c:strRef>
          </c:cat>
          <c:val>
            <c:numRef>
              <c:f>'Fig 7.2'!$Z$2:$Z$36</c:f>
              <c:numCache>
                <c:formatCode>0.0%</c:formatCode>
                <c:ptCount val="35"/>
                <c:pt idx="0">
                  <c:v>-7.1665124838647953E-3</c:v>
                </c:pt>
                <c:pt idx="1">
                  <c:v>-2.702034959914279E-3</c:v>
                </c:pt>
                <c:pt idx="2">
                  <c:v>-9.8112780609849182E-3</c:v>
                </c:pt>
                <c:pt idx="3">
                  <c:v>-3.888570011112924E-2</c:v>
                </c:pt>
                <c:pt idx="4">
                  <c:v>-1.3577592032297914E-2</c:v>
                </c:pt>
                <c:pt idx="5">
                  <c:v>-1.2147947380487967E-2</c:v>
                </c:pt>
                <c:pt idx="6">
                  <c:v>-4.6993622716416605E-2</c:v>
                </c:pt>
                <c:pt idx="7">
                  <c:v>-5.1432002648511888E-2</c:v>
                </c:pt>
                <c:pt idx="8">
                  <c:v>-3.2911306319497458E-3</c:v>
                </c:pt>
                <c:pt idx="9">
                  <c:v>-2.5197958058690628E-2</c:v>
                </c:pt>
                <c:pt idx="10">
                  <c:v>-1.3132661579567384E-2</c:v>
                </c:pt>
                <c:pt idx="11">
                  <c:v>-3.5778207147503238E-3</c:v>
                </c:pt>
                <c:pt idx="12">
                  <c:v>-4.8990117085076723E-2</c:v>
                </c:pt>
                <c:pt idx="13">
                  <c:v>3.1402620486784549E-3</c:v>
                </c:pt>
                <c:pt idx="14">
                  <c:v>3.9324432470166926E-4</c:v>
                </c:pt>
                <c:pt idx="15">
                  <c:v>-1.0611289260714973E-2</c:v>
                </c:pt>
                <c:pt idx="16">
                  <c:v>0.11360236787049072</c:v>
                </c:pt>
                <c:pt idx="17">
                  <c:v>-7.5021285150685957E-3</c:v>
                </c:pt>
                <c:pt idx="18">
                  <c:v>-6.1245711129873648E-3</c:v>
                </c:pt>
                <c:pt idx="19">
                  <c:v>4.3862307961727742E-2</c:v>
                </c:pt>
                <c:pt idx="20">
                  <c:v>1.1695202855059206E-2</c:v>
                </c:pt>
                <c:pt idx="21">
                  <c:v>-6.2367270222825066E-3</c:v>
                </c:pt>
                <c:pt idx="22">
                  <c:v>2.7958995533621245E-3</c:v>
                </c:pt>
                <c:pt idx="23">
                  <c:v>-7.1873293306268238E-4</c:v>
                </c:pt>
                <c:pt idx="24">
                  <c:v>8.0052034941190175E-2</c:v>
                </c:pt>
                <c:pt idx="25">
                  <c:v>2.9108000289278291E-2</c:v>
                </c:pt>
                <c:pt idx="26">
                  <c:v>1.9954527883429884E-2</c:v>
                </c:pt>
                <c:pt idx="27">
                  <c:v>1.615285525968968E-2</c:v>
                </c:pt>
                <c:pt idx="28">
                  <c:v>7.7247002982383517E-3</c:v>
                </c:pt>
                <c:pt idx="29">
                  <c:v>2.3596908147905937E-2</c:v>
                </c:pt>
                <c:pt idx="30">
                  <c:v>9.142944408339293E-3</c:v>
                </c:pt>
                <c:pt idx="31">
                  <c:v>1.3300816530680493E-2</c:v>
                </c:pt>
                <c:pt idx="32">
                  <c:v>4.8931570997090557E-3</c:v>
                </c:pt>
                <c:pt idx="33">
                  <c:v>1.6460177629414652E-2</c:v>
                </c:pt>
                <c:pt idx="34">
                  <c:v>4.5070826499664429E-2</c:v>
                </c:pt>
              </c:numCache>
            </c:numRef>
          </c:val>
        </c:ser>
        <c:ser>
          <c:idx val="1"/>
          <c:order val="1"/>
          <c:tx>
            <c:strRef>
              <c:f>'Fig 7.2'!$AA$1</c:f>
              <c:strCache>
                <c:ptCount val="1"/>
                <c:pt idx="0">
                  <c:v>2000-2008 average annual relative change (%)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7.2'!$A$2:$A$36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Romania</c:v>
                </c:pt>
                <c:pt idx="4">
                  <c:v>Poland</c:v>
                </c:pt>
                <c:pt idx="5">
                  <c:v>United Kingdom</c:v>
                </c:pt>
                <c:pt idx="6">
                  <c:v>Estonia</c:v>
                </c:pt>
                <c:pt idx="7">
                  <c:v>Lithuania</c:v>
                </c:pt>
                <c:pt idx="8">
                  <c:v>France</c:v>
                </c:pt>
                <c:pt idx="9">
                  <c:v>Bulgaria</c:v>
                </c:pt>
                <c:pt idx="10">
                  <c:v>Slovakia</c:v>
                </c:pt>
                <c:pt idx="11">
                  <c:v>Belgium</c:v>
                </c:pt>
                <c:pt idx="12">
                  <c:v>Latvia</c:v>
                </c:pt>
                <c:pt idx="13">
                  <c:v>Hungary</c:v>
                </c:pt>
                <c:pt idx="14">
                  <c:v>Denmark</c:v>
                </c:pt>
                <c:pt idx="15">
                  <c:v>Croatia</c:v>
                </c:pt>
                <c:pt idx="16">
                  <c:v>Liechtenstein</c:v>
                </c:pt>
                <c:pt idx="17">
                  <c:v>Slovenia</c:v>
                </c:pt>
                <c:pt idx="18">
                  <c:v>Austria</c:v>
                </c:pt>
                <c:pt idx="19">
                  <c:v>Iceland</c:v>
                </c:pt>
                <c:pt idx="20">
                  <c:v>Malta</c:v>
                </c:pt>
                <c:pt idx="21">
                  <c:v>Sweden</c:v>
                </c:pt>
                <c:pt idx="22">
                  <c:v>Switzerland</c:v>
                </c:pt>
                <c:pt idx="23">
                  <c:v>Czech Republic</c:v>
                </c:pt>
                <c:pt idx="24">
                  <c:v>Luxembourg</c:v>
                </c:pt>
                <c:pt idx="25">
                  <c:v>Cyprus</c:v>
                </c:pt>
                <c:pt idx="26">
                  <c:v>Ireland</c:v>
                </c:pt>
                <c:pt idx="27">
                  <c:v>Portugal</c:v>
                </c:pt>
                <c:pt idx="28">
                  <c:v>Finland</c:v>
                </c:pt>
                <c:pt idx="29">
                  <c:v>Norway</c:v>
                </c:pt>
                <c:pt idx="30">
                  <c:v>Netherlands</c:v>
                </c:pt>
                <c:pt idx="31">
                  <c:v>Greece</c:v>
                </c:pt>
                <c:pt idx="32">
                  <c:v>Italy</c:v>
                </c:pt>
                <c:pt idx="33">
                  <c:v>Spain</c:v>
                </c:pt>
                <c:pt idx="34">
                  <c:v>Turkey</c:v>
                </c:pt>
              </c:strCache>
            </c:strRef>
          </c:cat>
          <c:val>
            <c:numRef>
              <c:f>'Fig 7.2'!$AA$2:$AA$36</c:f>
              <c:numCache>
                <c:formatCode>0.0%</c:formatCode>
                <c:ptCount val="35"/>
                <c:pt idx="0">
                  <c:v>9.464761503807928E-5</c:v>
                </c:pt>
                <c:pt idx="1">
                  <c:v>1.3137819636943604E-4</c:v>
                </c:pt>
                <c:pt idx="2">
                  <c:v>-3.9320778005036416E-4</c:v>
                </c:pt>
                <c:pt idx="3">
                  <c:v>-8.0028452984526322E-4</c:v>
                </c:pt>
                <c:pt idx="4">
                  <c:v>-1.4585293200820582E-3</c:v>
                </c:pt>
                <c:pt idx="5">
                  <c:v>1.3589791535006945E-4</c:v>
                </c:pt>
                <c:pt idx="6">
                  <c:v>2.5547322131758143E-3</c:v>
                </c:pt>
                <c:pt idx="7">
                  <c:v>-3.1831799784298731E-3</c:v>
                </c:pt>
                <c:pt idx="8">
                  <c:v>-2.3937617792051391E-3</c:v>
                </c:pt>
                <c:pt idx="9">
                  <c:v>1.5159404877618687E-2</c:v>
                </c:pt>
                <c:pt idx="10">
                  <c:v>-7.3835581045037513E-3</c:v>
                </c:pt>
                <c:pt idx="11">
                  <c:v>-6.140859852099001E-3</c:v>
                </c:pt>
                <c:pt idx="12">
                  <c:v>-1.4576657711699581E-2</c:v>
                </c:pt>
                <c:pt idx="13">
                  <c:v>-9.9420715192337639E-3</c:v>
                </c:pt>
                <c:pt idx="14">
                  <c:v>-4.4383317225545893E-3</c:v>
                </c:pt>
                <c:pt idx="15">
                  <c:v>7.3360415437839777E-3</c:v>
                </c:pt>
                <c:pt idx="16">
                  <c:v>7.9359256711681869E-3</c:v>
                </c:pt>
                <c:pt idx="17">
                  <c:v>7.8119866259565018E-3</c:v>
                </c:pt>
                <c:pt idx="18">
                  <c:v>6.4440226367881159E-3</c:v>
                </c:pt>
                <c:pt idx="19">
                  <c:v>7.9531861140271776E-3</c:v>
                </c:pt>
                <c:pt idx="20">
                  <c:v>9.5703184845870037E-3</c:v>
                </c:pt>
                <c:pt idx="21">
                  <c:v>9.8464805649021159E-3</c:v>
                </c:pt>
                <c:pt idx="22">
                  <c:v>1.1840289627645273E-2</c:v>
                </c:pt>
                <c:pt idx="23">
                  <c:v>1.5164653709947018E-3</c:v>
                </c:pt>
                <c:pt idx="24">
                  <c:v>9.4442713273533263E-2</c:v>
                </c:pt>
                <c:pt idx="25">
                  <c:v>1.5829731876794151E-2</c:v>
                </c:pt>
                <c:pt idx="26">
                  <c:v>-5.5006280335831992E-3</c:v>
                </c:pt>
                <c:pt idx="27">
                  <c:v>-1.8774112130756082E-3</c:v>
                </c:pt>
                <c:pt idx="28">
                  <c:v>5.0966490180304191E-3</c:v>
                </c:pt>
                <c:pt idx="29">
                  <c:v>7.6775362435381744E-3</c:v>
                </c:pt>
                <c:pt idx="30">
                  <c:v>2.1936724211777392E-3</c:v>
                </c:pt>
                <c:pt idx="31">
                  <c:v>2.9238016076680307E-3</c:v>
                </c:pt>
                <c:pt idx="32">
                  <c:v>1.2726929479593974E-3</c:v>
                </c:pt>
                <c:pt idx="33">
                  <c:v>-1.6561502058343169E-4</c:v>
                </c:pt>
                <c:pt idx="34">
                  <c:v>1.7877516290800255E-2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34084992"/>
        <c:axId val="234357120"/>
      </c:barChart>
      <c:catAx>
        <c:axId val="234084992"/>
        <c:scaling>
          <c:orientation val="maxMin"/>
        </c:scaling>
        <c:delete val="0"/>
        <c:axPos val="l"/>
        <c:majorTickMark val="none"/>
        <c:minorTickMark val="none"/>
        <c:tickLblPos val="none"/>
        <c:crossAx val="234357120"/>
        <c:crosses val="autoZero"/>
        <c:auto val="1"/>
        <c:lblAlgn val="ctr"/>
        <c:lblOffset val="100"/>
        <c:noMultiLvlLbl val="0"/>
      </c:catAx>
      <c:valAx>
        <c:axId val="23435712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34084992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37</xdr:row>
      <xdr:rowOff>0</xdr:rowOff>
    </xdr:from>
    <xdr:to>
      <xdr:col>11</xdr:col>
      <xdr:colOff>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19</xdr:col>
      <xdr:colOff>95250</xdr:colOff>
      <xdr:row>77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V1" t="str">
            <v>1990-2008 absolute change (Mt CO2 equivalent)</v>
          </cell>
          <cell r="Z1" t="str">
            <v>1990-2000 average annual relative change (%)</v>
          </cell>
          <cell r="AA1" t="str">
            <v>2000-2008 average annual relative change (%)</v>
          </cell>
        </row>
        <row r="2">
          <cell r="A2" t="str">
            <v>EU-27</v>
          </cell>
          <cell r="V2">
            <v>-220.93796358848999</v>
          </cell>
          <cell r="Z2">
            <v>-7.1665124838647953E-3</v>
          </cell>
          <cell r="AA2">
            <v>9.464761503807928E-5</v>
          </cell>
        </row>
        <row r="3">
          <cell r="A3" t="str">
            <v>EU-15</v>
          </cell>
          <cell r="V3">
            <v>-57.231765917710163</v>
          </cell>
          <cell r="Z3">
            <v>-2.702034959914279E-3</v>
          </cell>
          <cell r="AA3">
            <v>1.3137819636943604E-4</v>
          </cell>
        </row>
        <row r="4">
          <cell r="A4" t="str">
            <v>Germany</v>
          </cell>
          <cell r="V4">
            <v>-77.132984087772968</v>
          </cell>
          <cell r="Z4">
            <v>-9.8112780609849182E-3</v>
          </cell>
          <cell r="AA4">
            <v>-3.9320778005036416E-4</v>
          </cell>
        </row>
        <row r="5">
          <cell r="A5" t="str">
            <v>Romania</v>
          </cell>
          <cell r="V5">
            <v>-63.701962545870394</v>
          </cell>
          <cell r="Z5">
            <v>-3.888570011112924E-2</v>
          </cell>
          <cell r="AA5">
            <v>-8.0028452984526322E-4</v>
          </cell>
        </row>
        <row r="6">
          <cell r="A6" t="str">
            <v>Poland</v>
          </cell>
          <cell r="V6">
            <v>-58.590399403850995</v>
          </cell>
          <cell r="Z6">
            <v>-1.3577592032297914E-2</v>
          </cell>
          <cell r="AA6">
            <v>-1.4585293200820582E-3</v>
          </cell>
        </row>
        <row r="7">
          <cell r="A7" t="str">
            <v>United Kingdom</v>
          </cell>
          <cell r="V7">
            <v>-53.12335024599696</v>
          </cell>
          <cell r="Z7">
            <v>-1.2147947380487967E-2</v>
          </cell>
          <cell r="AA7">
            <v>1.3589791535006945E-4</v>
          </cell>
        </row>
        <row r="8">
          <cell r="A8" t="str">
            <v>Estonia</v>
          </cell>
          <cell r="V8">
            <v>-16.452520845186598</v>
          </cell>
          <cell r="Z8">
            <v>-4.6993622716416605E-2</v>
          </cell>
          <cell r="AA8">
            <v>2.5547322131758143E-3</v>
          </cell>
        </row>
        <row r="9">
          <cell r="A9" t="str">
            <v>Lithuania</v>
          </cell>
          <cell r="V9">
            <v>-8.98248011108765</v>
          </cell>
          <cell r="Z9">
            <v>-5.1432002648511888E-2</v>
          </cell>
          <cell r="AA9">
            <v>-3.1831799784298731E-3</v>
          </cell>
        </row>
        <row r="10">
          <cell r="A10" t="str">
            <v>France</v>
          </cell>
          <cell r="V10">
            <v>-7.3888083807314899</v>
          </cell>
          <cell r="Z10">
            <v>-3.2911306319497458E-3</v>
          </cell>
          <cell r="AA10">
            <v>-2.3937617792051391E-3</v>
          </cell>
        </row>
        <row r="11">
          <cell r="A11" t="str">
            <v>Bulgaria</v>
          </cell>
          <cell r="V11">
            <v>-7.0636274002924964</v>
          </cell>
          <cell r="Z11">
            <v>-2.5197958058690628E-2</v>
          </cell>
          <cell r="AA11">
            <v>1.5159404877618687E-2</v>
          </cell>
        </row>
        <row r="12">
          <cell r="A12" t="str">
            <v>Slovakia</v>
          </cell>
          <cell r="V12">
            <v>-5.3542720599864992</v>
          </cell>
          <cell r="Z12">
            <v>-1.3132661579567384E-2</v>
          </cell>
          <cell r="AA12">
            <v>-7.3835581045037513E-3</v>
          </cell>
        </row>
        <row r="13">
          <cell r="A13" t="str">
            <v>Belgium</v>
          </cell>
          <cell r="V13">
            <v>-4.9846769305331016</v>
          </cell>
          <cell r="Z13">
            <v>-3.5778207147503238E-3</v>
          </cell>
          <cell r="AA13">
            <v>-6.140859852099001E-3</v>
          </cell>
        </row>
        <row r="14">
          <cell r="A14" t="str">
            <v>Latvia</v>
          </cell>
          <cell r="V14">
            <v>-4.5219654402243403</v>
          </cell>
          <cell r="Z14">
            <v>-4.8990117085076723E-2</v>
          </cell>
          <cell r="AA14">
            <v>-1.4576657711699581E-2</v>
          </cell>
        </row>
        <row r="15">
          <cell r="A15" t="str">
            <v>Hungary</v>
          </cell>
          <cell r="V15">
            <v>-2.8470199650312011</v>
          </cell>
          <cell r="Z15">
            <v>3.1402620486784549E-3</v>
          </cell>
          <cell r="AA15">
            <v>-9.9420715192337639E-3</v>
          </cell>
        </row>
        <row r="16">
          <cell r="A16" t="str">
            <v>Denmark</v>
          </cell>
          <cell r="V16">
            <v>-1.8577419475217987</v>
          </cell>
          <cell r="Z16">
            <v>3.9324432470166926E-4</v>
          </cell>
          <cell r="AA16">
            <v>-4.4383317225545893E-3</v>
          </cell>
        </row>
        <row r="17">
          <cell r="A17" t="str">
            <v>Croatia</v>
          </cell>
          <cell r="V17">
            <v>-0.4191250687658945</v>
          </cell>
          <cell r="Z17">
            <v>-1.0611289260714973E-2</v>
          </cell>
          <cell r="AA17">
            <v>7.3360415437839777E-3</v>
          </cell>
        </row>
        <row r="18">
          <cell r="A18" t="str">
            <v>Liechtenstein</v>
          </cell>
          <cell r="V18">
            <v>3.4737361229069934E-3</v>
          </cell>
          <cell r="Z18">
            <v>0.11360236787049072</v>
          </cell>
          <cell r="AA18">
            <v>7.9359256711681869E-3</v>
          </cell>
        </row>
        <row r="19">
          <cell r="A19" t="str">
            <v>Slovenia</v>
          </cell>
          <cell r="V19">
            <v>3.047733571870026E-2</v>
          </cell>
          <cell r="Z19">
            <v>-7.5021285150685957E-3</v>
          </cell>
          <cell r="AA19">
            <v>7.8119866259565018E-3</v>
          </cell>
        </row>
        <row r="20">
          <cell r="A20" t="str">
            <v>Austria</v>
          </cell>
          <cell r="V20">
            <v>7.1493868543798911E-2</v>
          </cell>
          <cell r="Z20">
            <v>-6.1245711129873648E-3</v>
          </cell>
          <cell r="AA20">
            <v>6.4440226367881159E-3</v>
          </cell>
        </row>
        <row r="21">
          <cell r="A21" t="str">
            <v>Iceland</v>
          </cell>
          <cell r="V21">
            <v>0.119786004407886</v>
          </cell>
          <cell r="Z21">
            <v>4.3862307961727742E-2</v>
          </cell>
          <cell r="AA21">
            <v>7.9531861140271776E-3</v>
          </cell>
        </row>
        <row r="22">
          <cell r="A22" t="str">
            <v>Malta</v>
          </cell>
          <cell r="V22">
            <v>0.62784111477162008</v>
          </cell>
          <cell r="Z22">
            <v>1.1695202855059206E-2</v>
          </cell>
          <cell r="AA22">
            <v>9.5703184845870037E-3</v>
          </cell>
        </row>
        <row r="23">
          <cell r="A23" t="str">
            <v>Sweden</v>
          </cell>
          <cell r="V23">
            <v>0.6745201948056998</v>
          </cell>
          <cell r="Z23">
            <v>-6.2367270222825066E-3</v>
          </cell>
          <cell r="AA23">
            <v>9.8464805649021159E-3</v>
          </cell>
        </row>
        <row r="24">
          <cell r="A24" t="str">
            <v>Switzerland</v>
          </cell>
          <cell r="V24">
            <v>0.9040950632940401</v>
          </cell>
          <cell r="Z24">
            <v>2.7958995533621245E-3</v>
          </cell>
          <cell r="AA24">
            <v>1.1840289627645273E-2</v>
          </cell>
        </row>
        <row r="25">
          <cell r="A25" t="str">
            <v>Czech Republic</v>
          </cell>
          <cell r="V25">
            <v>0.9596585678515055</v>
          </cell>
          <cell r="Z25">
            <v>-7.1873293306268238E-4</v>
          </cell>
          <cell r="AA25">
            <v>1.5164653709947018E-3</v>
          </cell>
        </row>
        <row r="26">
          <cell r="A26" t="str">
            <v>Luxembourg</v>
          </cell>
          <cell r="V26">
            <v>1.0005871510058244</v>
          </cell>
          <cell r="Z26">
            <v>8.0052034941190175E-2</v>
          </cell>
          <cell r="AA26">
            <v>9.4442713273533263E-2</v>
          </cell>
        </row>
        <row r="27">
          <cell r="A27" t="str">
            <v>Cyprus</v>
          </cell>
          <cell r="V27">
            <v>2.1900730824125603</v>
          </cell>
          <cell r="Z27">
            <v>2.9108000289278291E-2</v>
          </cell>
          <cell r="AA27">
            <v>1.5829731876794151E-2</v>
          </cell>
        </row>
        <row r="28">
          <cell r="A28" t="str">
            <v>Ireland</v>
          </cell>
          <cell r="V28">
            <v>3.3224634388260998</v>
          </cell>
          <cell r="Z28">
            <v>1.9954527883429884E-2</v>
          </cell>
          <cell r="AA28">
            <v>-5.5006280335831992E-3</v>
          </cell>
        </row>
        <row r="29">
          <cell r="A29" t="str">
            <v>Portugal</v>
          </cell>
          <cell r="V29">
            <v>4.7255679926050007</v>
          </cell>
          <cell r="Z29">
            <v>1.615285525968968E-2</v>
          </cell>
          <cell r="AA29">
            <v>-1.8774112130756082E-3</v>
          </cell>
        </row>
        <row r="30">
          <cell r="A30" t="str">
            <v>Finland</v>
          </cell>
          <cell r="V30">
            <v>5.0219428600255966</v>
          </cell>
          <cell r="Z30">
            <v>7.7247002982383517E-3</v>
          </cell>
          <cell r="AA30">
            <v>5.0966490180304191E-3</v>
          </cell>
        </row>
        <row r="31">
          <cell r="A31" t="str">
            <v>Norway</v>
          </cell>
          <cell r="V31">
            <v>7.4690578109861026</v>
          </cell>
          <cell r="Z31">
            <v>2.3596908147905937E-2</v>
          </cell>
          <cell r="AA31">
            <v>7.6775362435381744E-3</v>
          </cell>
        </row>
        <row r="32">
          <cell r="A32" t="str">
            <v>Netherlands</v>
          </cell>
          <cell r="V32">
            <v>12.520975965673692</v>
          </cell>
          <cell r="Z32">
            <v>9.142944408339293E-3</v>
          </cell>
          <cell r="AA32">
            <v>2.1936724211777392E-3</v>
          </cell>
        </row>
        <row r="33">
          <cell r="A33" t="str">
            <v>Greece</v>
          </cell>
          <cell r="V33">
            <v>14.965915436341497</v>
          </cell>
          <cell r="Z33">
            <v>1.3300816530680493E-2</v>
          </cell>
          <cell r="AA33">
            <v>2.9238016076680307E-3</v>
          </cell>
        </row>
        <row r="34">
          <cell r="A34" t="str">
            <v>Italy</v>
          </cell>
          <cell r="V34">
            <v>17.332858615057006</v>
          </cell>
          <cell r="Z34">
            <v>4.8931570997090557E-3</v>
          </cell>
          <cell r="AA34">
            <v>1.2726929479593974E-3</v>
          </cell>
        </row>
        <row r="35">
          <cell r="A35" t="str">
            <v>Spain</v>
          </cell>
          <cell r="V35">
            <v>27.619470151960911</v>
          </cell>
          <cell r="Z35">
            <v>1.6460177629414652E-2</v>
          </cell>
          <cell r="AA35">
            <v>-1.6561502058343169E-4</v>
          </cell>
        </row>
        <row r="36">
          <cell r="A36" t="str">
            <v>Turkey</v>
          </cell>
          <cell r="V36">
            <v>72.636442584610805</v>
          </cell>
          <cell r="Z36">
            <v>4.5070826499664429E-2</v>
          </cell>
          <cell r="AA36">
            <v>1.7877516290800255E-2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34" workbookViewId="0">
      <selection activeCell="A23" sqref="A23"/>
    </sheetView>
  </sheetViews>
  <sheetFormatPr defaultRowHeight="15"/>
  <cols>
    <col min="1" max="1" width="15.42578125" bestFit="1" customWidth="1"/>
    <col min="2" max="21" width="6.57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3" t="s">
        <v>26</v>
      </c>
    </row>
    <row r="2" spans="1:27">
      <c r="A2" s="4" t="s">
        <v>27</v>
      </c>
      <c r="B2" s="5">
        <v>1842.1666120442501</v>
      </c>
      <c r="C2" s="5">
        <v>1803.02607333522</v>
      </c>
      <c r="D2" s="5">
        <v>1720.90505992313</v>
      </c>
      <c r="E2" s="5">
        <v>1660.19103099382</v>
      </c>
      <c r="F2" s="5">
        <v>1653.9797053540599</v>
      </c>
      <c r="G2" s="5">
        <v>1653.23147975659</v>
      </c>
      <c r="H2" s="5">
        <v>1681.2637724695401</v>
      </c>
      <c r="I2" s="5">
        <v>1625.58722011758</v>
      </c>
      <c r="J2" s="5">
        <v>1636.1127476382001</v>
      </c>
      <c r="K2" s="5">
        <v>1589.0181383154099</v>
      </c>
      <c r="L2" s="5">
        <v>1618.46911271401</v>
      </c>
      <c r="M2" s="5">
        <v>1652.4898333597801</v>
      </c>
      <c r="N2" s="5">
        <v>1671.0496246319699</v>
      </c>
      <c r="O2" s="5">
        <v>1720.1722058800001</v>
      </c>
      <c r="P2" s="5">
        <v>1702.50557729192</v>
      </c>
      <c r="Q2" s="5">
        <v>1686.50700213458</v>
      </c>
      <c r="R2" s="5">
        <v>1691.3592506909199</v>
      </c>
      <c r="S2" s="5">
        <v>1698.76991964542</v>
      </c>
      <c r="T2" s="5">
        <v>1621.2286484557601</v>
      </c>
      <c r="U2" s="5">
        <v>1493.65255242791</v>
      </c>
      <c r="V2" s="6">
        <f t="shared" ref="V2:V36" si="0">T2-B2</f>
        <v>-220.93796358848999</v>
      </c>
      <c r="W2" s="7">
        <f t="shared" ref="W2:W36" si="1">T2-L2</f>
        <v>2.7595357417501418</v>
      </c>
      <c r="X2" s="8">
        <f t="shared" ref="X2:X36" si="2">T2/B2-1</f>
        <v>-0.11993375742670498</v>
      </c>
      <c r="Y2" s="8">
        <f>T2/L2-1</f>
        <v>1.705028362958716E-3</v>
      </c>
      <c r="Z2" s="9">
        <f t="shared" ref="Z2:Z36" si="3">(L2/B2)^(1/18)-1</f>
        <v>-7.1665124838647953E-3</v>
      </c>
      <c r="AA2" s="9">
        <f>(T2/L2)^(1/18)-1</f>
        <v>9.464761503807928E-5</v>
      </c>
    </row>
    <row r="3" spans="1:27">
      <c r="A3" s="4" t="s">
        <v>28</v>
      </c>
      <c r="B3" s="5">
        <v>1263.9356539527701</v>
      </c>
      <c r="C3" s="5">
        <v>1266.1389261188399</v>
      </c>
      <c r="D3" s="5">
        <v>1226.2484497149601</v>
      </c>
      <c r="E3" s="5">
        <v>1179.5751447103</v>
      </c>
      <c r="F3" s="5">
        <v>1182.3741660117601</v>
      </c>
      <c r="G3" s="5">
        <v>1192.4884461050201</v>
      </c>
      <c r="H3" s="5">
        <v>1207.1760094418501</v>
      </c>
      <c r="I3" s="5">
        <v>1169.62479480569</v>
      </c>
      <c r="J3" s="5">
        <v>1199.5428106642901</v>
      </c>
      <c r="K3" s="5">
        <v>1176.16396094228</v>
      </c>
      <c r="L3" s="5">
        <v>1203.8538240570799</v>
      </c>
      <c r="M3" s="5">
        <v>1227.96573576387</v>
      </c>
      <c r="N3" s="5">
        <v>1259.1657185086101</v>
      </c>
      <c r="O3" s="5">
        <v>1285.1263074421599</v>
      </c>
      <c r="P3" s="5">
        <v>1276.36267286158</v>
      </c>
      <c r="Q3" s="5">
        <v>1267.9815083435201</v>
      </c>
      <c r="R3" s="5">
        <v>1266.34956745349</v>
      </c>
      <c r="S3" s="5">
        <v>1270.13509915135</v>
      </c>
      <c r="T3" s="5">
        <v>1206.7038880350599</v>
      </c>
      <c r="U3" s="5">
        <v>1109.2300974106599</v>
      </c>
      <c r="V3" s="6">
        <f t="shared" si="0"/>
        <v>-57.231765917710163</v>
      </c>
      <c r="W3" s="7">
        <f t="shared" si="1"/>
        <v>2.8500639779799712</v>
      </c>
      <c r="X3" s="8">
        <f t="shared" si="2"/>
        <v>-4.5280600906166701E-2</v>
      </c>
      <c r="Y3" s="8">
        <f>T3/L3-1</f>
        <v>2.3674502012005494E-3</v>
      </c>
      <c r="Z3" s="9">
        <f t="shared" si="3"/>
        <v>-2.702034959914279E-3</v>
      </c>
      <c r="AA3" s="9">
        <f t="shared" ref="AA3:AA36" si="4">(T3/L3)^(1/18)-1</f>
        <v>1.3137819636943604E-4</v>
      </c>
    </row>
    <row r="4" spans="1:27">
      <c r="A4" s="4" t="s">
        <v>29</v>
      </c>
      <c r="B4" s="5">
        <v>457.69427234212498</v>
      </c>
      <c r="C4" s="5">
        <v>444.11819514923502</v>
      </c>
      <c r="D4" s="5">
        <v>418.688801416469</v>
      </c>
      <c r="E4" s="5">
        <v>409.46154412720301</v>
      </c>
      <c r="F4" s="5">
        <v>404.77855666596002</v>
      </c>
      <c r="G4" s="5">
        <v>394.38490534895999</v>
      </c>
      <c r="H4" s="5">
        <v>401.57124960385499</v>
      </c>
      <c r="I4" s="5">
        <v>380.29171365549701</v>
      </c>
      <c r="J4" s="5">
        <v>381.00296658254803</v>
      </c>
      <c r="K4" s="5">
        <v>370.47173245652999</v>
      </c>
      <c r="L4" s="5">
        <v>383.26489010277197</v>
      </c>
      <c r="M4" s="5">
        <v>393.869831424609</v>
      </c>
      <c r="N4" s="5">
        <v>394.90896777095901</v>
      </c>
      <c r="O4" s="5">
        <v>406.37591111598198</v>
      </c>
      <c r="P4" s="5">
        <v>401.20558172086601</v>
      </c>
      <c r="Q4" s="5">
        <v>391.97632996892997</v>
      </c>
      <c r="R4" s="5">
        <v>392.68302348107801</v>
      </c>
      <c r="S4" s="5">
        <v>401.56752007222502</v>
      </c>
      <c r="T4" s="5">
        <v>380.56128825435201</v>
      </c>
      <c r="U4" s="5">
        <v>355.55389266418001</v>
      </c>
      <c r="V4" s="6">
        <f t="shared" si="0"/>
        <v>-77.132984087772968</v>
      </c>
      <c r="W4" s="7">
        <f t="shared" si="1"/>
        <v>-2.7036018484199644</v>
      </c>
      <c r="X4" s="8">
        <f t="shared" si="2"/>
        <v>-0.1685251241905783</v>
      </c>
      <c r="Y4" s="8">
        <f t="shared" ref="Y4:Y36" si="5">T4/L4-1</f>
        <v>-7.054133885561531E-3</v>
      </c>
      <c r="Z4" s="9">
        <f t="shared" si="3"/>
        <v>-9.8112780609849182E-3</v>
      </c>
      <c r="AA4" s="9">
        <f t="shared" si="4"/>
        <v>-3.9320778005036416E-4</v>
      </c>
    </row>
    <row r="5" spans="1:27">
      <c r="A5" s="4" t="s">
        <v>30</v>
      </c>
      <c r="B5" s="5">
        <v>123.14709595023299</v>
      </c>
      <c r="C5" s="5">
        <v>100.100793984033</v>
      </c>
      <c r="D5" s="5">
        <v>88.809617818574907</v>
      </c>
      <c r="E5" s="5">
        <v>89.023064419799994</v>
      </c>
      <c r="F5" s="5">
        <v>84.243743782149494</v>
      </c>
      <c r="G5" s="5">
        <v>85.9569872929751</v>
      </c>
      <c r="H5" s="5">
        <v>88.705691513300295</v>
      </c>
      <c r="I5" s="5">
        <v>74.998536632381303</v>
      </c>
      <c r="J5" s="5">
        <v>67.379684139247601</v>
      </c>
      <c r="K5" s="5">
        <v>59.736469523171102</v>
      </c>
      <c r="L5" s="5">
        <v>60.307992960138002</v>
      </c>
      <c r="M5" s="5">
        <v>63.466222073654997</v>
      </c>
      <c r="N5" s="5">
        <v>64.219430166454401</v>
      </c>
      <c r="O5" s="5">
        <v>66.683866746226101</v>
      </c>
      <c r="P5" s="5">
        <v>62.527444564316497</v>
      </c>
      <c r="Q5" s="5">
        <v>59.171915992774103</v>
      </c>
      <c r="R5" s="5">
        <v>61.631856490714299</v>
      </c>
      <c r="S5" s="5">
        <v>60.666897370993702</v>
      </c>
      <c r="T5" s="5">
        <v>59.445133404362601</v>
      </c>
      <c r="U5" s="5">
        <v>49.857152719499901</v>
      </c>
      <c r="V5" s="6">
        <f t="shared" si="0"/>
        <v>-63.701962545870394</v>
      </c>
      <c r="W5" s="7">
        <f t="shared" si="1"/>
        <v>-0.86285955577540108</v>
      </c>
      <c r="X5" s="8">
        <f t="shared" si="2"/>
        <v>-0.51728351411237539</v>
      </c>
      <c r="Y5" s="8">
        <f t="shared" si="5"/>
        <v>-1.4307548857507624E-2</v>
      </c>
      <c r="Z5" s="9">
        <f t="shared" si="3"/>
        <v>-3.888570011112924E-2</v>
      </c>
      <c r="AA5" s="9">
        <f t="shared" si="4"/>
        <v>-8.0028452984526322E-4</v>
      </c>
    </row>
    <row r="6" spans="1:27">
      <c r="A6" s="4" t="s">
        <v>31</v>
      </c>
      <c r="B6" s="5">
        <v>245.75733732752801</v>
      </c>
      <c r="C6" s="5">
        <v>240.938892076108</v>
      </c>
      <c r="D6" s="5">
        <v>231.439885344402</v>
      </c>
      <c r="E6" s="5">
        <v>221.34150028002199</v>
      </c>
      <c r="F6" s="5">
        <v>220.87269739475099</v>
      </c>
      <c r="G6" s="5">
        <v>207.68954017909499</v>
      </c>
      <c r="H6" s="5">
        <v>213.91875713669901</v>
      </c>
      <c r="I6" s="5">
        <v>208.62364248342701</v>
      </c>
      <c r="J6" s="5">
        <v>200.40141448439601</v>
      </c>
      <c r="K6" s="5">
        <v>195.06577527053901</v>
      </c>
      <c r="L6" s="5">
        <v>192.149483107078</v>
      </c>
      <c r="M6" s="5">
        <v>194.17394344457799</v>
      </c>
      <c r="N6" s="5">
        <v>187.728638488347</v>
      </c>
      <c r="O6" s="5">
        <v>197.13975159538899</v>
      </c>
      <c r="P6" s="5">
        <v>195.68159655883201</v>
      </c>
      <c r="Q6" s="5">
        <v>193.752906675443</v>
      </c>
      <c r="R6" s="5">
        <v>198.36497051965</v>
      </c>
      <c r="S6" s="5">
        <v>195.16925629722201</v>
      </c>
      <c r="T6" s="5">
        <v>187.16693792367701</v>
      </c>
      <c r="U6" s="5">
        <v>179.42436159936599</v>
      </c>
      <c r="V6" s="6">
        <f t="shared" si="0"/>
        <v>-58.590399403850995</v>
      </c>
      <c r="W6" s="7">
        <f t="shared" si="1"/>
        <v>-4.9825451834009868</v>
      </c>
      <c r="X6" s="8">
        <f t="shared" si="2"/>
        <v>-0.23840752850347602</v>
      </c>
      <c r="Y6" s="8">
        <f t="shared" si="5"/>
        <v>-2.5930567716512587E-2</v>
      </c>
      <c r="Z6" s="9">
        <f t="shared" si="3"/>
        <v>-1.3577592032297914E-2</v>
      </c>
      <c r="AA6" s="9">
        <f t="shared" si="4"/>
        <v>-1.4585293200820582E-3</v>
      </c>
    </row>
    <row r="7" spans="1:27">
      <c r="A7" s="4" t="s">
        <v>32</v>
      </c>
      <c r="B7" s="5">
        <v>271.70637029509697</v>
      </c>
      <c r="C7" s="5">
        <v>269.38120572769901</v>
      </c>
      <c r="D7" s="5">
        <v>258.16779286378897</v>
      </c>
      <c r="E7" s="5">
        <v>240.62017341738601</v>
      </c>
      <c r="F7" s="5">
        <v>232.903514228858</v>
      </c>
      <c r="G7" s="5">
        <v>233.20526615834399</v>
      </c>
      <c r="H7" s="5">
        <v>234.76687949399101</v>
      </c>
      <c r="I7" s="5">
        <v>219.30409974307901</v>
      </c>
      <c r="J7" s="5">
        <v>221.874403724845</v>
      </c>
      <c r="K7" s="5">
        <v>209.141936305998</v>
      </c>
      <c r="L7" s="5">
        <v>218.04902014293799</v>
      </c>
      <c r="M7" s="5">
        <v>228.42509964508901</v>
      </c>
      <c r="N7" s="5">
        <v>225.28938074568899</v>
      </c>
      <c r="O7" s="5">
        <v>229.65720555874501</v>
      </c>
      <c r="P7" s="5">
        <v>227.58908057545199</v>
      </c>
      <c r="Q7" s="5">
        <v>227.501432936203</v>
      </c>
      <c r="R7" s="5">
        <v>230.629897489515</v>
      </c>
      <c r="S7" s="5">
        <v>225.52659512898001</v>
      </c>
      <c r="T7" s="5">
        <v>218.58302004910001</v>
      </c>
      <c r="U7" s="5">
        <v>194.46731991258801</v>
      </c>
      <c r="V7" s="6">
        <f t="shared" si="0"/>
        <v>-53.12335024599696</v>
      </c>
      <c r="W7" s="7">
        <f t="shared" si="1"/>
        <v>0.53399990616202331</v>
      </c>
      <c r="X7" s="8">
        <f t="shared" si="2"/>
        <v>-0.19551749996991363</v>
      </c>
      <c r="Y7" s="8">
        <f t="shared" si="5"/>
        <v>2.4489901665780689E-3</v>
      </c>
      <c r="Z7" s="9">
        <f t="shared" si="3"/>
        <v>-1.2147947380487967E-2</v>
      </c>
      <c r="AA7" s="9">
        <f t="shared" si="4"/>
        <v>1.3589791535006945E-4</v>
      </c>
    </row>
    <row r="8" spans="1:27">
      <c r="A8" s="4" t="s">
        <v>33</v>
      </c>
      <c r="B8" s="5">
        <v>29.391069092060899</v>
      </c>
      <c r="C8" s="5">
        <v>26.851931610969999</v>
      </c>
      <c r="D8" s="5">
        <v>19.9752501566328</v>
      </c>
      <c r="E8" s="5">
        <v>15.558251802166</v>
      </c>
      <c r="F8" s="5">
        <v>16.0011335909909</v>
      </c>
      <c r="G8" s="5">
        <v>14.5506607192338</v>
      </c>
      <c r="H8" s="5">
        <v>15.213819464488701</v>
      </c>
      <c r="I8" s="5">
        <v>14.7377179486149</v>
      </c>
      <c r="J8" s="5">
        <v>13.300211531187299</v>
      </c>
      <c r="K8" s="5">
        <v>12.7630320281375</v>
      </c>
      <c r="L8" s="5">
        <v>12.357764276347201</v>
      </c>
      <c r="M8" s="5">
        <v>12.206218312208</v>
      </c>
      <c r="N8" s="5">
        <v>11.888603626987599</v>
      </c>
      <c r="O8" s="5">
        <v>13.713646568764499</v>
      </c>
      <c r="P8" s="5">
        <v>13.6893278107807</v>
      </c>
      <c r="Q8" s="5">
        <v>12.9420783932764</v>
      </c>
      <c r="R8" s="5">
        <v>12.2400148778319</v>
      </c>
      <c r="S8" s="5">
        <v>14.3027955748117</v>
      </c>
      <c r="T8" s="5">
        <v>12.9385482468743</v>
      </c>
      <c r="U8" s="5">
        <v>11.0930531109627</v>
      </c>
      <c r="V8" s="6">
        <f t="shared" si="0"/>
        <v>-16.452520845186598</v>
      </c>
      <c r="W8" s="7">
        <f t="shared" si="1"/>
        <v>0.58078397052709896</v>
      </c>
      <c r="X8" s="8">
        <f t="shared" si="2"/>
        <v>-0.55977959813754263</v>
      </c>
      <c r="Y8" s="8">
        <f t="shared" si="5"/>
        <v>4.6997495464347061E-2</v>
      </c>
      <c r="Z8" s="9">
        <f t="shared" si="3"/>
        <v>-4.6993622716416605E-2</v>
      </c>
      <c r="AA8" s="9">
        <f t="shared" si="4"/>
        <v>2.5547322131758143E-3</v>
      </c>
    </row>
    <row r="9" spans="1:27">
      <c r="A9" s="4" t="s">
        <v>34</v>
      </c>
      <c r="B9" s="5">
        <v>14.1459375856245</v>
      </c>
      <c r="C9" s="5">
        <v>15.2712635071556</v>
      </c>
      <c r="D9" s="5">
        <v>9.0625889656679899</v>
      </c>
      <c r="E9" s="5">
        <v>7.6920622326259602</v>
      </c>
      <c r="F9" s="5">
        <v>7.6722295985448703</v>
      </c>
      <c r="G9" s="5">
        <v>6.7867720087637204</v>
      </c>
      <c r="H9" s="5">
        <v>7.49373200379768</v>
      </c>
      <c r="I9" s="5">
        <v>6.9357079180489203</v>
      </c>
      <c r="J9" s="5">
        <v>7.8174308559160997</v>
      </c>
      <c r="K9" s="5">
        <v>6.3726935264868603</v>
      </c>
      <c r="L9" s="5">
        <v>5.4684490328967996</v>
      </c>
      <c r="M9" s="5">
        <v>5.9720406514919402</v>
      </c>
      <c r="N9" s="5">
        <v>5.7676751341689503</v>
      </c>
      <c r="O9" s="5">
        <v>5.6245679138807896</v>
      </c>
      <c r="P9" s="5">
        <v>5.7883923457702098</v>
      </c>
      <c r="Q9" s="5">
        <v>6.0446499888132799</v>
      </c>
      <c r="R9" s="5">
        <v>5.5932626627973496</v>
      </c>
      <c r="S9" s="5">
        <v>5.1062297121531799</v>
      </c>
      <c r="T9" s="5">
        <v>5.16345747453685</v>
      </c>
      <c r="U9" s="5">
        <v>5.1968336432367996</v>
      </c>
      <c r="V9" s="10">
        <f t="shared" si="0"/>
        <v>-8.98248011108765</v>
      </c>
      <c r="W9" s="7">
        <f t="shared" si="1"/>
        <v>-0.30499155835994962</v>
      </c>
      <c r="X9" s="8">
        <f t="shared" si="2"/>
        <v>-0.6349865505002581</v>
      </c>
      <c r="Y9" s="8">
        <f t="shared" si="5"/>
        <v>-5.5772954365158722E-2</v>
      </c>
      <c r="Z9" s="9">
        <f t="shared" si="3"/>
        <v>-5.1432002648511888E-2</v>
      </c>
      <c r="AA9" s="9">
        <f t="shared" si="4"/>
        <v>-3.1831799784298731E-3</v>
      </c>
    </row>
    <row r="10" spans="1:27">
      <c r="A10" s="4" t="s">
        <v>35</v>
      </c>
      <c r="B10" s="5">
        <v>75.859314429637294</v>
      </c>
      <c r="C10" s="5">
        <v>88.109564211845694</v>
      </c>
      <c r="D10" s="5">
        <v>80.621382631127901</v>
      </c>
      <c r="E10" s="5">
        <v>68.342072952807399</v>
      </c>
      <c r="F10" s="5">
        <v>64.688669064476898</v>
      </c>
      <c r="G10" s="5">
        <v>67.126690754795405</v>
      </c>
      <c r="H10" s="5">
        <v>71.251943102073795</v>
      </c>
      <c r="I10" s="5">
        <v>67.181826187381603</v>
      </c>
      <c r="J10" s="5">
        <v>80.073172276885501</v>
      </c>
      <c r="K10" s="5">
        <v>73.002767686432705</v>
      </c>
      <c r="L10" s="5">
        <v>71.488918326646996</v>
      </c>
      <c r="M10" s="5">
        <v>63.421225447648098</v>
      </c>
      <c r="N10" s="5">
        <v>67.940346924992994</v>
      </c>
      <c r="O10" s="5">
        <v>69.5768688785423</v>
      </c>
      <c r="P10" s="5">
        <v>68.337238858530299</v>
      </c>
      <c r="Q10" s="5">
        <v>73.579191469129299</v>
      </c>
      <c r="R10" s="5">
        <v>70.413790550642602</v>
      </c>
      <c r="S10" s="5">
        <v>70.2795144245475</v>
      </c>
      <c r="T10" s="5">
        <v>68.470506048905804</v>
      </c>
      <c r="U10" s="5">
        <v>65.592466254513297</v>
      </c>
      <c r="V10" s="10">
        <f t="shared" si="0"/>
        <v>-7.3888083807314899</v>
      </c>
      <c r="W10" s="7">
        <f t="shared" si="1"/>
        <v>-3.0184122777411915</v>
      </c>
      <c r="X10" s="8">
        <f t="shared" si="2"/>
        <v>-9.7401465281958477E-2</v>
      </c>
      <c r="Y10" s="8">
        <f t="shared" si="5"/>
        <v>-4.2222100269435736E-2</v>
      </c>
      <c r="Z10" s="9">
        <f t="shared" si="3"/>
        <v>-3.2911306319497458E-3</v>
      </c>
      <c r="AA10" s="9">
        <f t="shared" si="4"/>
        <v>-2.3937617792051391E-3</v>
      </c>
    </row>
    <row r="11" spans="1:27">
      <c r="A11" s="4" t="s">
        <v>36</v>
      </c>
      <c r="B11" s="5">
        <v>41.104862313387699</v>
      </c>
      <c r="C11" s="5">
        <v>32.420168642596899</v>
      </c>
      <c r="D11" s="5">
        <v>30.794709501517701</v>
      </c>
      <c r="E11" s="5">
        <v>31.1049382632348</v>
      </c>
      <c r="F11" s="5">
        <v>28.7432019470412</v>
      </c>
      <c r="G11" s="5">
        <v>29.391471372900799</v>
      </c>
      <c r="H11" s="5">
        <v>29.163954579831199</v>
      </c>
      <c r="I11" s="5">
        <v>31.238399817515798</v>
      </c>
      <c r="J11" s="5">
        <v>29.905149643313202</v>
      </c>
      <c r="K11" s="5">
        <v>25.9680412137829</v>
      </c>
      <c r="L11" s="5">
        <v>25.9650367816254</v>
      </c>
      <c r="M11" s="5">
        <v>29.813059677297201</v>
      </c>
      <c r="N11" s="5">
        <v>27.043334924814101</v>
      </c>
      <c r="O11" s="5">
        <v>28.984320542311099</v>
      </c>
      <c r="P11" s="5">
        <v>28.7972129230461</v>
      </c>
      <c r="Q11" s="5">
        <v>28.9903666125001</v>
      </c>
      <c r="R11" s="5">
        <v>29.364444249942501</v>
      </c>
      <c r="S11" s="5">
        <v>32.9334543959312</v>
      </c>
      <c r="T11" s="5">
        <v>34.041234913095202</v>
      </c>
      <c r="U11" s="5">
        <v>31.386897649261702</v>
      </c>
      <c r="V11" s="10">
        <f t="shared" si="0"/>
        <v>-7.0636274002924964</v>
      </c>
      <c r="W11" s="7">
        <f t="shared" si="1"/>
        <v>8.0761981314698019</v>
      </c>
      <c r="X11" s="8">
        <f t="shared" si="2"/>
        <v>-0.17184408371055171</v>
      </c>
      <c r="Y11" s="8">
        <f t="shared" si="5"/>
        <v>0.31104127444121543</v>
      </c>
      <c r="Z11" s="9">
        <f t="shared" si="3"/>
        <v>-2.5197958058690628E-2</v>
      </c>
      <c r="AA11" s="9">
        <f t="shared" si="4"/>
        <v>1.5159404877618687E-2</v>
      </c>
    </row>
    <row r="12" spans="1:27">
      <c r="A12" s="4" t="s">
        <v>37</v>
      </c>
      <c r="B12" s="5">
        <v>17.260809862620999</v>
      </c>
      <c r="C12" s="5">
        <v>15.797919316152599</v>
      </c>
      <c r="D12" s="5">
        <v>14.694942589223899</v>
      </c>
      <c r="E12" s="5">
        <v>13.9002668569793</v>
      </c>
      <c r="F12" s="5">
        <v>13.442990218614</v>
      </c>
      <c r="G12" s="5">
        <v>13.212676237154399</v>
      </c>
      <c r="H12" s="5">
        <v>13.1435423208325</v>
      </c>
      <c r="I12" s="5">
        <v>13.181054069687899</v>
      </c>
      <c r="J12" s="5">
        <v>13.483811673846301</v>
      </c>
      <c r="K12" s="5">
        <v>13.592521850142701</v>
      </c>
      <c r="L12" s="5">
        <v>13.6056448797725</v>
      </c>
      <c r="M12" s="5">
        <v>14.354410114934799</v>
      </c>
      <c r="N12" s="5">
        <v>13.979364639929701</v>
      </c>
      <c r="O12" s="5">
        <v>14.443181228239601</v>
      </c>
      <c r="P12" s="5">
        <v>14.0447621932784</v>
      </c>
      <c r="Q12" s="5">
        <v>12.899635616767799</v>
      </c>
      <c r="R12" s="5">
        <v>12.1933067219063</v>
      </c>
      <c r="S12" s="5">
        <v>11.3511861108187</v>
      </c>
      <c r="T12" s="5">
        <v>11.906537802634499</v>
      </c>
      <c r="U12" s="5">
        <v>10.994809307967</v>
      </c>
      <c r="V12" s="10">
        <f t="shared" si="0"/>
        <v>-5.3542720599864992</v>
      </c>
      <c r="W12" s="7">
        <f t="shared" si="1"/>
        <v>-1.6991070771380006</v>
      </c>
      <c r="X12" s="8">
        <f t="shared" si="2"/>
        <v>-0.31019819478930699</v>
      </c>
      <c r="Y12" s="8">
        <f t="shared" si="5"/>
        <v>-0.12488250958718328</v>
      </c>
      <c r="Z12" s="9">
        <f t="shared" si="3"/>
        <v>-1.3132661579567384E-2</v>
      </c>
      <c r="AA12" s="9">
        <f t="shared" si="4"/>
        <v>-7.3835581045037513E-3</v>
      </c>
    </row>
    <row r="13" spans="1:27">
      <c r="A13" s="4" t="s">
        <v>38</v>
      </c>
      <c r="B13" s="5">
        <v>30.985280003311601</v>
      </c>
      <c r="C13" s="5">
        <v>30.800547333857899</v>
      </c>
      <c r="D13" s="5">
        <v>29.501492769710101</v>
      </c>
      <c r="E13" s="5">
        <v>28.994837599887099</v>
      </c>
      <c r="F13" s="5">
        <v>30.645221557720699</v>
      </c>
      <c r="G13" s="5">
        <v>30.0744431896346</v>
      </c>
      <c r="H13" s="5">
        <v>29.846731063111001</v>
      </c>
      <c r="I13" s="5">
        <v>28.706394878327298</v>
      </c>
      <c r="J13" s="5">
        <v>31.440524660855498</v>
      </c>
      <c r="K13" s="5">
        <v>27.7570087667089</v>
      </c>
      <c r="L13" s="5">
        <v>29.049346794981801</v>
      </c>
      <c r="M13" s="5">
        <v>27.337762554451601</v>
      </c>
      <c r="N13" s="5">
        <v>28.9213935596532</v>
      </c>
      <c r="O13" s="5">
        <v>30.261594711296699</v>
      </c>
      <c r="P13" s="5">
        <v>30.307342118511599</v>
      </c>
      <c r="Q13" s="5">
        <v>29.869079884275401</v>
      </c>
      <c r="R13" s="5">
        <v>28.3980057108115</v>
      </c>
      <c r="S13" s="5">
        <v>28.111147329297399</v>
      </c>
      <c r="T13" s="5">
        <v>26.0006030727785</v>
      </c>
      <c r="U13" s="5">
        <v>27.061885706726901</v>
      </c>
      <c r="V13" s="10">
        <f t="shared" si="0"/>
        <v>-4.9846769305331016</v>
      </c>
      <c r="W13" s="7">
        <f t="shared" si="1"/>
        <v>-3.0487437222033016</v>
      </c>
      <c r="X13" s="8">
        <f t="shared" si="2"/>
        <v>-0.16087241845161171</v>
      </c>
      <c r="Y13" s="8">
        <f t="shared" si="5"/>
        <v>-0.10495050865412103</v>
      </c>
      <c r="Z13" s="9">
        <f t="shared" si="3"/>
        <v>-3.5778207147503238E-3</v>
      </c>
      <c r="AA13" s="9">
        <f t="shared" si="4"/>
        <v>-6.140859852099001E-3</v>
      </c>
    </row>
    <row r="14" spans="1:27">
      <c r="A14" s="4" t="s">
        <v>39</v>
      </c>
      <c r="B14" s="5">
        <v>6.5615942121476802</v>
      </c>
      <c r="C14" s="5">
        <v>6.0298600433170204</v>
      </c>
      <c r="D14" s="5">
        <v>5.1819280925469799</v>
      </c>
      <c r="E14" s="5">
        <v>4.2169652306975998</v>
      </c>
      <c r="F14" s="5">
        <v>3.9743349321694801</v>
      </c>
      <c r="G14" s="5">
        <v>3.6530470335263199</v>
      </c>
      <c r="H14" s="5">
        <v>3.7780510048653499</v>
      </c>
      <c r="I14" s="5">
        <v>3.5214674421269798</v>
      </c>
      <c r="J14" s="5">
        <v>3.5577079400448701</v>
      </c>
      <c r="K14" s="5">
        <v>3.1204107036064199</v>
      </c>
      <c r="L14" s="5">
        <v>2.6566840703744701</v>
      </c>
      <c r="M14" s="5">
        <v>2.5943361405570902</v>
      </c>
      <c r="N14" s="5">
        <v>2.4967566580740201</v>
      </c>
      <c r="O14" s="5">
        <v>2.3921683188359899</v>
      </c>
      <c r="P14" s="5">
        <v>2.20050915722106</v>
      </c>
      <c r="Q14" s="5">
        <v>2.2045039210367898</v>
      </c>
      <c r="R14" s="5">
        <v>2.1911448275221002</v>
      </c>
      <c r="S14" s="5">
        <v>2.0642663103477199</v>
      </c>
      <c r="T14" s="5">
        <v>2.0396287719233399</v>
      </c>
      <c r="U14" s="5">
        <v>1.9897331084585299</v>
      </c>
      <c r="V14" s="10">
        <f t="shared" si="0"/>
        <v>-4.5219654402243403</v>
      </c>
      <c r="W14" s="7">
        <f t="shared" si="1"/>
        <v>-0.61705529845113016</v>
      </c>
      <c r="X14" s="8">
        <f t="shared" si="2"/>
        <v>-0.68915652111687842</v>
      </c>
      <c r="Y14" s="8">
        <f t="shared" si="5"/>
        <v>-0.23226521562428526</v>
      </c>
      <c r="Z14" s="9">
        <f t="shared" si="3"/>
        <v>-4.8990117085076723E-2</v>
      </c>
      <c r="AA14" s="9">
        <f t="shared" si="4"/>
        <v>-1.4576657711699581E-2</v>
      </c>
    </row>
    <row r="15" spans="1:27">
      <c r="A15" s="4" t="s">
        <v>40</v>
      </c>
      <c r="B15" s="5">
        <v>24.521139797965201</v>
      </c>
      <c r="C15" s="5">
        <v>25.167055668161701</v>
      </c>
      <c r="D15" s="5">
        <v>25.9851171505316</v>
      </c>
      <c r="E15" s="5">
        <v>27.148804120847402</v>
      </c>
      <c r="F15" s="5">
        <v>26.4284060417916</v>
      </c>
      <c r="G15" s="5">
        <v>26.2879069543784</v>
      </c>
      <c r="H15" s="5">
        <v>27.1857679496825</v>
      </c>
      <c r="I15" s="5">
        <v>27.017484404452698</v>
      </c>
      <c r="J15" s="5">
        <v>28.067831977270199</v>
      </c>
      <c r="K15" s="5">
        <v>27.805197531761301</v>
      </c>
      <c r="L15" s="5">
        <v>25.9448140429113</v>
      </c>
      <c r="M15" s="5">
        <v>25.7884165361193</v>
      </c>
      <c r="N15" s="5">
        <v>24.0211501999155</v>
      </c>
      <c r="O15" s="5">
        <v>25.0167672257578</v>
      </c>
      <c r="P15" s="5">
        <v>22.582595802060901</v>
      </c>
      <c r="Q15" s="5">
        <v>20.860660130531599</v>
      </c>
      <c r="R15" s="5">
        <v>21.726258894488801</v>
      </c>
      <c r="S15" s="5">
        <v>22.6042636625703</v>
      </c>
      <c r="T15" s="5">
        <v>21.674119832934</v>
      </c>
      <c r="U15" s="5">
        <v>18.5040728996863</v>
      </c>
      <c r="V15" s="10">
        <f t="shared" si="0"/>
        <v>-2.8470199650312011</v>
      </c>
      <c r="W15" s="7">
        <f t="shared" si="1"/>
        <v>-4.2706942099773002</v>
      </c>
      <c r="X15" s="8">
        <f t="shared" si="2"/>
        <v>-0.11610471570605585</v>
      </c>
      <c r="Y15" s="8">
        <f t="shared" si="5"/>
        <v>-0.16460685372089412</v>
      </c>
      <c r="Z15" s="9">
        <f t="shared" si="3"/>
        <v>3.1402620486784549E-3</v>
      </c>
      <c r="AA15" s="9">
        <f t="shared" si="4"/>
        <v>-9.9420715192337639E-3</v>
      </c>
    </row>
    <row r="16" spans="1:27">
      <c r="A16" s="4" t="s">
        <v>41</v>
      </c>
      <c r="B16" s="5">
        <v>26.391904226841199</v>
      </c>
      <c r="C16" s="5">
        <v>35.546343801714698</v>
      </c>
      <c r="D16" s="5">
        <v>30.6133490010495</v>
      </c>
      <c r="E16" s="5">
        <v>32.100676480962001</v>
      </c>
      <c r="F16" s="5">
        <v>36.354155587227602</v>
      </c>
      <c r="G16" s="5">
        <v>32.882940703911999</v>
      </c>
      <c r="H16" s="5">
        <v>45.296414686481903</v>
      </c>
      <c r="I16" s="5">
        <v>36.3304226636889</v>
      </c>
      <c r="J16" s="5">
        <v>32.527264041069699</v>
      </c>
      <c r="K16" s="5">
        <v>29.9763651666144</v>
      </c>
      <c r="L16" s="5">
        <v>26.579342371178502</v>
      </c>
      <c r="M16" s="5">
        <v>27.954748677247501</v>
      </c>
      <c r="N16" s="5">
        <v>28.041227837108998</v>
      </c>
      <c r="O16" s="5">
        <v>32.726903648683702</v>
      </c>
      <c r="P16" s="5">
        <v>26.973812049868702</v>
      </c>
      <c r="Q16" s="5">
        <v>23.5429168916754</v>
      </c>
      <c r="R16" s="5">
        <v>31.449825197871199</v>
      </c>
      <c r="S16" s="5">
        <v>26.690881829560201</v>
      </c>
      <c r="T16" s="5">
        <v>24.5341622793194</v>
      </c>
      <c r="U16" s="5">
        <v>24.372299697604898</v>
      </c>
      <c r="V16" s="10">
        <f t="shared" si="0"/>
        <v>-1.8577419475217987</v>
      </c>
      <c r="W16" s="7">
        <f t="shared" si="1"/>
        <v>-2.0451800918591019</v>
      </c>
      <c r="X16" s="8">
        <f t="shared" si="2"/>
        <v>-7.0390599009238275E-2</v>
      </c>
      <c r="Y16" s="8">
        <f t="shared" si="5"/>
        <v>-7.6946226257155526E-2</v>
      </c>
      <c r="Z16" s="9">
        <f t="shared" si="3"/>
        <v>3.9324432470166926E-4</v>
      </c>
      <c r="AA16" s="9">
        <f t="shared" si="4"/>
        <v>-4.4383317225545893E-3</v>
      </c>
    </row>
    <row r="17" spans="1:27">
      <c r="A17" s="4" t="s">
        <v>42</v>
      </c>
      <c r="B17" s="5">
        <v>7.1442789694918236</v>
      </c>
      <c r="C17" s="5">
        <v>4.7800771240252482</v>
      </c>
      <c r="D17" s="5">
        <v>5.3515257098393709</v>
      </c>
      <c r="E17" s="5">
        <v>5.9325498034310309</v>
      </c>
      <c r="F17" s="5">
        <v>4.6811798208029751</v>
      </c>
      <c r="G17" s="5">
        <v>5.2756126977485591</v>
      </c>
      <c r="H17" s="5">
        <v>5.1227807825033933</v>
      </c>
      <c r="I17" s="5">
        <v>5.6071852633754986</v>
      </c>
      <c r="J17" s="5">
        <v>6.2867692551773873</v>
      </c>
      <c r="K17" s="5">
        <v>6.4832504888658233</v>
      </c>
      <c r="L17" s="5">
        <v>5.8960820085042016</v>
      </c>
      <c r="M17" s="5">
        <v>6.3958812293666352</v>
      </c>
      <c r="N17" s="5">
        <v>7.2843480496451196</v>
      </c>
      <c r="O17" s="5">
        <v>7.9519939327840037</v>
      </c>
      <c r="P17" s="5">
        <v>6.8362139400059521</v>
      </c>
      <c r="Q17" s="5">
        <v>6.8637988927502276</v>
      </c>
      <c r="R17" s="5">
        <v>6.6503805798297844</v>
      </c>
      <c r="S17" s="5">
        <v>7.7609462318296183</v>
      </c>
      <c r="T17" s="5">
        <v>6.7251539007259291</v>
      </c>
      <c r="U17" s="5">
        <v>6.3923372361644626</v>
      </c>
      <c r="V17" s="10">
        <f t="shared" si="0"/>
        <v>-0.4191250687658945</v>
      </c>
      <c r="W17" s="7">
        <f t="shared" si="1"/>
        <v>0.8290718922217275</v>
      </c>
      <c r="X17" s="8">
        <f t="shared" si="2"/>
        <v>-5.8665831857306006E-2</v>
      </c>
      <c r="Y17" s="8">
        <f t="shared" si="5"/>
        <v>0.14061403674947481</v>
      </c>
      <c r="Z17" s="9">
        <f t="shared" si="3"/>
        <v>-1.0611289260714973E-2</v>
      </c>
      <c r="AA17" s="9">
        <f t="shared" si="4"/>
        <v>7.3360415437839777E-3</v>
      </c>
    </row>
    <row r="18" spans="1:27">
      <c r="A18" s="4" t="s">
        <v>43</v>
      </c>
      <c r="B18" s="5">
        <v>4.9645010444703702E-4</v>
      </c>
      <c r="C18" s="5">
        <v>1.2171450334265599E-3</v>
      </c>
      <c r="D18" s="5">
        <v>2.2835443212755602E-3</v>
      </c>
      <c r="E18" s="5">
        <v>2.3809968282704299E-3</v>
      </c>
      <c r="F18" s="5">
        <v>2.2931877846284802E-3</v>
      </c>
      <c r="G18" s="5">
        <v>2.5684959027173098E-3</v>
      </c>
      <c r="H18" s="5">
        <v>3.1240598460328898E-3</v>
      </c>
      <c r="I18" s="5">
        <v>3.08695690823957E-3</v>
      </c>
      <c r="J18" s="5">
        <v>3.5248727150182001E-3</v>
      </c>
      <c r="K18" s="5">
        <v>3.57485960306962E-3</v>
      </c>
      <c r="L18" s="5">
        <v>3.44364384962133E-3</v>
      </c>
      <c r="M18" s="5">
        <v>3.6526292699279898E-3</v>
      </c>
      <c r="N18" s="5">
        <v>3.29186161600694E-3</v>
      </c>
      <c r="O18" s="5">
        <v>3.6423488609680001E-3</v>
      </c>
      <c r="P18" s="5">
        <v>3.8107777690510498E-3</v>
      </c>
      <c r="Q18" s="5">
        <v>4.1032274105081597E-3</v>
      </c>
      <c r="R18" s="5">
        <v>3.8652244229719201E-3</v>
      </c>
      <c r="S18" s="5">
        <v>3.61771944660212E-3</v>
      </c>
      <c r="T18" s="5">
        <v>3.9701862273540302E-3</v>
      </c>
      <c r="U18" s="5">
        <v>3.9620021837621002E-3</v>
      </c>
      <c r="V18" s="11">
        <f t="shared" si="0"/>
        <v>3.4737361229069934E-3</v>
      </c>
      <c r="W18" s="7">
        <f t="shared" si="1"/>
        <v>5.2654237773270022E-4</v>
      </c>
      <c r="X18" s="8">
        <f t="shared" si="2"/>
        <v>6.9971505530775513</v>
      </c>
      <c r="Y18" s="8">
        <f t="shared" si="5"/>
        <v>0.15290268120804651</v>
      </c>
      <c r="Z18" s="9">
        <f t="shared" si="3"/>
        <v>0.11360236787049072</v>
      </c>
      <c r="AA18" s="9">
        <f t="shared" si="4"/>
        <v>7.9359256711681869E-3</v>
      </c>
    </row>
    <row r="19" spans="1:27">
      <c r="A19" s="4" t="s">
        <v>44</v>
      </c>
      <c r="B19" s="5">
        <v>6.7246229486410396</v>
      </c>
      <c r="C19" s="5">
        <v>5.7778498126440301</v>
      </c>
      <c r="D19" s="5">
        <v>6.3346283452276904</v>
      </c>
      <c r="E19" s="5">
        <v>6.0769333693709902</v>
      </c>
      <c r="F19" s="5">
        <v>5.6664396873382303</v>
      </c>
      <c r="G19" s="5">
        <v>6.0393151390098199</v>
      </c>
      <c r="H19" s="5">
        <v>5.6330203272529999</v>
      </c>
      <c r="I19" s="5">
        <v>6.0661144579836996</v>
      </c>
      <c r="J19" s="5">
        <v>6.2932423269813897</v>
      </c>
      <c r="K19" s="5">
        <v>5.5766734078729101</v>
      </c>
      <c r="L19" s="5">
        <v>5.8721947603204896</v>
      </c>
      <c r="M19" s="5">
        <v>6.5489920134982498</v>
      </c>
      <c r="N19" s="5">
        <v>6.8372372927679796</v>
      </c>
      <c r="O19" s="5">
        <v>6.5788009127165896</v>
      </c>
      <c r="P19" s="5">
        <v>6.7042024054253497</v>
      </c>
      <c r="Q19" s="5">
        <v>6.6949148667220699</v>
      </c>
      <c r="R19" s="5">
        <v>6.7467517678208901</v>
      </c>
      <c r="S19" s="5">
        <v>6.9639966090914598</v>
      </c>
      <c r="T19" s="5">
        <v>6.7551002843597399</v>
      </c>
      <c r="U19" s="5">
        <v>6.4437645364888896</v>
      </c>
      <c r="V19" s="12">
        <f t="shared" si="0"/>
        <v>3.047733571870026E-2</v>
      </c>
      <c r="W19" s="7">
        <f t="shared" si="1"/>
        <v>0.88290552403925027</v>
      </c>
      <c r="X19" s="8">
        <f t="shared" si="2"/>
        <v>4.5321999391592094E-3</v>
      </c>
      <c r="Y19" s="8">
        <f t="shared" si="5"/>
        <v>0.15035358329822546</v>
      </c>
      <c r="Z19" s="9">
        <f t="shared" si="3"/>
        <v>-7.5021285150685957E-3</v>
      </c>
      <c r="AA19" s="9">
        <f t="shared" si="4"/>
        <v>7.8119866259565018E-3</v>
      </c>
    </row>
    <row r="20" spans="1:27">
      <c r="A20" s="4" t="s">
        <v>45</v>
      </c>
      <c r="B20" s="5">
        <v>14.1523380690628</v>
      </c>
      <c r="C20" s="5">
        <v>14.997127607882099</v>
      </c>
      <c r="D20" s="5">
        <v>11.7049562871227</v>
      </c>
      <c r="E20" s="5">
        <v>11.851844200664299</v>
      </c>
      <c r="F20" s="5">
        <v>12.1554162480624</v>
      </c>
      <c r="G20" s="5">
        <v>13.323628055936499</v>
      </c>
      <c r="H20" s="5">
        <v>14.1519887914537</v>
      </c>
      <c r="I20" s="5">
        <v>14.2823141891653</v>
      </c>
      <c r="J20" s="5">
        <v>13.4223925843534</v>
      </c>
      <c r="K20" s="5">
        <v>13.089005812572299</v>
      </c>
      <c r="L20" s="5">
        <v>12.6707804012762</v>
      </c>
      <c r="M20" s="5">
        <v>14.2703841232613</v>
      </c>
      <c r="N20" s="5">
        <v>14.087942760197</v>
      </c>
      <c r="O20" s="5">
        <v>16.606746387096099</v>
      </c>
      <c r="P20" s="5">
        <v>16.6343585246617</v>
      </c>
      <c r="Q20" s="5">
        <v>16.6240282925719</v>
      </c>
      <c r="R20" s="5">
        <v>15.7325825464921</v>
      </c>
      <c r="S20" s="5">
        <v>14.446494723175601</v>
      </c>
      <c r="T20" s="5">
        <v>14.223831937606599</v>
      </c>
      <c r="U20" s="5">
        <v>13.2914802942555</v>
      </c>
      <c r="V20" s="10">
        <f t="shared" si="0"/>
        <v>7.1493868543798911E-2</v>
      </c>
      <c r="W20" s="7">
        <f t="shared" si="1"/>
        <v>1.5530515363303987</v>
      </c>
      <c r="X20" s="8">
        <f t="shared" si="2"/>
        <v>5.0517354938039993E-3</v>
      </c>
      <c r="Y20" s="8">
        <f t="shared" si="5"/>
        <v>0.1225695250920753</v>
      </c>
      <c r="Z20" s="9">
        <f t="shared" si="3"/>
        <v>-6.1245711129873648E-3</v>
      </c>
      <c r="AA20" s="9">
        <f t="shared" si="4"/>
        <v>6.4440226367881159E-3</v>
      </c>
    </row>
    <row r="21" spans="1:27">
      <c r="A21" s="4" t="s">
        <v>46</v>
      </c>
      <c r="B21" s="5">
        <v>7.9990988407759006E-2</v>
      </c>
      <c r="C21" s="5">
        <v>8.1570732777537999E-2</v>
      </c>
      <c r="D21" s="5">
        <v>8.0582880234511003E-2</v>
      </c>
      <c r="E21" s="5">
        <v>8.3061964256514006E-2</v>
      </c>
      <c r="F21" s="5">
        <v>8.2923239609619004E-2</v>
      </c>
      <c r="G21" s="5">
        <v>0.100830220266869</v>
      </c>
      <c r="H21" s="5">
        <v>9.7759215217436995E-2</v>
      </c>
      <c r="I21" s="5">
        <v>8.1859136030985005E-2</v>
      </c>
      <c r="J21" s="5">
        <v>0.107872315827047</v>
      </c>
      <c r="K21" s="5">
        <v>0.13387799294248601</v>
      </c>
      <c r="L21" s="5">
        <v>0.173228344829439</v>
      </c>
      <c r="M21" s="5">
        <v>0.16397930476678199</v>
      </c>
      <c r="N21" s="5">
        <v>0.170543580856646</v>
      </c>
      <c r="O21" s="5">
        <v>0.14835183845441799</v>
      </c>
      <c r="P21" s="5">
        <v>0.13424704301648699</v>
      </c>
      <c r="Q21" s="5">
        <v>0.13629688545678501</v>
      </c>
      <c r="R21" s="5">
        <v>0.171953619651731</v>
      </c>
      <c r="S21" s="5">
        <v>0.181078358542961</v>
      </c>
      <c r="T21" s="5">
        <v>0.19977699281564501</v>
      </c>
      <c r="U21" s="5">
        <v>0.18982414557073801</v>
      </c>
      <c r="V21" s="10">
        <f t="shared" si="0"/>
        <v>0.119786004407886</v>
      </c>
      <c r="W21" s="7">
        <f t="shared" si="1"/>
        <v>2.6548647986206014E-2</v>
      </c>
      <c r="X21" s="8">
        <f t="shared" si="2"/>
        <v>1.4974937401356945</v>
      </c>
      <c r="Y21" s="8">
        <f t="shared" si="5"/>
        <v>0.15325810572366705</v>
      </c>
      <c r="Z21" s="9">
        <f t="shared" si="3"/>
        <v>4.3862307961727742E-2</v>
      </c>
      <c r="AA21" s="9">
        <f t="shared" si="4"/>
        <v>7.9531861140271776E-3</v>
      </c>
    </row>
    <row r="22" spans="1:27">
      <c r="A22" s="4" t="s">
        <v>47</v>
      </c>
      <c r="B22" s="5">
        <v>1.35495920510655</v>
      </c>
      <c r="C22" s="5">
        <v>1.49702996763649</v>
      </c>
      <c r="D22" s="5">
        <v>1.5808659017889599</v>
      </c>
      <c r="E22" s="5">
        <v>1.5564246065568099</v>
      </c>
      <c r="F22" s="5">
        <v>1.6514726390960499</v>
      </c>
      <c r="G22" s="5">
        <v>1.58739967919636</v>
      </c>
      <c r="H22" s="5">
        <v>1.6151010274356301</v>
      </c>
      <c r="I22" s="5">
        <v>1.60653830467266</v>
      </c>
      <c r="J22" s="5">
        <v>1.6208617098653999</v>
      </c>
      <c r="K22" s="5">
        <v>1.6849473408303299</v>
      </c>
      <c r="L22" s="5">
        <v>1.6704006584023801</v>
      </c>
      <c r="M22" s="5">
        <v>1.78876742087466</v>
      </c>
      <c r="N22" s="5">
        <v>1.8052686720019799</v>
      </c>
      <c r="O22" s="5">
        <v>1.9794927813746399</v>
      </c>
      <c r="P22" s="5">
        <v>1.9301883781059901</v>
      </c>
      <c r="Q22" s="5">
        <v>1.9676657247704099</v>
      </c>
      <c r="R22" s="5">
        <v>1.98214539819039</v>
      </c>
      <c r="S22" s="5">
        <v>2.0236868649011699</v>
      </c>
      <c r="T22" s="5">
        <v>1.9828003198781701</v>
      </c>
      <c r="U22" s="5">
        <v>1.86372197535816</v>
      </c>
      <c r="V22" s="10">
        <f t="shared" si="0"/>
        <v>0.62784111477162008</v>
      </c>
      <c r="W22" s="7">
        <f t="shared" si="1"/>
        <v>0.31239966147579001</v>
      </c>
      <c r="X22" s="13">
        <f t="shared" si="2"/>
        <v>0.46336532672380226</v>
      </c>
      <c r="Y22" s="8">
        <f t="shared" si="5"/>
        <v>0.18702079642052949</v>
      </c>
      <c r="Z22" s="9">
        <f t="shared" si="3"/>
        <v>1.1695202855059206E-2</v>
      </c>
      <c r="AA22" s="9">
        <f t="shared" si="4"/>
        <v>9.5703184845870037E-3</v>
      </c>
    </row>
    <row r="23" spans="1:27">
      <c r="A23" s="4" t="s">
        <v>48</v>
      </c>
      <c r="B23" s="5">
        <v>10.2458478429203</v>
      </c>
      <c r="C23" s="5">
        <v>11.362237723393701</v>
      </c>
      <c r="D23" s="5">
        <v>12.029758189641999</v>
      </c>
      <c r="E23" s="5">
        <v>11.954813913204401</v>
      </c>
      <c r="F23" s="5">
        <v>12.468677379686399</v>
      </c>
      <c r="G23" s="5">
        <v>11.570919574686799</v>
      </c>
      <c r="H23" s="5">
        <v>15.6948776256732</v>
      </c>
      <c r="I23" s="5">
        <v>11.2500286754731</v>
      </c>
      <c r="J23" s="5">
        <v>12.448083116102</v>
      </c>
      <c r="K23" s="5">
        <v>10.722206337611301</v>
      </c>
      <c r="L23" s="5">
        <v>9.1546314018687802</v>
      </c>
      <c r="M23" s="5">
        <v>10.5861014089006</v>
      </c>
      <c r="N23" s="5">
        <v>11.5155700731737</v>
      </c>
      <c r="O23" s="5">
        <v>12.7644733301083</v>
      </c>
      <c r="P23" s="5">
        <v>11.9680522874276</v>
      </c>
      <c r="Q23" s="5">
        <v>11.083572979221501</v>
      </c>
      <c r="R23" s="5">
        <v>11.3895654939008</v>
      </c>
      <c r="S23" s="5">
        <v>10.9685312464647</v>
      </c>
      <c r="T23" s="5">
        <v>10.920368037726</v>
      </c>
      <c r="U23" s="5">
        <v>11.372419075343499</v>
      </c>
      <c r="V23" s="10">
        <f t="shared" si="0"/>
        <v>0.6745201948056998</v>
      </c>
      <c r="W23" s="7">
        <f t="shared" si="1"/>
        <v>1.7657366358572197</v>
      </c>
      <c r="X23" s="8">
        <f t="shared" si="2"/>
        <v>6.5833516673954984E-2</v>
      </c>
      <c r="Y23" s="8">
        <f t="shared" si="5"/>
        <v>0.19287905305469444</v>
      </c>
      <c r="Z23" s="9">
        <f t="shared" si="3"/>
        <v>-6.2367270222825066E-3</v>
      </c>
      <c r="AA23" s="9">
        <f t="shared" si="4"/>
        <v>9.8464805649021159E-3</v>
      </c>
    </row>
    <row r="24" spans="1:27">
      <c r="A24" s="4" t="s">
        <v>49</v>
      </c>
      <c r="B24" s="5">
        <v>3.0167211205023601</v>
      </c>
      <c r="C24" s="5">
        <v>3.2952946660961699</v>
      </c>
      <c r="D24" s="5">
        <v>3.34411345581867</v>
      </c>
      <c r="E24" s="5">
        <v>2.9653068200991002</v>
      </c>
      <c r="F24" s="5">
        <v>2.9667818783202198</v>
      </c>
      <c r="G24" s="5">
        <v>2.9687297022906001</v>
      </c>
      <c r="H24" s="5">
        <v>3.1628239505474398</v>
      </c>
      <c r="I24" s="5">
        <v>3.1086139632632701</v>
      </c>
      <c r="J24" s="5">
        <v>3.4233795477942901</v>
      </c>
      <c r="K24" s="5">
        <v>3.2728721940118999</v>
      </c>
      <c r="L24" s="5">
        <v>3.17220360273391</v>
      </c>
      <c r="M24" s="5">
        <v>3.3118917129241701</v>
      </c>
      <c r="N24" s="5">
        <v>3.3478806366279099</v>
      </c>
      <c r="O24" s="5">
        <v>3.3091210821481698</v>
      </c>
      <c r="P24" s="5">
        <v>3.62694779106433</v>
      </c>
      <c r="Q24" s="5">
        <v>3.76582043561777</v>
      </c>
      <c r="R24" s="5">
        <v>4.0065961679029902</v>
      </c>
      <c r="S24" s="5">
        <v>3.7209874443483399</v>
      </c>
      <c r="T24" s="5">
        <v>3.9208161837964002</v>
      </c>
      <c r="U24" s="5">
        <v>3.80516691817285</v>
      </c>
      <c r="V24" s="10">
        <f t="shared" si="0"/>
        <v>0.9040950632940401</v>
      </c>
      <c r="W24" s="7">
        <f t="shared" si="1"/>
        <v>0.74861258106249018</v>
      </c>
      <c r="X24" s="8">
        <f t="shared" si="2"/>
        <v>0.29969461119544438</v>
      </c>
      <c r="Y24" s="8">
        <f t="shared" si="5"/>
        <v>0.23599134066215388</v>
      </c>
      <c r="Z24" s="9">
        <f t="shared" si="3"/>
        <v>2.7958995533621245E-3</v>
      </c>
      <c r="AA24" s="9">
        <f t="shared" si="4"/>
        <v>1.1840289627645273E-2</v>
      </c>
    </row>
    <row r="25" spans="1:27">
      <c r="A25" s="4" t="s">
        <v>50</v>
      </c>
      <c r="B25" s="5">
        <v>66.471797331115596</v>
      </c>
      <c r="C25" s="5">
        <v>65.175318243023796</v>
      </c>
      <c r="D25" s="5">
        <v>58.642331438421898</v>
      </c>
      <c r="E25" s="5">
        <v>60.698631337649303</v>
      </c>
      <c r="F25" s="5">
        <v>60.502739423087903</v>
      </c>
      <c r="G25" s="5">
        <v>63.371112984319197</v>
      </c>
      <c r="H25" s="5">
        <v>65.901411556714706</v>
      </c>
      <c r="I25" s="5">
        <v>65.5640674546122</v>
      </c>
      <c r="J25" s="5">
        <v>62.033193900120501</v>
      </c>
      <c r="K25" s="5">
        <v>58.301764845779999</v>
      </c>
      <c r="L25" s="5">
        <v>65.617072473078295</v>
      </c>
      <c r="M25" s="5">
        <v>64.887133471249399</v>
      </c>
      <c r="N25" s="5">
        <v>63.060152490134001</v>
      </c>
      <c r="O25" s="5">
        <v>69.230322617456096</v>
      </c>
      <c r="P25" s="5">
        <v>68.845910974381994</v>
      </c>
      <c r="Q25" s="5">
        <v>69.513058139940796</v>
      </c>
      <c r="R25" s="5">
        <v>69.310540704043603</v>
      </c>
      <c r="S25" s="5">
        <v>71.635082355805594</v>
      </c>
      <c r="T25" s="5">
        <v>67.431455898967101</v>
      </c>
      <c r="U25" s="5">
        <v>63.6627975216526</v>
      </c>
      <c r="V25" s="10">
        <f t="shared" si="0"/>
        <v>0.9596585678515055</v>
      </c>
      <c r="W25" s="7">
        <f t="shared" si="1"/>
        <v>1.8143834258888063</v>
      </c>
      <c r="X25" s="8">
        <f t="shared" si="2"/>
        <v>1.4437078676708071E-2</v>
      </c>
      <c r="Y25" s="8">
        <f t="shared" si="5"/>
        <v>2.765108770485325E-2</v>
      </c>
      <c r="Z25" s="9">
        <f t="shared" si="3"/>
        <v>-7.1873293306268238E-4</v>
      </c>
      <c r="AA25" s="9">
        <f t="shared" si="4"/>
        <v>1.5164653709947018E-3</v>
      </c>
    </row>
    <row r="26" spans="1:27">
      <c r="A26" s="4" t="s">
        <v>51</v>
      </c>
      <c r="B26" s="5">
        <v>5.1846052634825598E-2</v>
      </c>
      <c r="C26" s="5">
        <v>5.3224579460764303E-2</v>
      </c>
      <c r="D26" s="5">
        <v>5.4729264428871403E-2</v>
      </c>
      <c r="E26" s="5">
        <v>5.3594845218740202E-2</v>
      </c>
      <c r="F26" s="5">
        <v>5.2958227511075803E-2</v>
      </c>
      <c r="G26" s="5">
        <v>0.114244127081103</v>
      </c>
      <c r="H26" s="5">
        <v>0.105067911346107</v>
      </c>
      <c r="I26" s="5">
        <v>0.11293549480130299</v>
      </c>
      <c r="J26" s="5">
        <v>0.17909471009890801</v>
      </c>
      <c r="K26" s="5">
        <v>0.197448869239399</v>
      </c>
      <c r="L26" s="5">
        <v>0.20735758566273599</v>
      </c>
      <c r="M26" s="5">
        <v>0.38244516892800201</v>
      </c>
      <c r="N26" s="5">
        <v>1.10371988354626</v>
      </c>
      <c r="O26" s="5">
        <v>1.1073653322052901</v>
      </c>
      <c r="P26" s="5">
        <v>1.3218835046561801</v>
      </c>
      <c r="Q26" s="5">
        <v>1.3005868582214399</v>
      </c>
      <c r="R26" s="5">
        <v>1.3721003495453401</v>
      </c>
      <c r="S26" s="5">
        <v>1.2289989669397301</v>
      </c>
      <c r="T26" s="5">
        <v>1.0524332036406501</v>
      </c>
      <c r="U26" s="5">
        <v>1.2009150856364299</v>
      </c>
      <c r="V26" s="10">
        <f t="shared" si="0"/>
        <v>1.0005871510058244</v>
      </c>
      <c r="W26" s="7">
        <f t="shared" si="1"/>
        <v>0.84507561797791408</v>
      </c>
      <c r="X26" s="13">
        <f t="shared" si="2"/>
        <v>19.29919637379912</v>
      </c>
      <c r="Y26" s="8">
        <f t="shared" si="5"/>
        <v>4.0754507016319961</v>
      </c>
      <c r="Z26" s="9">
        <f t="shared" si="3"/>
        <v>8.0052034941190175E-2</v>
      </c>
      <c r="AA26" s="9">
        <f t="shared" si="4"/>
        <v>9.4442713273533263E-2</v>
      </c>
    </row>
    <row r="27" spans="1:27">
      <c r="A27" s="4" t="s">
        <v>52</v>
      </c>
      <c r="B27" s="5">
        <v>1.7897324650467199</v>
      </c>
      <c r="C27" s="5">
        <v>1.8590643445800501</v>
      </c>
      <c r="D27" s="5">
        <v>2.1547449036339201</v>
      </c>
      <c r="E27" s="5">
        <v>2.2980437635689901</v>
      </c>
      <c r="F27" s="5">
        <v>2.4061500867287302</v>
      </c>
      <c r="G27" s="5">
        <v>2.2161440510193899</v>
      </c>
      <c r="H27" s="5">
        <v>2.3349141427926501</v>
      </c>
      <c r="I27" s="5">
        <v>2.4716943783639902</v>
      </c>
      <c r="J27" s="5">
        <v>2.7093967917296</v>
      </c>
      <c r="K27" s="5">
        <v>2.86665013101902</v>
      </c>
      <c r="L27" s="5">
        <v>2.99975161398255</v>
      </c>
      <c r="M27" s="5">
        <v>2.9305577394451698</v>
      </c>
      <c r="N27" s="5">
        <v>3.0362938297718398</v>
      </c>
      <c r="O27" s="5">
        <v>3.25901198688286</v>
      </c>
      <c r="P27" s="5">
        <v>3.3507613171188102</v>
      </c>
      <c r="Q27" s="5">
        <v>3.48313772848444</v>
      </c>
      <c r="R27" s="5">
        <v>3.6649861225197902</v>
      </c>
      <c r="S27" s="5">
        <v>3.8137052294182698</v>
      </c>
      <c r="T27" s="5">
        <v>3.9798055474592799</v>
      </c>
      <c r="U27" s="5">
        <v>4.0052569453096796</v>
      </c>
      <c r="V27" s="10">
        <f t="shared" si="0"/>
        <v>2.1900730824125603</v>
      </c>
      <c r="W27" s="7">
        <f t="shared" si="1"/>
        <v>0.98005393347672998</v>
      </c>
      <c r="X27" s="8">
        <f t="shared" si="2"/>
        <v>1.223687408696243</v>
      </c>
      <c r="Y27" s="8">
        <f t="shared" si="5"/>
        <v>0.32671169469781014</v>
      </c>
      <c r="Z27" s="9">
        <f t="shared" si="3"/>
        <v>2.9108000289278291E-2</v>
      </c>
      <c r="AA27" s="9">
        <f t="shared" si="4"/>
        <v>1.5829731876794151E-2</v>
      </c>
    </row>
    <row r="28" spans="1:27">
      <c r="A28" s="4" t="s">
        <v>53</v>
      </c>
      <c r="B28" s="5">
        <v>11.3698068524725</v>
      </c>
      <c r="C28" s="5">
        <v>11.826555795680701</v>
      </c>
      <c r="D28" s="5">
        <v>12.486640442862999</v>
      </c>
      <c r="E28" s="5">
        <v>12.500534104521901</v>
      </c>
      <c r="F28" s="5">
        <v>12.834937228148499</v>
      </c>
      <c r="G28" s="5">
        <v>13.515797202702799</v>
      </c>
      <c r="H28" s="5">
        <v>14.2308861886661</v>
      </c>
      <c r="I28" s="5">
        <v>14.888092494196</v>
      </c>
      <c r="J28" s="5">
        <v>15.259628342039001</v>
      </c>
      <c r="K28" s="5">
        <v>15.950183583856401</v>
      </c>
      <c r="L28" s="5">
        <v>16.2258580312959</v>
      </c>
      <c r="M28" s="5">
        <v>17.512268141554699</v>
      </c>
      <c r="N28" s="5">
        <v>16.5225529962804</v>
      </c>
      <c r="O28" s="5">
        <v>16.387885441202599</v>
      </c>
      <c r="P28" s="5">
        <v>15.4495696340966</v>
      </c>
      <c r="Q28" s="5">
        <v>15.828205692336599</v>
      </c>
      <c r="R28" s="5">
        <v>15.0741824760148</v>
      </c>
      <c r="S28" s="5">
        <v>14.5937278978727</v>
      </c>
      <c r="T28" s="5">
        <v>14.6922702912986</v>
      </c>
      <c r="U28" s="5">
        <v>13.1069708127953</v>
      </c>
      <c r="V28" s="10">
        <f t="shared" si="0"/>
        <v>3.3224634388260998</v>
      </c>
      <c r="W28" s="7">
        <f t="shared" si="1"/>
        <v>-1.5335877399972997</v>
      </c>
      <c r="X28" s="8">
        <f t="shared" si="2"/>
        <v>0.29221810730263997</v>
      </c>
      <c r="Y28" s="8">
        <f t="shared" si="5"/>
        <v>-9.4515047342295655E-2</v>
      </c>
      <c r="Z28" s="9">
        <f t="shared" si="3"/>
        <v>1.9954527883429884E-2</v>
      </c>
      <c r="AA28" s="9">
        <f t="shared" si="4"/>
        <v>-5.5006280335831992E-3</v>
      </c>
    </row>
    <row r="29" spans="1:27">
      <c r="A29" s="4" t="s">
        <v>54</v>
      </c>
      <c r="B29" s="5">
        <v>16.297906450509998</v>
      </c>
      <c r="C29" s="5">
        <v>16.964932152151601</v>
      </c>
      <c r="D29" s="5">
        <v>20.051919475917799</v>
      </c>
      <c r="E29" s="5">
        <v>18.0351346021471</v>
      </c>
      <c r="F29" s="5">
        <v>17.4133798810456</v>
      </c>
      <c r="G29" s="5">
        <v>20.022324034322502</v>
      </c>
      <c r="H29" s="5">
        <v>16.0513157353083</v>
      </c>
      <c r="I29" s="5">
        <v>16.900403862335601</v>
      </c>
      <c r="J29" s="5">
        <v>19.4340554900404</v>
      </c>
      <c r="K29" s="5">
        <v>25.566858179176499</v>
      </c>
      <c r="L29" s="5">
        <v>21.746760582164899</v>
      </c>
      <c r="M29" s="5">
        <v>22.744796342010901</v>
      </c>
      <c r="N29" s="5">
        <v>26.152922182461499</v>
      </c>
      <c r="O29" s="5">
        <v>21.927071705963002</v>
      </c>
      <c r="P29" s="5">
        <v>23.089295595574299</v>
      </c>
      <c r="Q29" s="5">
        <v>25.817268598387699</v>
      </c>
      <c r="R29" s="5">
        <v>22.891469343087302</v>
      </c>
      <c r="S29" s="5">
        <v>20.881021749421901</v>
      </c>
      <c r="T29" s="5">
        <v>21.023474443114999</v>
      </c>
      <c r="U29" s="5">
        <v>20.9563250851992</v>
      </c>
      <c r="V29" s="10">
        <f t="shared" si="0"/>
        <v>4.7255679926050007</v>
      </c>
      <c r="W29" s="7">
        <f t="shared" si="1"/>
        <v>-0.72328613904990036</v>
      </c>
      <c r="X29" s="8">
        <f t="shared" si="2"/>
        <v>0.28994938748449672</v>
      </c>
      <c r="Y29" s="8">
        <f t="shared" si="5"/>
        <v>-3.3259488755446487E-2</v>
      </c>
      <c r="Z29" s="9">
        <f t="shared" si="3"/>
        <v>1.615285525968968E-2</v>
      </c>
      <c r="AA29" s="9">
        <f t="shared" si="4"/>
        <v>-1.8774112130756082E-3</v>
      </c>
    </row>
    <row r="30" spans="1:27">
      <c r="A30" s="4" t="s">
        <v>55</v>
      </c>
      <c r="B30" s="5">
        <v>19.418124560592702</v>
      </c>
      <c r="C30" s="5">
        <v>19.210822560152302</v>
      </c>
      <c r="D30" s="5">
        <v>19.008260262807202</v>
      </c>
      <c r="E30" s="5">
        <v>21.8056506215067</v>
      </c>
      <c r="F30" s="5">
        <v>26.641308740703</v>
      </c>
      <c r="G30" s="5">
        <v>24.3745584525361</v>
      </c>
      <c r="H30" s="5">
        <v>30.067372347726401</v>
      </c>
      <c r="I30" s="5">
        <v>27.7063330919725</v>
      </c>
      <c r="J30" s="5">
        <v>24.399064798034299</v>
      </c>
      <c r="K30" s="5">
        <v>23.849945838765102</v>
      </c>
      <c r="L30" s="5">
        <v>22.302910859408598</v>
      </c>
      <c r="M30" s="5">
        <v>27.695570279891299</v>
      </c>
      <c r="N30" s="5">
        <v>30.442420215584601</v>
      </c>
      <c r="O30" s="5">
        <v>37.388289276174397</v>
      </c>
      <c r="P30" s="5">
        <v>33.139359645116699</v>
      </c>
      <c r="Q30" s="5">
        <v>22.118030205011699</v>
      </c>
      <c r="R30" s="5">
        <v>33.052001420969702</v>
      </c>
      <c r="S30" s="5">
        <v>31.0101743631507</v>
      </c>
      <c r="T30" s="5">
        <v>24.440067420618298</v>
      </c>
      <c r="U30" s="5">
        <v>25.590005800136701</v>
      </c>
      <c r="V30" s="10">
        <f t="shared" si="0"/>
        <v>5.0219428600255966</v>
      </c>
      <c r="W30" s="7">
        <f t="shared" si="1"/>
        <v>2.1371565612097001</v>
      </c>
      <c r="X30" s="8">
        <f t="shared" si="2"/>
        <v>0.2586214154902049</v>
      </c>
      <c r="Y30" s="8">
        <f t="shared" si="5"/>
        <v>9.582410900002003E-2</v>
      </c>
      <c r="Z30" s="9">
        <f t="shared" si="3"/>
        <v>7.7247002982383517E-3</v>
      </c>
      <c r="AA30" s="9">
        <f t="shared" si="4"/>
        <v>5.0966490180304191E-3</v>
      </c>
    </row>
    <row r="31" spans="1:27">
      <c r="A31" s="4" t="s">
        <v>56</v>
      </c>
      <c r="B31" s="5">
        <v>10.008607238817399</v>
      </c>
      <c r="C31" s="5">
        <v>9.8694948440185595</v>
      </c>
      <c r="D31" s="5">
        <v>10.851357948236901</v>
      </c>
      <c r="E31" s="5">
        <v>11.3333097813771</v>
      </c>
      <c r="F31" s="5">
        <v>12.1783144381391</v>
      </c>
      <c r="G31" s="5">
        <v>11.991866614214199</v>
      </c>
      <c r="H31" s="5">
        <v>13.493018109136401</v>
      </c>
      <c r="I31" s="5">
        <v>13.673956994709201</v>
      </c>
      <c r="J31" s="5">
        <v>13.4110613534883</v>
      </c>
      <c r="K31" s="5">
        <v>13.9660993408098</v>
      </c>
      <c r="L31" s="5">
        <v>15.229828890970101</v>
      </c>
      <c r="M31" s="5">
        <v>16.274032170184299</v>
      </c>
      <c r="N31" s="5">
        <v>15.937077469513</v>
      </c>
      <c r="O31" s="5">
        <v>16.6097248499001</v>
      </c>
      <c r="P31" s="5">
        <v>16.609213211135501</v>
      </c>
      <c r="Q31" s="5">
        <v>16.596434954907</v>
      </c>
      <c r="R31" s="5">
        <v>16.496423368408799</v>
      </c>
      <c r="S31" s="5">
        <v>18.080527466489801</v>
      </c>
      <c r="T31" s="5">
        <v>17.477665049803502</v>
      </c>
      <c r="U31" s="5">
        <v>17.5248839711854</v>
      </c>
      <c r="V31" s="10">
        <f t="shared" si="0"/>
        <v>7.4690578109861026</v>
      </c>
      <c r="W31" s="7">
        <f t="shared" si="1"/>
        <v>2.247836158833401</v>
      </c>
      <c r="X31" s="8">
        <f t="shared" si="2"/>
        <v>0.74626345432140617</v>
      </c>
      <c r="Y31" s="8">
        <f t="shared" si="5"/>
        <v>0.14759431474415075</v>
      </c>
      <c r="Z31" s="9">
        <f t="shared" si="3"/>
        <v>2.3596908147905937E-2</v>
      </c>
      <c r="AA31" s="9">
        <f t="shared" si="4"/>
        <v>7.6775362435381744E-3</v>
      </c>
    </row>
    <row r="32" spans="1:27">
      <c r="A32" s="4" t="s">
        <v>57</v>
      </c>
      <c r="B32" s="5">
        <v>55.549800359996702</v>
      </c>
      <c r="C32" s="5">
        <v>56.121078553088303</v>
      </c>
      <c r="D32" s="5">
        <v>56.000347531168799</v>
      </c>
      <c r="E32" s="5">
        <v>58.153458683308699</v>
      </c>
      <c r="F32" s="5">
        <v>60.992621091932001</v>
      </c>
      <c r="G32" s="5">
        <v>64.289223550024701</v>
      </c>
      <c r="H32" s="5">
        <v>65.2361175661392</v>
      </c>
      <c r="I32" s="5">
        <v>65.718598700218294</v>
      </c>
      <c r="J32" s="5">
        <v>67.858209857660697</v>
      </c>
      <c r="K32" s="5">
        <v>63.6545552696291</v>
      </c>
      <c r="L32" s="5">
        <v>65.438131249194299</v>
      </c>
      <c r="M32" s="5">
        <v>69.408718586896399</v>
      </c>
      <c r="N32" s="5">
        <v>69.725463461808403</v>
      </c>
      <c r="O32" s="5">
        <v>71.1416944755332</v>
      </c>
      <c r="P32" s="5">
        <v>72.523754453998606</v>
      </c>
      <c r="Q32" s="5">
        <v>70.190356936314103</v>
      </c>
      <c r="R32" s="5">
        <v>65.143441398375998</v>
      </c>
      <c r="S32" s="5">
        <v>67.720281454645303</v>
      </c>
      <c r="T32" s="5">
        <v>68.070776325670394</v>
      </c>
      <c r="U32" s="5">
        <v>66.962401304394902</v>
      </c>
      <c r="V32" s="6">
        <f t="shared" si="0"/>
        <v>12.520975965673692</v>
      </c>
      <c r="W32" s="7">
        <f t="shared" si="1"/>
        <v>2.6326450764760949</v>
      </c>
      <c r="X32" s="8">
        <f t="shared" si="2"/>
        <v>0.2254009174565903</v>
      </c>
      <c r="Y32" s="8">
        <f t="shared" si="5"/>
        <v>4.023105529176485E-2</v>
      </c>
      <c r="Z32" s="9">
        <f t="shared" si="3"/>
        <v>9.142944408339293E-3</v>
      </c>
      <c r="AA32" s="9">
        <f t="shared" si="4"/>
        <v>2.1936724211777392E-3</v>
      </c>
    </row>
    <row r="33" spans="1:27">
      <c r="A33" s="4" t="s">
        <v>58</v>
      </c>
      <c r="B33" s="5">
        <v>44.416325864166502</v>
      </c>
      <c r="C33" s="5">
        <v>43.283686662711503</v>
      </c>
      <c r="D33" s="5">
        <v>45.601165356875903</v>
      </c>
      <c r="E33" s="5">
        <v>45.467801068410203</v>
      </c>
      <c r="F33" s="5">
        <v>47.485204971665198</v>
      </c>
      <c r="G33" s="5">
        <v>46.253914752938101</v>
      </c>
      <c r="H33" s="5">
        <v>45.531826111541399</v>
      </c>
      <c r="I33" s="5">
        <v>49.046870664068898</v>
      </c>
      <c r="J33" s="5">
        <v>51.710532024449698</v>
      </c>
      <c r="K33" s="5">
        <v>51.867351486416197</v>
      </c>
      <c r="L33" s="5">
        <v>56.342186608057098</v>
      </c>
      <c r="M33" s="5">
        <v>56.910862316119903</v>
      </c>
      <c r="N33" s="5">
        <v>56.427659768759099</v>
      </c>
      <c r="O33" s="5">
        <v>57.627076736554002</v>
      </c>
      <c r="P33" s="5">
        <v>58.992495494060101</v>
      </c>
      <c r="Q33" s="5">
        <v>59.806380839609901</v>
      </c>
      <c r="R33" s="5">
        <v>57.515581714442597</v>
      </c>
      <c r="S33" s="5">
        <v>61.032733860000299</v>
      </c>
      <c r="T33" s="5">
        <v>59.382241300507999</v>
      </c>
      <c r="U33" s="5">
        <v>56.3667639575267</v>
      </c>
      <c r="V33" s="6">
        <f t="shared" si="0"/>
        <v>14.965915436341497</v>
      </c>
      <c r="W33" s="7">
        <f t="shared" si="1"/>
        <v>3.0400546924509015</v>
      </c>
      <c r="X33" s="8">
        <f t="shared" si="2"/>
        <v>0.33694627246094355</v>
      </c>
      <c r="Y33" s="8">
        <f t="shared" si="5"/>
        <v>5.395698810198768E-2</v>
      </c>
      <c r="Z33" s="9">
        <f t="shared" si="3"/>
        <v>1.3300816530680493E-2</v>
      </c>
      <c r="AA33" s="9">
        <f t="shared" si="4"/>
        <v>2.9238016076680307E-3</v>
      </c>
    </row>
    <row r="34" spans="1:27">
      <c r="A34" s="4" t="s">
        <v>59</v>
      </c>
      <c r="B34" s="5">
        <v>147.98947491062199</v>
      </c>
      <c r="C34" s="5">
        <v>141.92348541108299</v>
      </c>
      <c r="D34" s="5">
        <v>141.64136481744501</v>
      </c>
      <c r="E34" s="5">
        <v>136.18290399070699</v>
      </c>
      <c r="F34" s="5">
        <v>138.32030616221701</v>
      </c>
      <c r="G34" s="5">
        <v>150.612357013653</v>
      </c>
      <c r="H34" s="5">
        <v>145.540336249196</v>
      </c>
      <c r="I34" s="5">
        <v>147.70208882071501</v>
      </c>
      <c r="J34" s="5">
        <v>158.71026861087</v>
      </c>
      <c r="K34" s="5">
        <v>155.60128155460399</v>
      </c>
      <c r="L34" s="5">
        <v>161.58045581834301</v>
      </c>
      <c r="M34" s="5">
        <v>163.68818911522001</v>
      </c>
      <c r="N34" s="5">
        <v>170.40244475355701</v>
      </c>
      <c r="O34" s="5">
        <v>171.438765373264</v>
      </c>
      <c r="P34" s="5">
        <v>168.586235973143</v>
      </c>
      <c r="Q34" s="5">
        <v>168.69676860646899</v>
      </c>
      <c r="R34" s="5">
        <v>169.587341522294</v>
      </c>
      <c r="S34" s="5">
        <v>169.04729753404499</v>
      </c>
      <c r="T34" s="5">
        <v>165.322333525679</v>
      </c>
      <c r="U34" s="5">
        <v>140.121012526106</v>
      </c>
      <c r="V34" s="6">
        <f t="shared" si="0"/>
        <v>17.332858615057006</v>
      </c>
      <c r="W34" s="7">
        <f t="shared" si="1"/>
        <v>3.7418777073359877</v>
      </c>
      <c r="X34" s="8">
        <f t="shared" si="2"/>
        <v>0.1171222387641091</v>
      </c>
      <c r="Y34" s="8">
        <f t="shared" si="5"/>
        <v>2.3157984598971559E-2</v>
      </c>
      <c r="Z34" s="9">
        <f t="shared" si="3"/>
        <v>4.8931570997090557E-3</v>
      </c>
      <c r="AA34" s="9">
        <f t="shared" si="4"/>
        <v>1.2726929479593974E-3</v>
      </c>
    </row>
    <row r="35" spans="1:27">
      <c r="A35" s="4" t="s">
        <v>60</v>
      </c>
      <c r="B35" s="5">
        <v>81.807041692782093</v>
      </c>
      <c r="C35" s="5">
        <v>82.439918848883806</v>
      </c>
      <c r="D35" s="5">
        <v>90.076489404546905</v>
      </c>
      <c r="E35" s="5">
        <v>84.0501041023672</v>
      </c>
      <c r="F35" s="5">
        <v>84.639238976543396</v>
      </c>
      <c r="G35" s="5">
        <v>90.737233185490993</v>
      </c>
      <c r="H35" s="5">
        <v>77.833002965285701</v>
      </c>
      <c r="I35" s="5">
        <v>90.202671684771005</v>
      </c>
      <c r="J35" s="5">
        <v>89.203149844435103</v>
      </c>
      <c r="K35" s="5">
        <v>105.315313628129</v>
      </c>
      <c r="L35" s="5">
        <v>109.753233781291</v>
      </c>
      <c r="M35" s="5">
        <v>103.757732532045</v>
      </c>
      <c r="N35" s="5">
        <v>117.683705574836</v>
      </c>
      <c r="O35" s="5">
        <v>110.13845547081</v>
      </c>
      <c r="P35" s="5">
        <v>120.244612425619</v>
      </c>
      <c r="Q35" s="5">
        <v>130.04735818516201</v>
      </c>
      <c r="R35" s="5">
        <v>121.016758758454</v>
      </c>
      <c r="S35" s="5">
        <v>127.030178571026</v>
      </c>
      <c r="T35" s="5">
        <v>109.426511844743</v>
      </c>
      <c r="U35" s="5">
        <v>93.213939233651701</v>
      </c>
      <c r="V35" s="6">
        <f t="shared" si="0"/>
        <v>27.619470151960911</v>
      </c>
      <c r="W35" s="7">
        <f t="shared" si="1"/>
        <v>-0.32672193654799742</v>
      </c>
      <c r="X35" s="8">
        <f t="shared" si="2"/>
        <v>0.33761727084183035</v>
      </c>
      <c r="Y35" s="8">
        <f t="shared" si="5"/>
        <v>-2.9768775396546987E-3</v>
      </c>
      <c r="Z35" s="9">
        <f t="shared" si="3"/>
        <v>1.6460177629414652E-2</v>
      </c>
      <c r="AA35" s="9">
        <f t="shared" si="4"/>
        <v>-1.6561502058343169E-4</v>
      </c>
    </row>
    <row r="36" spans="1:27">
      <c r="A36" s="4" t="s">
        <v>61</v>
      </c>
      <c r="B36" s="5">
        <v>35.5732736001832</v>
      </c>
      <c r="C36" s="5">
        <v>38.183420556015498</v>
      </c>
      <c r="D36" s="5">
        <v>43.474878863913197</v>
      </c>
      <c r="E36" s="5">
        <v>42.1812252521771</v>
      </c>
      <c r="F36" s="5">
        <v>48.9277060285985</v>
      </c>
      <c r="G36" s="5">
        <v>48.938818266088902</v>
      </c>
      <c r="H36" s="5">
        <v>53.686289861968902</v>
      </c>
      <c r="I36" s="5">
        <v>59.996352593323401</v>
      </c>
      <c r="J36" s="5">
        <v>65.942165273032998</v>
      </c>
      <c r="K36" s="5">
        <v>71.180966997656398</v>
      </c>
      <c r="L36" s="5">
        <v>78.658719542382002</v>
      </c>
      <c r="M36" s="5">
        <v>81.609714118289503</v>
      </c>
      <c r="N36" s="5">
        <v>75.735829604456399</v>
      </c>
      <c r="O36" s="5">
        <v>75.717956472329902</v>
      </c>
      <c r="P36" s="5">
        <v>77.650791670588006</v>
      </c>
      <c r="Q36" s="5">
        <v>90.315709774711195</v>
      </c>
      <c r="R36" s="5">
        <v>92.502242265058001</v>
      </c>
      <c r="S36" s="5">
        <v>108.768665439011</v>
      </c>
      <c r="T36" s="5">
        <v>108.209716184794</v>
      </c>
      <c r="U36" s="5">
        <v>104.818073567224</v>
      </c>
      <c r="V36" s="6">
        <f t="shared" si="0"/>
        <v>72.636442584610805</v>
      </c>
      <c r="W36" s="7">
        <f t="shared" si="1"/>
        <v>29.550996642412002</v>
      </c>
      <c r="X36" s="8">
        <f t="shared" si="2"/>
        <v>2.0418824368257393</v>
      </c>
      <c r="Y36" s="8">
        <f t="shared" si="5"/>
        <v>0.37568621526428059</v>
      </c>
      <c r="Z36" s="9">
        <f t="shared" si="3"/>
        <v>4.5070826499664429E-2</v>
      </c>
      <c r="AA36" s="9">
        <f t="shared" si="4"/>
        <v>1.7877516290800255E-2</v>
      </c>
    </row>
  </sheetData>
  <autoFilter ref="A1:X1">
    <sortState ref="A2:X36">
      <sortCondition ref="V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2011-12-01T13:24:12Z</dcterms:created>
  <dcterms:modified xsi:type="dcterms:W3CDTF">2011-12-01T13:24:31Z</dcterms:modified>
</cp:coreProperties>
</file>