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ure 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6" i="1" l="1"/>
  <c r="E6" i="1"/>
  <c r="B6" i="1"/>
  <c r="D6" i="1" s="1"/>
  <c r="I5" i="1"/>
  <c r="E5" i="1"/>
  <c r="B5" i="1"/>
  <c r="D5" i="1" s="1"/>
  <c r="I4" i="1"/>
  <c r="E4" i="1"/>
  <c r="B4" i="1"/>
  <c r="D4" i="1" s="1"/>
  <c r="I3" i="1"/>
  <c r="B3" i="1"/>
</calcChain>
</file>

<file path=xl/sharedStrings.xml><?xml version="1.0" encoding="utf-8"?>
<sst xmlns="http://schemas.openxmlformats.org/spreadsheetml/2006/main" count="7" uniqueCount="6">
  <si>
    <t>EU-27</t>
  </si>
  <si>
    <t>GDP per capita (euro, calculated from fixed 2000 prices)</t>
  </si>
  <si>
    <t>Index</t>
  </si>
  <si>
    <t>Year</t>
  </si>
  <si>
    <t>GDP (millions of euro, fixed 2000 prices)</t>
  </si>
  <si>
    <t>Fig. 4: Generation of packaging waste and GDP in the EU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</si>
</sst>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charset val="204"/>
    </font>
    <font>
      <sz val="10"/>
      <name val="Arial"/>
      <family val="2"/>
    </font>
    <font>
      <sz val="11"/>
      <name val="Arial"/>
      <charset val="23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3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/>
  </cellXfs>
  <cellStyles count="23">
    <cellStyle name="Format 1" xfId="1"/>
    <cellStyle name="Format 1 2" xfId="2"/>
    <cellStyle name="Format 1 3" xfId="3"/>
    <cellStyle name="Komma 2" xfId="4"/>
    <cellStyle name="Komma 2 2" xfId="5"/>
    <cellStyle name="Komma 2 3" xfId="6"/>
    <cellStyle name="Komma 3" xfId="7"/>
    <cellStyle name="Komma 4" xfId="8"/>
    <cellStyle name="Normal" xfId="0" builtinId="0"/>
    <cellStyle name="Normal 2" xfId="9"/>
    <cellStyle name="Normal 2 2" xfId="10"/>
    <cellStyle name="Normal 2 3" xfId="11"/>
    <cellStyle name="Normal 3" xfId="12"/>
    <cellStyle name="Normal 3 2" xfId="13"/>
    <cellStyle name="Normal 3 3" xfId="14"/>
    <cellStyle name="Normal 4" xfId="15"/>
    <cellStyle name="Normal 5" xfId="16"/>
    <cellStyle name="Normal 6" xfId="17"/>
    <cellStyle name="Procent 2" xfId="18"/>
    <cellStyle name="Procent 2 2" xfId="19"/>
    <cellStyle name="Procent 2 3" xfId="20"/>
    <cellStyle name="Procent 3" xfId="21"/>
    <cellStyle name="Procent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1325701666063"/>
          <c:y val="0.10714327234961073"/>
          <c:w val="0.5130727141300202"/>
          <c:h val="0.71428848233073816"/>
        </c:manualLayout>
      </c:layout>
      <c:lineChart>
        <c:grouping val="standard"/>
        <c:varyColors val="0"/>
        <c:ser>
          <c:idx val="0"/>
          <c:order val="0"/>
          <c:tx>
            <c:v>Total packaging waste generation per capita</c:v>
          </c:tx>
          <c:marker>
            <c:symbol val="none"/>
          </c:marker>
          <c:cat>
            <c:numRef>
              <c:f>'Figure 4'!$A$3:$A$6</c:f>
              <c:numCache>
                <c:formatCode>General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'Figure 4'!$D$3:$D$6</c:f>
              <c:numCache>
                <c:formatCode>0.00</c:formatCode>
                <c:ptCount val="4"/>
                <c:pt idx="0" formatCode="General">
                  <c:v>100</c:v>
                </c:pt>
                <c:pt idx="1">
                  <c:v>101.62094763092269</c:v>
                </c:pt>
                <c:pt idx="2">
                  <c:v>102.11970074812967</c:v>
                </c:pt>
                <c:pt idx="3">
                  <c:v>101.93266832917705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4'!$C$2</c:f>
              <c:strCache>
                <c:ptCount val="1"/>
                <c:pt idx="0">
                  <c:v>GDP per capita (euro, calculated from fixed 2000 prices)</c:v>
                </c:pt>
              </c:strCache>
            </c:strRef>
          </c:tx>
          <c:marker>
            <c:symbol val="none"/>
          </c:marker>
          <c:cat>
            <c:numRef>
              <c:f>'Figure 4'!$A$3:$A$6</c:f>
              <c:numCache>
                <c:formatCode>General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'Figure 4'!$E$3:$E$6</c:f>
              <c:numCache>
                <c:formatCode>0.00</c:formatCode>
                <c:ptCount val="4"/>
                <c:pt idx="0" formatCode="General">
                  <c:v>100</c:v>
                </c:pt>
                <c:pt idx="1">
                  <c:v>102.83144606341259</c:v>
                </c:pt>
                <c:pt idx="2">
                  <c:v>105.40549733461697</c:v>
                </c:pt>
                <c:pt idx="3">
                  <c:v>105.43571256584718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16512"/>
        <c:axId val="232071552"/>
      </c:lineChart>
      <c:catAx>
        <c:axId val="2320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320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071552"/>
        <c:scaling>
          <c:orientation val="minMax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Index 2005=100</a:t>
                </a:r>
              </a:p>
            </c:rich>
          </c:tx>
          <c:layout>
            <c:manualLayout>
              <c:xMode val="edge"/>
              <c:yMode val="edge"/>
              <c:x val="2.4509843031688867E-2"/>
              <c:y val="0.281747123586013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3201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790959442273414"/>
          <c:y val="0.31349327835626845"/>
          <c:w val="0.2565363570650101"/>
          <c:h val="0.4484144361298523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9525</xdr:rowOff>
    </xdr:from>
    <xdr:to>
      <xdr:col>7</xdr:col>
      <xdr:colOff>447675</xdr:colOff>
      <xdr:row>23</xdr:row>
      <xdr:rowOff>142875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1/4.0.2/Indicators/CSI/CSI017/EEA%20CSI%20017%20Packaging%20waste%201997%202008_data%20and%20figure_%20August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Figure 5"/>
      <sheetName val="Figure 6"/>
      <sheetName val="Figure 7"/>
    </sheetNames>
    <sheetDataSet>
      <sheetData sheetId="0">
        <row r="44">
          <cell r="AE44">
            <v>492172672</v>
          </cell>
        </row>
        <row r="45">
          <cell r="AE45">
            <v>494251168</v>
          </cell>
        </row>
        <row r="46">
          <cell r="AE46">
            <v>496496883</v>
          </cell>
        </row>
        <row r="47">
          <cell r="AE47">
            <v>498695869</v>
          </cell>
        </row>
      </sheetData>
      <sheetData sheetId="1">
        <row r="32">
          <cell r="J32">
            <v>160.4</v>
          </cell>
          <cell r="K32">
            <v>163</v>
          </cell>
          <cell r="L32">
            <v>163.80000000000001</v>
          </cell>
          <cell r="M32">
            <v>163.5</v>
          </cell>
        </row>
      </sheetData>
      <sheetData sheetId="2"/>
      <sheetData sheetId="3">
        <row r="2">
          <cell r="C2" t="str">
            <v>GDP per capita (euro, calculated from fixed 2000 prices)</v>
          </cell>
        </row>
        <row r="3">
          <cell r="A3">
            <v>2005</v>
          </cell>
          <cell r="D3">
            <v>100</v>
          </cell>
          <cell r="E3">
            <v>100</v>
          </cell>
        </row>
        <row r="4">
          <cell r="A4">
            <v>2006</v>
          </cell>
          <cell r="D4">
            <v>101.62094763092269</v>
          </cell>
          <cell r="E4">
            <v>102.83144606341259</v>
          </cell>
        </row>
        <row r="5">
          <cell r="A5">
            <v>2007</v>
          </cell>
          <cell r="D5">
            <v>102.11970074812967</v>
          </cell>
          <cell r="E5">
            <v>105.40549733461697</v>
          </cell>
        </row>
        <row r="6">
          <cell r="A6">
            <v>2008</v>
          </cell>
          <cell r="D6">
            <v>101.93266832917705</v>
          </cell>
          <cell r="E6">
            <v>105.43571256584718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abSelected="1" workbookViewId="0">
      <selection activeCell="C32" sqref="C32"/>
    </sheetView>
  </sheetViews>
  <sheetFormatPr defaultRowHeight="12.75" x14ac:dyDescent="0.2"/>
  <cols>
    <col min="3" max="3" width="26.5703125" customWidth="1"/>
    <col min="8" max="8" width="12.140625" customWidth="1"/>
    <col min="9" max="9" width="13.85546875" customWidth="1"/>
    <col min="11" max="11" width="18" customWidth="1"/>
    <col min="12" max="12" width="18.140625" customWidth="1"/>
  </cols>
  <sheetData>
    <row r="2" spans="1:12" ht="63.75" x14ac:dyDescent="0.2">
      <c r="B2" s="1" t="s">
        <v>0</v>
      </c>
      <c r="C2" s="2" t="s">
        <v>1</v>
      </c>
      <c r="D2" s="3" t="s">
        <v>2</v>
      </c>
      <c r="E2" s="3"/>
      <c r="G2" s="4" t="s">
        <v>3</v>
      </c>
      <c r="H2" s="2" t="s">
        <v>4</v>
      </c>
      <c r="I2" s="2" t="s">
        <v>1</v>
      </c>
    </row>
    <row r="3" spans="1:12" x14ac:dyDescent="0.2">
      <c r="A3" s="5">
        <v>2005</v>
      </c>
      <c r="B3" s="6">
        <f>'[1]Figure 2'!J$32</f>
        <v>160.4</v>
      </c>
      <c r="C3" s="7">
        <v>20452.217834638326</v>
      </c>
      <c r="D3" s="4">
        <v>100</v>
      </c>
      <c r="E3" s="4">
        <v>100</v>
      </c>
      <c r="G3" s="4">
        <v>2005</v>
      </c>
      <c r="H3" s="8">
        <v>10066022.699999999</v>
      </c>
      <c r="I3" s="4">
        <f>1000000*H3/'[1]Figure 1'!AE44</f>
        <v>20452.217834638326</v>
      </c>
    </row>
    <row r="4" spans="1:12" x14ac:dyDescent="0.2">
      <c r="A4" s="5">
        <v>2006</v>
      </c>
      <c r="B4" s="6">
        <f>'[1]Figure 2'!K$32</f>
        <v>163</v>
      </c>
      <c r="C4" s="7">
        <v>21031.311351397759</v>
      </c>
      <c r="D4" s="9">
        <f t="shared" ref="D4:E6" si="0">100+100*(B4-B$3)/B$3</f>
        <v>101.62094763092269</v>
      </c>
      <c r="E4" s="9">
        <f t="shared" si="0"/>
        <v>102.83144606341259</v>
      </c>
      <c r="G4" s="4">
        <v>2006</v>
      </c>
      <c r="H4" s="8">
        <v>10394750.199999999</v>
      </c>
      <c r="I4" s="4">
        <f>1000000*H4/'[1]Figure 1'!AE45</f>
        <v>21031.311351397759</v>
      </c>
    </row>
    <row r="5" spans="1:12" x14ac:dyDescent="0.2">
      <c r="A5" s="5">
        <v>2007</v>
      </c>
      <c r="B5" s="6">
        <f>'[1]Figure 2'!L$32</f>
        <v>163.80000000000001</v>
      </c>
      <c r="C5" s="7">
        <v>21557.761924559756</v>
      </c>
      <c r="D5" s="9">
        <f t="shared" si="0"/>
        <v>102.11970074812967</v>
      </c>
      <c r="E5" s="9">
        <f t="shared" si="0"/>
        <v>105.40549733461697</v>
      </c>
      <c r="G5" s="4">
        <v>2007</v>
      </c>
      <c r="H5" s="8">
        <v>10703361.6</v>
      </c>
      <c r="I5" s="4">
        <f>1000000*H5/'[1]Figure 1'!AE46</f>
        <v>21557.761924559756</v>
      </c>
    </row>
    <row r="6" spans="1:12" x14ac:dyDescent="0.2">
      <c r="A6" s="5">
        <v>2008</v>
      </c>
      <c r="B6" s="6">
        <f>'[1]Figure 2'!M$32</f>
        <v>163.5</v>
      </c>
      <c r="C6" s="7">
        <v>21563.941609470199</v>
      </c>
      <c r="D6" s="9">
        <f>100+100*(B6-B$3)/B$3</f>
        <v>101.93266832917705</v>
      </c>
      <c r="E6" s="9">
        <f t="shared" si="0"/>
        <v>105.43571256584718</v>
      </c>
      <c r="G6" s="4">
        <v>2008</v>
      </c>
      <c r="H6" s="8">
        <v>10753848.6</v>
      </c>
      <c r="I6" s="4">
        <f>1000000*H6/'[1]Figure 1'!AE47</f>
        <v>21563.941609470199</v>
      </c>
    </row>
    <row r="7" spans="1:12" x14ac:dyDescent="0.2">
      <c r="J7" s="4"/>
      <c r="K7" s="6"/>
      <c r="L7" s="4"/>
    </row>
    <row r="8" spans="1:12" x14ac:dyDescent="0.2">
      <c r="J8" s="4"/>
      <c r="K8" s="6"/>
      <c r="L8" s="4"/>
    </row>
    <row r="9" spans="1:12" x14ac:dyDescent="0.2">
      <c r="A9" s="10" t="s">
        <v>5</v>
      </c>
      <c r="J9" s="4"/>
      <c r="K9" s="6"/>
      <c r="L9" s="4"/>
    </row>
    <row r="10" spans="1:12" x14ac:dyDescent="0.2">
      <c r="K10" s="6"/>
      <c r="L10" s="4"/>
    </row>
    <row r="11" spans="1:12" x14ac:dyDescent="0.2">
      <c r="K11" s="6"/>
      <c r="L11" s="4"/>
    </row>
    <row r="12" spans="1:12" x14ac:dyDescent="0.2">
      <c r="K12" s="6"/>
      <c r="L12" s="4"/>
    </row>
    <row r="13" spans="1:12" x14ac:dyDescent="0.2">
      <c r="K13" s="6"/>
      <c r="L13" s="4"/>
    </row>
  </sheetData>
  <mergeCells count="1">
    <mergeCell ref="D2:E2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2011-08-29T10:46:52Z</dcterms:created>
  <dcterms:modified xsi:type="dcterms:W3CDTF">2011-08-29T10:47:01Z</dcterms:modified>
</cp:coreProperties>
</file>