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Graph 2 ODEX_countrie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O33" i="1" l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O4" i="1"/>
  <c r="P4" i="1" s="1"/>
</calcChain>
</file>

<file path=xl/sharedStrings.xml><?xml version="1.0" encoding="utf-8"?>
<sst xmlns="http://schemas.openxmlformats.org/spreadsheetml/2006/main" count="34" uniqueCount="34">
  <si>
    <t>graph 2 : Annual change in energy efficiency index (ODEX) in industry by country</t>
  </si>
  <si>
    <t>2000-2009</t>
  </si>
  <si>
    <t>2008-2009</t>
  </si>
  <si>
    <t>Bulgaria</t>
  </si>
  <si>
    <t>Lithuania</t>
  </si>
  <si>
    <t>Poland</t>
  </si>
  <si>
    <t>Estonia</t>
  </si>
  <si>
    <t>Romania</t>
  </si>
  <si>
    <t>Hungary</t>
  </si>
  <si>
    <t>Cyprus</t>
  </si>
  <si>
    <t>Norway</t>
  </si>
  <si>
    <t>Slovenia</t>
  </si>
  <si>
    <t>Czech Republic</t>
  </si>
  <si>
    <t>Netherlands</t>
  </si>
  <si>
    <t>Luxembourg</t>
  </si>
  <si>
    <t>Denmark</t>
  </si>
  <si>
    <t>Finland</t>
  </si>
  <si>
    <t>UK</t>
  </si>
  <si>
    <t>Ireland</t>
  </si>
  <si>
    <t>EU-27</t>
  </si>
  <si>
    <t>Source ODYSSEE</t>
  </si>
  <si>
    <t>Croatia</t>
  </si>
  <si>
    <t>Sweden</t>
  </si>
  <si>
    <t>Latvia</t>
  </si>
  <si>
    <t>Belgium</t>
  </si>
  <si>
    <t>Slovak Republic</t>
  </si>
  <si>
    <t>France</t>
  </si>
  <si>
    <t>Greece</t>
  </si>
  <si>
    <t>Italy</t>
  </si>
  <si>
    <t>Germany</t>
  </si>
  <si>
    <t>Austria</t>
  </si>
  <si>
    <t>Portugal</t>
  </si>
  <si>
    <t>Spain</t>
  </si>
  <si>
    <t>Malta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</si>
</sst>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 applyFill="1"/>
    <xf numFmtId="10" fontId="1" fillId="0" borderId="0" xfId="1" applyNumberFormat="1" applyFont="1"/>
    <xf numFmtId="164" fontId="0" fillId="0" borderId="0" xfId="0" applyNumberFormat="1"/>
    <xf numFmtId="165" fontId="1" fillId="0" borderId="0" xfId="1" applyNumberFormat="1" applyFont="1"/>
    <xf numFmtId="0" fontId="0" fillId="2" borderId="0" xfId="0" applyFont="1" applyFill="1"/>
    <xf numFmtId="0" fontId="0" fillId="3" borderId="0" xfId="0" applyFill="1"/>
    <xf numFmtId="10" fontId="1" fillId="3" borderId="0" xfId="1" applyNumberFormat="1" applyFont="1" applyFill="1"/>
    <xf numFmtId="0" fontId="0" fillId="0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1960132890366E-2"/>
          <c:y val="3.9215686274509803E-2"/>
          <c:w val="0.89700996677740863"/>
          <c:h val="0.663865546218487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2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'Graph 2 ODEX_countries'!$L$4:$L$33</c:f>
              <c:strCache>
                <c:ptCount val="30"/>
                <c:pt idx="0">
                  <c:v>Bulgaria</c:v>
                </c:pt>
                <c:pt idx="1">
                  <c:v>Lithuania</c:v>
                </c:pt>
                <c:pt idx="2">
                  <c:v>Poland</c:v>
                </c:pt>
                <c:pt idx="3">
                  <c:v>Estonia</c:v>
                </c:pt>
                <c:pt idx="4">
                  <c:v>Romania</c:v>
                </c:pt>
                <c:pt idx="5">
                  <c:v>Hungary</c:v>
                </c:pt>
                <c:pt idx="6">
                  <c:v>Cyprus</c:v>
                </c:pt>
                <c:pt idx="7">
                  <c:v>Norway</c:v>
                </c:pt>
                <c:pt idx="8">
                  <c:v>Slovenia</c:v>
                </c:pt>
                <c:pt idx="9">
                  <c:v>Czech Republic</c:v>
                </c:pt>
                <c:pt idx="10">
                  <c:v>Netherlands</c:v>
                </c:pt>
                <c:pt idx="11">
                  <c:v>Luxembourg</c:v>
                </c:pt>
                <c:pt idx="12">
                  <c:v>Denmark</c:v>
                </c:pt>
                <c:pt idx="13">
                  <c:v>Finland</c:v>
                </c:pt>
                <c:pt idx="14">
                  <c:v>UK</c:v>
                </c:pt>
                <c:pt idx="15">
                  <c:v>Ireland</c:v>
                </c:pt>
                <c:pt idx="16">
                  <c:v>EU-27</c:v>
                </c:pt>
                <c:pt idx="17">
                  <c:v>Croatia</c:v>
                </c:pt>
                <c:pt idx="18">
                  <c:v>Sweden</c:v>
                </c:pt>
                <c:pt idx="19">
                  <c:v>Latvia</c:v>
                </c:pt>
                <c:pt idx="20">
                  <c:v>Belgium</c:v>
                </c:pt>
                <c:pt idx="21">
                  <c:v>Slovak Republic</c:v>
                </c:pt>
                <c:pt idx="22">
                  <c:v>France</c:v>
                </c:pt>
                <c:pt idx="23">
                  <c:v>Greece</c:v>
                </c:pt>
                <c:pt idx="24">
                  <c:v>Italy</c:v>
                </c:pt>
                <c:pt idx="25">
                  <c:v>Germany</c:v>
                </c:pt>
                <c:pt idx="26">
                  <c:v>Austria</c:v>
                </c:pt>
                <c:pt idx="27">
                  <c:v>Portugal</c:v>
                </c:pt>
                <c:pt idx="28">
                  <c:v>Spain</c:v>
                </c:pt>
                <c:pt idx="29">
                  <c:v>Malta</c:v>
                </c:pt>
              </c:strCache>
            </c:strRef>
          </c:cat>
          <c:val>
            <c:numRef>
              <c:f>'Graph 2 ODEX_countries'!$M$4:$M$33</c:f>
              <c:numCache>
                <c:formatCode>0.00%</c:formatCode>
                <c:ptCount val="30"/>
                <c:pt idx="0">
                  <c:v>7.7521526403177332E-2</c:v>
                </c:pt>
                <c:pt idx="1">
                  <c:v>7.6141834044904377E-2</c:v>
                </c:pt>
                <c:pt idx="2">
                  <c:v>5.2315292626220922E-2</c:v>
                </c:pt>
                <c:pt idx="3">
                  <c:v>4.0451941868049013E-2</c:v>
                </c:pt>
                <c:pt idx="4">
                  <c:v>3.9825129071308418E-2</c:v>
                </c:pt>
                <c:pt idx="5">
                  <c:v>3.7747254508030958E-2</c:v>
                </c:pt>
                <c:pt idx="6">
                  <c:v>2.9357511374753842E-2</c:v>
                </c:pt>
                <c:pt idx="7">
                  <c:v>2.3524804400634869E-2</c:v>
                </c:pt>
                <c:pt idx="8">
                  <c:v>2.2883628979103121E-2</c:v>
                </c:pt>
                <c:pt idx="9">
                  <c:v>2.1506311346840667E-2</c:v>
                </c:pt>
                <c:pt idx="10">
                  <c:v>2.1130883326489047E-2</c:v>
                </c:pt>
                <c:pt idx="11">
                  <c:v>1.9169211641319017E-2</c:v>
                </c:pt>
                <c:pt idx="12">
                  <c:v>1.7732546877533562E-2</c:v>
                </c:pt>
                <c:pt idx="13">
                  <c:v>1.589928423070408E-2</c:v>
                </c:pt>
                <c:pt idx="14">
                  <c:v>1.5121563884257339E-2</c:v>
                </c:pt>
                <c:pt idx="15">
                  <c:v>1.3804499980038631E-2</c:v>
                </c:pt>
                <c:pt idx="16">
                  <c:v>1.3136907237395135E-2</c:v>
                </c:pt>
                <c:pt idx="17">
                  <c:v>1.2909366980837E-2</c:v>
                </c:pt>
                <c:pt idx="18">
                  <c:v>1.2390062652508416E-2</c:v>
                </c:pt>
                <c:pt idx="19">
                  <c:v>1.1934536724953482E-2</c:v>
                </c:pt>
                <c:pt idx="20">
                  <c:v>9.9402923326341597E-3</c:v>
                </c:pt>
                <c:pt idx="21">
                  <c:v>8.0572420357514218E-3</c:v>
                </c:pt>
                <c:pt idx="22">
                  <c:v>7.2307721017280668E-3</c:v>
                </c:pt>
                <c:pt idx="23">
                  <c:v>6.6251496602726112E-3</c:v>
                </c:pt>
                <c:pt idx="24">
                  <c:v>5.0496590648572148E-3</c:v>
                </c:pt>
                <c:pt idx="25">
                  <c:v>1.746540914796757E-3</c:v>
                </c:pt>
                <c:pt idx="26">
                  <c:v>7.9116187101668789E-4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94272"/>
        <c:axId val="210295808"/>
      </c:barChart>
      <c:catAx>
        <c:axId val="2102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295808"/>
        <c:crosses val="autoZero"/>
        <c:auto val="1"/>
        <c:lblAlgn val="ctr"/>
        <c:lblOffset val="100"/>
        <c:noMultiLvlLbl val="0"/>
      </c:catAx>
      <c:valAx>
        <c:axId val="210295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2942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142875</xdr:rowOff>
    </xdr:from>
    <xdr:to>
      <xdr:col>8</xdr:col>
      <xdr:colOff>142875</xdr:colOff>
      <xdr:row>20</xdr:row>
      <xdr:rowOff>66675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25/ENER25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EEA data"/>
      <sheetName val="Graph 1 ODEX_EU27"/>
      <sheetName val="Graph 2 ODEX_countries"/>
      <sheetName val="Graph 3_benchmark_steel"/>
      <sheetName val="Graph4_benchmark_cement"/>
      <sheetName val="Graph5_benchmark_paper"/>
      <sheetName val="Graph 6_co2"/>
      <sheetName val="remarks"/>
    </sheetNames>
    <sheetDataSet>
      <sheetData sheetId="0"/>
      <sheetData sheetId="1">
        <row r="19">
          <cell r="A19" t="str">
            <v>EU-27</v>
          </cell>
          <cell r="B19">
            <v>100</v>
          </cell>
          <cell r="C19">
            <v>99.001995734054844</v>
          </cell>
          <cell r="D19">
            <v>99.374522679455254</v>
          </cell>
          <cell r="E19">
            <v>98.595178687409117</v>
          </cell>
          <cell r="F19">
            <v>98.024551363390955</v>
          </cell>
          <cell r="G19">
            <v>94.391378890819396</v>
          </cell>
          <cell r="H19">
            <v>91.115519717487686</v>
          </cell>
          <cell r="I19">
            <v>88.617860239308058</v>
          </cell>
          <cell r="J19">
            <v>88.373186454538072</v>
          </cell>
          <cell r="K19">
            <v>88.779391840586044</v>
          </cell>
          <cell r="M19">
            <v>-1.3136907237395135E-2</v>
          </cell>
        </row>
        <row r="20">
          <cell r="A20" t="str">
            <v>Austria</v>
          </cell>
          <cell r="B20">
            <v>100</v>
          </cell>
          <cell r="C20">
            <v>99.449151868305904</v>
          </cell>
          <cell r="D20">
            <v>98.857115776219587</v>
          </cell>
          <cell r="E20">
            <v>97.281890186638819</v>
          </cell>
          <cell r="F20">
            <v>98.267446256819255</v>
          </cell>
          <cell r="G20">
            <v>97.349697635201451</v>
          </cell>
          <cell r="H20">
            <v>96.253297102210738</v>
          </cell>
          <cell r="I20">
            <v>94.073215980558487</v>
          </cell>
          <cell r="J20">
            <v>96.851125906282306</v>
          </cell>
          <cell r="K20">
            <v>99.29020353477226</v>
          </cell>
          <cell r="M20">
            <v>-7.9116187101668789E-4</v>
          </cell>
        </row>
        <row r="21">
          <cell r="A21" t="str">
            <v>Belgium</v>
          </cell>
          <cell r="B21">
            <v>100</v>
          </cell>
          <cell r="C21">
            <v>96.308999999999997</v>
          </cell>
          <cell r="D21">
            <v>94.992000000000004</v>
          </cell>
          <cell r="E21">
            <v>91.494</v>
          </cell>
          <cell r="F21">
            <v>92.204999999999998</v>
          </cell>
          <cell r="G21">
            <v>90.698999999999998</v>
          </cell>
          <cell r="H21">
            <v>91.742000000000004</v>
          </cell>
          <cell r="I21">
            <v>92.096000000000004</v>
          </cell>
          <cell r="J21">
            <v>92.319000000000003</v>
          </cell>
          <cell r="M21">
            <v>-9.9402923326341597E-3</v>
          </cell>
        </row>
        <row r="22">
          <cell r="A22" t="str">
            <v>Bulgaria</v>
          </cell>
          <cell r="B22">
            <v>100</v>
          </cell>
          <cell r="C22">
            <v>96.523830000000004</v>
          </cell>
          <cell r="D22">
            <v>92.196240000000003</v>
          </cell>
          <cell r="E22">
            <v>83.224869999999996</v>
          </cell>
          <cell r="F22">
            <v>72.965109999999996</v>
          </cell>
          <cell r="G22">
            <v>62.959769999999999</v>
          </cell>
          <cell r="H22">
            <v>56.8371</v>
          </cell>
          <cell r="I22">
            <v>52.921790000000001</v>
          </cell>
          <cell r="J22">
            <v>49.896169999999998</v>
          </cell>
          <cell r="K22">
            <v>48.373350000000002</v>
          </cell>
          <cell r="M22">
            <v>-7.7521526403177332E-2</v>
          </cell>
        </row>
        <row r="23">
          <cell r="A23" t="str">
            <v>Cyprus</v>
          </cell>
          <cell r="B23">
            <v>100</v>
          </cell>
          <cell r="C23">
            <v>97.500349999999997</v>
          </cell>
          <cell r="D23">
            <v>92.932779999999994</v>
          </cell>
          <cell r="E23">
            <v>90.92022</v>
          </cell>
          <cell r="F23">
            <v>89.017499999999998</v>
          </cell>
          <cell r="G23">
            <v>86.310119999999998</v>
          </cell>
          <cell r="H23">
            <v>80.675470000000004</v>
          </cell>
          <cell r="I23">
            <v>77.850830000000002</v>
          </cell>
          <cell r="J23">
            <v>75.004689999999997</v>
          </cell>
          <cell r="K23">
            <v>76.477500000000006</v>
          </cell>
          <cell r="M23">
            <v>-2.9357511374753842E-2</v>
          </cell>
        </row>
        <row r="24">
          <cell r="A24" t="str">
            <v>Czech Republic</v>
          </cell>
          <cell r="B24">
            <v>100</v>
          </cell>
          <cell r="C24">
            <v>98.603200137729104</v>
          </cell>
          <cell r="D24">
            <v>96.090233919321577</v>
          </cell>
          <cell r="E24">
            <v>93.129372666923842</v>
          </cell>
          <cell r="F24">
            <v>92.614341923197145</v>
          </cell>
          <cell r="G24">
            <v>89.707664342085309</v>
          </cell>
          <cell r="H24">
            <v>87.082143209979392</v>
          </cell>
          <cell r="I24">
            <v>82.354176176170228</v>
          </cell>
          <cell r="J24">
            <v>82.4124169017105</v>
          </cell>
          <cell r="K24">
            <v>82.228479359597088</v>
          </cell>
          <cell r="M24">
            <v>-2.1506311346840667E-2</v>
          </cell>
        </row>
        <row r="25">
          <cell r="A25" t="str">
            <v>Denmark</v>
          </cell>
          <cell r="B25">
            <v>100</v>
          </cell>
          <cell r="C25">
            <v>97.885649999999998</v>
          </cell>
          <cell r="D25">
            <v>97.083569999999995</v>
          </cell>
          <cell r="E25">
            <v>96.646630000000002</v>
          </cell>
          <cell r="F25">
            <v>96.032740000000004</v>
          </cell>
          <cell r="G25">
            <v>94.058220000000006</v>
          </cell>
          <cell r="H25">
            <v>90.696749999999994</v>
          </cell>
          <cell r="I25">
            <v>87.199730000000002</v>
          </cell>
          <cell r="J25">
            <v>86.148079999999993</v>
          </cell>
          <cell r="K25">
            <v>85.127089999999995</v>
          </cell>
          <cell r="M25">
            <v>-1.7732546877533562E-2</v>
          </cell>
        </row>
        <row r="26">
          <cell r="A26" t="str">
            <v>Estonia</v>
          </cell>
          <cell r="B26">
            <v>100</v>
          </cell>
          <cell r="C26">
            <v>91.207083704729243</v>
          </cell>
          <cell r="D26">
            <v>88.305927112088938</v>
          </cell>
          <cell r="E26">
            <v>79.305800602919703</v>
          </cell>
          <cell r="F26">
            <v>75.728666517736627</v>
          </cell>
          <cell r="G26">
            <v>67.011050703399945</v>
          </cell>
          <cell r="H26">
            <v>63.524166192003136</v>
          </cell>
          <cell r="I26">
            <v>64.371882503698345</v>
          </cell>
          <cell r="J26">
            <v>66.996211834286427</v>
          </cell>
          <cell r="K26">
            <v>68.960527980657901</v>
          </cell>
          <cell r="M26">
            <v>-4.0451941868049013E-2</v>
          </cell>
        </row>
        <row r="27">
          <cell r="A27" t="str">
            <v>Finland</v>
          </cell>
          <cell r="B27">
            <v>100</v>
          </cell>
          <cell r="C27">
            <v>101.03019999999999</v>
          </cell>
          <cell r="D27">
            <v>99.26558</v>
          </cell>
          <cell r="E27">
            <v>95.597639999999998</v>
          </cell>
          <cell r="F27">
            <v>92.410719999999998</v>
          </cell>
          <cell r="G27">
            <v>89.795270000000002</v>
          </cell>
          <cell r="H27">
            <v>88.726669999999999</v>
          </cell>
          <cell r="I27">
            <v>86.944400000000002</v>
          </cell>
          <cell r="J27">
            <v>86.995400000000004</v>
          </cell>
          <cell r="K27">
            <v>86.567710000000005</v>
          </cell>
          <cell r="M27">
            <v>-1.589928423070408E-2</v>
          </cell>
        </row>
        <row r="28">
          <cell r="A28" t="str">
            <v>France</v>
          </cell>
          <cell r="B28">
            <v>100</v>
          </cell>
          <cell r="C28">
            <v>98.540407293881515</v>
          </cell>
          <cell r="D28">
            <v>98.328435206945002</v>
          </cell>
          <cell r="E28">
            <v>98.20141576112438</v>
          </cell>
          <cell r="F28">
            <v>97.665155119402897</v>
          </cell>
          <cell r="G28">
            <v>96.4968325612613</v>
          </cell>
          <cell r="H28">
            <v>95.520974545007036</v>
          </cell>
          <cell r="I28">
            <v>94.751621320974266</v>
          </cell>
          <cell r="J28">
            <v>94.359679622918847</v>
          </cell>
          <cell r="M28">
            <v>-7.2307721017280668E-3</v>
          </cell>
        </row>
        <row r="29">
          <cell r="A29" t="str">
            <v>Germany</v>
          </cell>
          <cell r="B29">
            <v>100</v>
          </cell>
          <cell r="C29">
            <v>98.091080000000005</v>
          </cell>
          <cell r="D29">
            <v>100.37721000000001</v>
          </cell>
          <cell r="E29">
            <v>102.03637000000001</v>
          </cell>
          <cell r="F29">
            <v>103.40795</v>
          </cell>
          <cell r="G29">
            <v>101.29601</v>
          </cell>
          <cell r="H29">
            <v>99.010469999999998</v>
          </cell>
          <cell r="I29">
            <v>96.767250000000004</v>
          </cell>
          <cell r="J29">
            <v>97.918270000000007</v>
          </cell>
          <cell r="K29">
            <v>98.439049999999995</v>
          </cell>
          <cell r="M29">
            <v>-1.746540914796757E-3</v>
          </cell>
        </row>
        <row r="30">
          <cell r="A30" t="str">
            <v>Greece</v>
          </cell>
          <cell r="B30">
            <v>100</v>
          </cell>
          <cell r="C30">
            <v>96.762825096647802</v>
          </cell>
          <cell r="D30">
            <v>94.711462699450522</v>
          </cell>
          <cell r="E30">
            <v>90.743552268111657</v>
          </cell>
          <cell r="F30">
            <v>88.394073884852816</v>
          </cell>
          <cell r="G30">
            <v>88.062243661318547</v>
          </cell>
          <cell r="H30">
            <v>92.02809451960043</v>
          </cell>
          <cell r="I30">
            <v>94.15007554705987</v>
          </cell>
          <cell r="J30">
            <v>95.590625029806873</v>
          </cell>
          <cell r="K30">
            <v>94.192960130368576</v>
          </cell>
          <cell r="M30">
            <v>-6.6251496602726112E-3</v>
          </cell>
        </row>
        <row r="31">
          <cell r="A31" t="str">
            <v>Hungary</v>
          </cell>
          <cell r="B31">
            <v>100</v>
          </cell>
          <cell r="C31">
            <v>95.545670000000001</v>
          </cell>
          <cell r="D31">
            <v>91.833039999999997</v>
          </cell>
          <cell r="E31">
            <v>88.17801</v>
          </cell>
          <cell r="F31">
            <v>83.792119999999997</v>
          </cell>
          <cell r="G31">
            <v>80.659059999999997</v>
          </cell>
          <cell r="H31">
            <v>76.271320000000003</v>
          </cell>
          <cell r="I31">
            <v>73.383989999999997</v>
          </cell>
          <cell r="J31">
            <v>70.898769999999999</v>
          </cell>
          <cell r="K31">
            <v>70.729799999999997</v>
          </cell>
          <cell r="M31">
            <v>-3.7747254508030958E-2</v>
          </cell>
        </row>
        <row r="32">
          <cell r="A32" t="str">
            <v>Ireland</v>
          </cell>
          <cell r="B32">
            <v>100</v>
          </cell>
          <cell r="C32">
            <v>97.451468564767069</v>
          </cell>
          <cell r="D32">
            <v>93.244353989663722</v>
          </cell>
          <cell r="E32">
            <v>91.891092677215795</v>
          </cell>
          <cell r="F32">
            <v>92.450126183560627</v>
          </cell>
          <cell r="G32">
            <v>93.409021002241857</v>
          </cell>
          <cell r="H32">
            <v>91.837066702566091</v>
          </cell>
          <cell r="I32">
            <v>88.476068500124754</v>
          </cell>
          <cell r="J32">
            <v>88.355507514125208</v>
          </cell>
          <cell r="K32">
            <v>88.240335108058019</v>
          </cell>
          <cell r="M32">
            <v>-1.3804499980038631E-2</v>
          </cell>
        </row>
        <row r="33">
          <cell r="A33" t="str">
            <v>Italy</v>
          </cell>
          <cell r="B33">
            <v>100</v>
          </cell>
          <cell r="C33">
            <v>99.410939999999997</v>
          </cell>
          <cell r="D33">
            <v>100.32928</v>
          </cell>
          <cell r="E33">
            <v>100.79737</v>
          </cell>
          <cell r="F33">
            <v>102.01796</v>
          </cell>
          <cell r="G33">
            <v>100.9646</v>
          </cell>
          <cell r="H33">
            <v>98.785589999999999</v>
          </cell>
          <cell r="I33">
            <v>96.541920000000005</v>
          </cell>
          <cell r="J33">
            <v>95.511740000000003</v>
          </cell>
          <cell r="K33">
            <v>95.546030000000002</v>
          </cell>
          <cell r="M33">
            <v>-5.0496590648572148E-3</v>
          </cell>
        </row>
        <row r="34">
          <cell r="A34" t="str">
            <v>Latvia</v>
          </cell>
          <cell r="B34">
            <v>100</v>
          </cell>
          <cell r="C34">
            <v>99.679060000000007</v>
          </cell>
          <cell r="D34">
            <v>94.690950000000001</v>
          </cell>
          <cell r="E34">
            <v>90.336470000000006</v>
          </cell>
          <cell r="F34">
            <v>86.597449999999995</v>
          </cell>
          <cell r="G34">
            <v>84.745310000000003</v>
          </cell>
          <cell r="H34">
            <v>83.792599999999993</v>
          </cell>
          <cell r="I34">
            <v>84.870490000000004</v>
          </cell>
          <cell r="J34">
            <v>84.939790000000002</v>
          </cell>
          <cell r="K34">
            <v>89.757649999999998</v>
          </cell>
          <cell r="M34">
            <v>-1.1934536724953482E-2</v>
          </cell>
        </row>
        <row r="35">
          <cell r="A35" t="str">
            <v>Lithuania</v>
          </cell>
          <cell r="B35">
            <v>100</v>
          </cell>
          <cell r="C35">
            <v>93.177000000000007</v>
          </cell>
          <cell r="D35">
            <v>87.638999999999996</v>
          </cell>
          <cell r="E35">
            <v>82.510999999999996</v>
          </cell>
          <cell r="F35">
            <v>76.405000000000001</v>
          </cell>
          <cell r="G35">
            <v>70.522000000000006</v>
          </cell>
          <cell r="H35">
            <v>62.058999999999997</v>
          </cell>
          <cell r="I35">
            <v>57.442999999999998</v>
          </cell>
          <cell r="M35">
            <v>-7.6141834044904377E-2</v>
          </cell>
        </row>
        <row r="36">
          <cell r="A36" t="str">
            <v>Luxembourg</v>
          </cell>
          <cell r="B36">
            <v>100</v>
          </cell>
          <cell r="C36">
            <v>96.323999999999998</v>
          </cell>
          <cell r="D36">
            <v>92.5</v>
          </cell>
          <cell r="E36">
            <v>93.513999999999996</v>
          </cell>
          <cell r="F36">
            <v>97.185000000000002</v>
          </cell>
          <cell r="G36">
            <v>100.063</v>
          </cell>
          <cell r="H36">
            <v>97.168999999999997</v>
          </cell>
          <cell r="I36">
            <v>94.902000000000001</v>
          </cell>
          <cell r="J36">
            <v>85.655000000000001</v>
          </cell>
          <cell r="M36">
            <v>-1.9169211641319017E-2</v>
          </cell>
        </row>
        <row r="37">
          <cell r="A37" t="str">
            <v>Netherlands</v>
          </cell>
          <cell r="B37">
            <v>100</v>
          </cell>
          <cell r="C37">
            <v>97.565470000000005</v>
          </cell>
          <cell r="D37">
            <v>96.5642</v>
          </cell>
          <cell r="E37">
            <v>95.758250000000004</v>
          </cell>
          <cell r="F37">
            <v>94.636269999999996</v>
          </cell>
          <cell r="G37">
            <v>91.176180000000002</v>
          </cell>
          <cell r="H37">
            <v>87.275630000000007</v>
          </cell>
          <cell r="I37">
            <v>84.09008</v>
          </cell>
          <cell r="J37">
            <v>82.512159999999994</v>
          </cell>
          <cell r="K37">
            <v>82.512860000000003</v>
          </cell>
          <cell r="M37">
            <v>-2.1130883326489047E-2</v>
          </cell>
        </row>
        <row r="38">
          <cell r="A38" t="str">
            <v>Poland</v>
          </cell>
          <cell r="B38">
            <v>100</v>
          </cell>
          <cell r="C38">
            <v>94.852149999999995</v>
          </cell>
          <cell r="D38">
            <v>90.374120000000005</v>
          </cell>
          <cell r="E38">
            <v>85.190479999999994</v>
          </cell>
          <cell r="F38">
            <v>81.173689999999993</v>
          </cell>
          <cell r="G38">
            <v>75.98854</v>
          </cell>
          <cell r="H38">
            <v>71.587050000000005</v>
          </cell>
          <cell r="I38">
            <v>66.761240000000001</v>
          </cell>
          <cell r="J38">
            <v>63.400239999999997</v>
          </cell>
          <cell r="K38">
            <v>61.655929999999998</v>
          </cell>
          <cell r="M38">
            <v>-5.2315292626220922E-2</v>
          </cell>
        </row>
        <row r="39">
          <cell r="A39" t="str">
            <v>Portugal</v>
          </cell>
          <cell r="B39">
            <v>100</v>
          </cell>
          <cell r="C39">
            <v>98.503979999999999</v>
          </cell>
          <cell r="D39">
            <v>100.10166</v>
          </cell>
          <cell r="E39">
            <v>101.82919</v>
          </cell>
          <cell r="F39">
            <v>106.02885999999999</v>
          </cell>
          <cell r="G39">
            <v>108.94085</v>
          </cell>
          <cell r="H39">
            <v>109.52607</v>
          </cell>
          <cell r="I39">
            <v>109.54186</v>
          </cell>
          <cell r="J39">
            <v>110.17932999999999</v>
          </cell>
          <cell r="K39">
            <v>111.82581999999999</v>
          </cell>
          <cell r="M39">
            <v>1.2496581828621567E-2</v>
          </cell>
        </row>
        <row r="40">
          <cell r="A40" t="str">
            <v>Romania</v>
          </cell>
          <cell r="B40">
            <v>100</v>
          </cell>
          <cell r="C40">
            <v>102.64205</v>
          </cell>
          <cell r="D40">
            <v>104.50055999999999</v>
          </cell>
          <cell r="E40">
            <v>102.99016</v>
          </cell>
          <cell r="F40">
            <v>96.074470000000005</v>
          </cell>
          <cell r="G40">
            <v>86.674189999999996</v>
          </cell>
          <cell r="H40">
            <v>79.209649999999996</v>
          </cell>
          <cell r="I40">
            <v>75.373090000000005</v>
          </cell>
          <cell r="J40">
            <v>72.244150000000005</v>
          </cell>
          <cell r="M40">
            <v>-3.9825129071308418E-2</v>
          </cell>
        </row>
        <row r="41">
          <cell r="A41" t="str">
            <v>Slovak Republic</v>
          </cell>
          <cell r="B41">
            <v>100</v>
          </cell>
          <cell r="C41">
            <v>101.98394</v>
          </cell>
          <cell r="D41">
            <v>101.72548999999999</v>
          </cell>
          <cell r="E41">
            <v>102.20003</v>
          </cell>
          <cell r="F41">
            <v>101.37238000000001</v>
          </cell>
          <cell r="G41">
            <v>98.271659999999997</v>
          </cell>
          <cell r="H41">
            <v>94.083839999999995</v>
          </cell>
          <cell r="I41">
            <v>90.524050000000003</v>
          </cell>
          <cell r="J41">
            <v>91.107600000000005</v>
          </cell>
          <cell r="K41">
            <v>92.977850000000004</v>
          </cell>
          <cell r="M41">
            <v>-8.0572420357514218E-3</v>
          </cell>
        </row>
        <row r="42">
          <cell r="A42" t="str">
            <v>Slovenia</v>
          </cell>
          <cell r="B42">
            <v>100</v>
          </cell>
          <cell r="C42">
            <v>97.490641478612233</v>
          </cell>
          <cell r="D42">
            <v>95.33572175081963</v>
          </cell>
          <cell r="E42">
            <v>95.518115010217059</v>
          </cell>
          <cell r="F42">
            <v>98.529526564252308</v>
          </cell>
          <cell r="G42">
            <v>96.470347965491072</v>
          </cell>
          <cell r="H42">
            <v>92.555336549913818</v>
          </cell>
          <cell r="I42">
            <v>86.304654571356096</v>
          </cell>
          <cell r="J42">
            <v>83.094124736713894</v>
          </cell>
          <cell r="M42">
            <v>-2.2883628979103121E-2</v>
          </cell>
        </row>
        <row r="43">
          <cell r="A43" t="str">
            <v>Spain</v>
          </cell>
          <cell r="B43">
            <v>100</v>
          </cell>
          <cell r="C43">
            <v>101.35694447955233</v>
          </cell>
          <cell r="D43">
            <v>103.65505453159432</v>
          </cell>
          <cell r="E43">
            <v>106.16842636762351</v>
          </cell>
          <cell r="F43">
            <v>109.98446764979286</v>
          </cell>
          <cell r="G43">
            <v>106.62523413342019</v>
          </cell>
          <cell r="H43">
            <v>104.07349741079021</v>
          </cell>
          <cell r="I43">
            <v>103.28000234568422</v>
          </cell>
          <cell r="J43">
            <v>109.62061992588836</v>
          </cell>
          <cell r="K43">
            <v>113.84548785075278</v>
          </cell>
          <cell r="M43">
            <v>1.4512292520529213E-2</v>
          </cell>
        </row>
        <row r="44">
          <cell r="A44" t="str">
            <v>Sweden</v>
          </cell>
          <cell r="B44">
            <v>100</v>
          </cell>
          <cell r="C44">
            <v>98.968459999999993</v>
          </cell>
          <cell r="D44">
            <v>98.203890000000001</v>
          </cell>
          <cell r="E44">
            <v>96.025300000000001</v>
          </cell>
          <cell r="F44">
            <v>94.071749999999994</v>
          </cell>
          <cell r="G44">
            <v>91.760800000000003</v>
          </cell>
          <cell r="H44">
            <v>91.310069999999996</v>
          </cell>
          <cell r="I44">
            <v>90.646829999999994</v>
          </cell>
          <cell r="J44">
            <v>90.507300000000001</v>
          </cell>
          <cell r="M44">
            <v>-1.2390062652508416E-2</v>
          </cell>
        </row>
        <row r="45">
          <cell r="A45" t="str">
            <v>UK</v>
          </cell>
          <cell r="B45">
            <v>100</v>
          </cell>
          <cell r="C45">
            <v>100.43600000000001</v>
          </cell>
          <cell r="D45">
            <v>100.22799999999999</v>
          </cell>
          <cell r="E45">
            <v>96.5</v>
          </cell>
          <cell r="F45">
            <v>94.302000000000007</v>
          </cell>
          <cell r="G45">
            <v>91.644999999999996</v>
          </cell>
          <cell r="H45">
            <v>90.643000000000001</v>
          </cell>
          <cell r="I45">
            <v>89.503</v>
          </cell>
          <cell r="J45">
            <v>88.524000000000001</v>
          </cell>
          <cell r="M45">
            <v>-1.5121563884257339E-2</v>
          </cell>
        </row>
        <row r="46">
          <cell r="A46" t="str">
            <v>Croatia</v>
          </cell>
          <cell r="B46">
            <v>100</v>
          </cell>
          <cell r="C46">
            <v>96.453050000000005</v>
          </cell>
          <cell r="D46">
            <v>93.688249999999996</v>
          </cell>
          <cell r="E46">
            <v>92.017189999999999</v>
          </cell>
          <cell r="F46">
            <v>93.921520000000001</v>
          </cell>
          <cell r="G46">
            <v>95.672370000000001</v>
          </cell>
          <cell r="H46">
            <v>95.777839999999998</v>
          </cell>
          <cell r="I46">
            <v>92.911090000000002</v>
          </cell>
          <cell r="J46">
            <v>90.671790000000001</v>
          </cell>
          <cell r="K46">
            <v>88.963790000000003</v>
          </cell>
          <cell r="M46">
            <v>-1.2909366980837E-2</v>
          </cell>
        </row>
        <row r="47">
          <cell r="A47" t="str">
            <v>Norway</v>
          </cell>
          <cell r="B47">
            <v>100</v>
          </cell>
          <cell r="C47">
            <v>97.154830000000004</v>
          </cell>
          <cell r="D47">
            <v>94.247500000000002</v>
          </cell>
          <cell r="E47">
            <v>91.015450000000001</v>
          </cell>
          <cell r="F47">
            <v>90.790949999999995</v>
          </cell>
          <cell r="G47">
            <v>88.870639999999995</v>
          </cell>
          <cell r="H47">
            <v>85.873379999999997</v>
          </cell>
          <cell r="I47">
            <v>83.802220000000005</v>
          </cell>
          <cell r="J47">
            <v>82.658919999999995</v>
          </cell>
          <cell r="M47">
            <v>-2.3524804400634869E-2</v>
          </cell>
        </row>
      </sheetData>
      <sheetData sheetId="2"/>
      <sheetData sheetId="3"/>
      <sheetData sheetId="4">
        <row r="4">
          <cell r="L4" t="str">
            <v>Bulgaria</v>
          </cell>
          <cell r="M4">
            <v>7.7521526403177332E-2</v>
          </cell>
        </row>
        <row r="5">
          <cell r="L5" t="str">
            <v>Lithuania</v>
          </cell>
          <cell r="M5">
            <v>7.6141834044904377E-2</v>
          </cell>
        </row>
        <row r="6">
          <cell r="L6" t="str">
            <v>Poland</v>
          </cell>
          <cell r="M6">
            <v>5.2315292626220922E-2</v>
          </cell>
        </row>
        <row r="7">
          <cell r="L7" t="str">
            <v>Estonia</v>
          </cell>
          <cell r="M7">
            <v>4.0451941868049013E-2</v>
          </cell>
        </row>
        <row r="8">
          <cell r="L8" t="str">
            <v>Romania</v>
          </cell>
          <cell r="M8">
            <v>3.9825129071308418E-2</v>
          </cell>
        </row>
        <row r="9">
          <cell r="L9" t="str">
            <v>Hungary</v>
          </cell>
          <cell r="M9">
            <v>3.7747254508030958E-2</v>
          </cell>
        </row>
        <row r="10">
          <cell r="L10" t="str">
            <v>Cyprus</v>
          </cell>
          <cell r="M10">
            <v>2.9357511374753842E-2</v>
          </cell>
        </row>
        <row r="11">
          <cell r="L11" t="str">
            <v>Norway</v>
          </cell>
          <cell r="M11">
            <v>2.3524804400634869E-2</v>
          </cell>
        </row>
        <row r="12">
          <cell r="L12" t="str">
            <v>Slovenia</v>
          </cell>
          <cell r="M12">
            <v>2.2883628979103121E-2</v>
          </cell>
        </row>
        <row r="13">
          <cell r="L13" t="str">
            <v>Czech Republic</v>
          </cell>
          <cell r="M13">
            <v>2.1506311346840667E-2</v>
          </cell>
        </row>
        <row r="14">
          <cell r="L14" t="str">
            <v>Netherlands</v>
          </cell>
          <cell r="M14">
            <v>2.1130883326489047E-2</v>
          </cell>
        </row>
        <row r="15">
          <cell r="L15" t="str">
            <v>Luxembourg</v>
          </cell>
          <cell r="M15">
            <v>1.9169211641319017E-2</v>
          </cell>
        </row>
        <row r="16">
          <cell r="L16" t="str">
            <v>Denmark</v>
          </cell>
          <cell r="M16">
            <v>1.7732546877533562E-2</v>
          </cell>
        </row>
        <row r="17">
          <cell r="L17" t="str">
            <v>Finland</v>
          </cell>
          <cell r="M17">
            <v>1.589928423070408E-2</v>
          </cell>
        </row>
        <row r="18">
          <cell r="L18" t="str">
            <v>UK</v>
          </cell>
          <cell r="M18">
            <v>1.5121563884257339E-2</v>
          </cell>
        </row>
        <row r="19">
          <cell r="L19" t="str">
            <v>Ireland</v>
          </cell>
          <cell r="M19">
            <v>1.3804499980038631E-2</v>
          </cell>
        </row>
        <row r="20">
          <cell r="L20" t="str">
            <v>EU-27</v>
          </cell>
          <cell r="M20">
            <v>1.3136907237395135E-2</v>
          </cell>
        </row>
        <row r="21">
          <cell r="L21" t="str">
            <v>Croatia</v>
          </cell>
          <cell r="M21">
            <v>1.2909366980837E-2</v>
          </cell>
        </row>
        <row r="22">
          <cell r="L22" t="str">
            <v>Sweden</v>
          </cell>
          <cell r="M22">
            <v>1.2390062652508416E-2</v>
          </cell>
        </row>
        <row r="23">
          <cell r="L23" t="str">
            <v>Latvia</v>
          </cell>
          <cell r="M23">
            <v>1.1934536724953482E-2</v>
          </cell>
        </row>
        <row r="24">
          <cell r="L24" t="str">
            <v>Belgium</v>
          </cell>
          <cell r="M24">
            <v>9.9402923326341597E-3</v>
          </cell>
        </row>
        <row r="25">
          <cell r="L25" t="str">
            <v>Slovak Republic</v>
          </cell>
          <cell r="M25">
            <v>8.0572420357514218E-3</v>
          </cell>
        </row>
        <row r="26">
          <cell r="L26" t="str">
            <v>France</v>
          </cell>
          <cell r="M26">
            <v>7.2307721017280668E-3</v>
          </cell>
        </row>
        <row r="27">
          <cell r="L27" t="str">
            <v>Greece</v>
          </cell>
          <cell r="M27">
            <v>6.6251496602726112E-3</v>
          </cell>
        </row>
        <row r="28">
          <cell r="L28" t="str">
            <v>Italy</v>
          </cell>
          <cell r="M28">
            <v>5.0496590648572148E-3</v>
          </cell>
        </row>
        <row r="29">
          <cell r="L29" t="str">
            <v>Germany</v>
          </cell>
          <cell r="M29">
            <v>1.746540914796757E-3</v>
          </cell>
        </row>
        <row r="30">
          <cell r="L30" t="str">
            <v>Austria</v>
          </cell>
          <cell r="M30">
            <v>7.9116187101668789E-4</v>
          </cell>
        </row>
        <row r="31">
          <cell r="L31" t="str">
            <v>Portugal</v>
          </cell>
          <cell r="M31">
            <v>0</v>
          </cell>
        </row>
        <row r="32">
          <cell r="L32" t="str">
            <v>Spain</v>
          </cell>
          <cell r="M32">
            <v>0</v>
          </cell>
        </row>
        <row r="33">
          <cell r="L33" t="str">
            <v>Malta</v>
          </cell>
          <cell r="M33">
            <v>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Q35"/>
  <sheetViews>
    <sheetView tabSelected="1" workbookViewId="0">
      <selection activeCell="E26" sqref="E26"/>
    </sheetView>
  </sheetViews>
  <sheetFormatPr defaultColWidth="11.42578125" defaultRowHeight="15" x14ac:dyDescent="0.25"/>
  <sheetData>
    <row r="1" spans="1:17" x14ac:dyDescent="0.25">
      <c r="A1" s="1" t="s">
        <v>0</v>
      </c>
    </row>
    <row r="3" spans="1:17" x14ac:dyDescent="0.25">
      <c r="L3" s="2"/>
      <c r="M3" s="2" t="s">
        <v>1</v>
      </c>
      <c r="N3" t="s">
        <v>2</v>
      </c>
    </row>
    <row r="4" spans="1:17" x14ac:dyDescent="0.25">
      <c r="J4" s="3"/>
      <c r="L4" t="s">
        <v>3</v>
      </c>
      <c r="M4" s="4">
        <v>7.7521526403177332E-2</v>
      </c>
      <c r="N4" s="4">
        <v>3.0519777369685808E-2</v>
      </c>
      <c r="O4">
        <f>+VLOOKUP(L4,'[1]ODYSSEE data'!$A$19:$M$47,13,FALSE)</f>
        <v>-7.7521526403177332E-2</v>
      </c>
      <c r="P4" s="5">
        <f>+M4+O4</f>
        <v>0</v>
      </c>
      <c r="Q4" s="6"/>
    </row>
    <row r="5" spans="1:17" x14ac:dyDescent="0.25">
      <c r="J5" s="3"/>
      <c r="L5" t="s">
        <v>4</v>
      </c>
      <c r="M5" s="4">
        <v>7.6141834044904377E-2</v>
      </c>
      <c r="N5" s="4"/>
      <c r="O5">
        <f>+VLOOKUP(L5,'[1]ODYSSEE data'!$A$19:$M$47,13,FALSE)</f>
        <v>-7.6141834044904377E-2</v>
      </c>
      <c r="P5" s="5">
        <f t="shared" ref="P5:P33" si="0">+M5+O5</f>
        <v>0</v>
      </c>
      <c r="Q5" s="6"/>
    </row>
    <row r="6" spans="1:17" x14ac:dyDescent="0.25">
      <c r="J6" s="3"/>
      <c r="L6" t="s">
        <v>5</v>
      </c>
      <c r="M6" s="4">
        <v>5.2315292626220922E-2</v>
      </c>
      <c r="N6" s="4">
        <v>2.7512671876321004E-2</v>
      </c>
      <c r="O6">
        <f>+VLOOKUP(L6,'[1]ODYSSEE data'!$A$19:$M$47,13,FALSE)</f>
        <v>-5.2315292626220922E-2</v>
      </c>
      <c r="P6" s="5">
        <f t="shared" si="0"/>
        <v>0</v>
      </c>
      <c r="Q6" s="6"/>
    </row>
    <row r="7" spans="1:17" x14ac:dyDescent="0.25">
      <c r="J7" s="3"/>
      <c r="L7" t="s">
        <v>6</v>
      </c>
      <c r="M7" s="4">
        <v>4.0451941868049013E-2</v>
      </c>
      <c r="N7" s="4">
        <v>-2.9319809174139122E-2</v>
      </c>
      <c r="O7">
        <f>+VLOOKUP(L7,'[1]ODYSSEE data'!$A$19:$M$47,13,FALSE)</f>
        <v>-4.0451941868049013E-2</v>
      </c>
      <c r="P7" s="5">
        <f t="shared" si="0"/>
        <v>0</v>
      </c>
      <c r="Q7" s="6"/>
    </row>
    <row r="8" spans="1:17" x14ac:dyDescent="0.25">
      <c r="J8" s="3"/>
      <c r="L8" t="s">
        <v>7</v>
      </c>
      <c r="M8" s="4">
        <v>3.9825129071308418E-2</v>
      </c>
      <c r="N8" s="4"/>
      <c r="O8">
        <f>+VLOOKUP(L8,'[1]ODYSSEE data'!$A$19:$M$47,13,FALSE)</f>
        <v>-3.9825129071308418E-2</v>
      </c>
      <c r="P8" s="5">
        <f t="shared" si="0"/>
        <v>0</v>
      </c>
      <c r="Q8" s="6"/>
    </row>
    <row r="9" spans="1:17" x14ac:dyDescent="0.25">
      <c r="J9" s="3"/>
      <c r="L9" t="s">
        <v>8</v>
      </c>
      <c r="M9" s="4">
        <v>3.7747254508030958E-2</v>
      </c>
      <c r="N9" s="4">
        <v>2.3832571425428384E-3</v>
      </c>
      <c r="O9">
        <f>+VLOOKUP(L9,'[1]ODYSSEE data'!$A$19:$M$47,13,FALSE)</f>
        <v>-3.7747254508030958E-2</v>
      </c>
      <c r="P9" s="5">
        <f t="shared" si="0"/>
        <v>0</v>
      </c>
      <c r="Q9" s="6"/>
    </row>
    <row r="10" spans="1:17" x14ac:dyDescent="0.25">
      <c r="J10" s="3"/>
      <c r="L10" s="7" t="s">
        <v>9</v>
      </c>
      <c r="M10" s="4">
        <v>2.9357511374753842E-2</v>
      </c>
      <c r="N10" s="4">
        <v>-1.9636238747203771E-2</v>
      </c>
      <c r="O10">
        <f>+VLOOKUP(L10,'[1]ODYSSEE data'!$A$19:$M$47,13,FALSE)</f>
        <v>-2.9357511374753842E-2</v>
      </c>
      <c r="P10" s="5">
        <f t="shared" si="0"/>
        <v>0</v>
      </c>
      <c r="Q10" s="6"/>
    </row>
    <row r="11" spans="1:17" x14ac:dyDescent="0.25">
      <c r="J11" s="3"/>
      <c r="L11" t="s">
        <v>10</v>
      </c>
      <c r="M11" s="4">
        <v>2.3524804400634869E-2</v>
      </c>
      <c r="N11" s="4"/>
      <c r="O11">
        <f>+VLOOKUP(L11,'[1]ODYSSEE data'!$A$19:$M$47,13,FALSE)</f>
        <v>-2.3524804400634869E-2</v>
      </c>
      <c r="P11" s="5">
        <f t="shared" si="0"/>
        <v>0</v>
      </c>
      <c r="Q11" s="6"/>
    </row>
    <row r="12" spans="1:17" x14ac:dyDescent="0.25">
      <c r="J12" s="3"/>
      <c r="L12" t="s">
        <v>11</v>
      </c>
      <c r="M12" s="4">
        <v>2.2883628979103121E-2</v>
      </c>
      <c r="N12" s="4"/>
      <c r="O12">
        <f>+VLOOKUP(L12,'[1]ODYSSEE data'!$A$19:$M$47,13,FALSE)</f>
        <v>-2.2883628979103121E-2</v>
      </c>
      <c r="P12" s="5">
        <f t="shared" si="0"/>
        <v>0</v>
      </c>
      <c r="Q12" s="6"/>
    </row>
    <row r="13" spans="1:17" x14ac:dyDescent="0.25">
      <c r="J13" s="3"/>
      <c r="L13" s="7" t="s">
        <v>12</v>
      </c>
      <c r="M13" s="4">
        <v>2.1506311346840667E-2</v>
      </c>
      <c r="N13" s="4">
        <v>2.2319153961081195E-3</v>
      </c>
      <c r="O13">
        <f>+VLOOKUP(L13,'[1]ODYSSEE data'!$A$19:$M$47,13,FALSE)</f>
        <v>-2.1506311346840667E-2</v>
      </c>
      <c r="P13" s="5">
        <f t="shared" si="0"/>
        <v>0</v>
      </c>
      <c r="Q13" s="6"/>
    </row>
    <row r="14" spans="1:17" x14ac:dyDescent="0.25">
      <c r="J14" s="3"/>
      <c r="L14" t="s">
        <v>13</v>
      </c>
      <c r="M14" s="4">
        <v>2.1130883326489047E-2</v>
      </c>
      <c r="N14" s="4"/>
      <c r="O14">
        <f>+VLOOKUP(L14,'[1]ODYSSEE data'!$A$19:$M$47,13,FALSE)</f>
        <v>-2.1130883326489047E-2</v>
      </c>
      <c r="P14" s="5">
        <f t="shared" si="0"/>
        <v>0</v>
      </c>
      <c r="Q14" s="6"/>
    </row>
    <row r="15" spans="1:17" x14ac:dyDescent="0.25">
      <c r="J15" s="3"/>
      <c r="L15" t="s">
        <v>14</v>
      </c>
      <c r="M15" s="4">
        <v>1.9169211641319017E-2</v>
      </c>
      <c r="N15" s="4"/>
      <c r="O15">
        <f>+VLOOKUP(L15,'[1]ODYSSEE data'!$A$19:$M$47,13,FALSE)</f>
        <v>-1.9169211641319017E-2</v>
      </c>
      <c r="P15" s="5">
        <f t="shared" si="0"/>
        <v>0</v>
      </c>
      <c r="Q15" s="6"/>
    </row>
    <row r="16" spans="1:17" x14ac:dyDescent="0.25">
      <c r="J16" s="3"/>
      <c r="L16" t="s">
        <v>15</v>
      </c>
      <c r="M16" s="4">
        <v>1.7732546877533562E-2</v>
      </c>
      <c r="N16" s="4">
        <v>1.1851569994363209E-2</v>
      </c>
      <c r="O16">
        <f>+VLOOKUP(L16,'[1]ODYSSEE data'!$A$19:$M$47,13,FALSE)</f>
        <v>-1.7732546877533562E-2</v>
      </c>
      <c r="P16" s="5">
        <f t="shared" si="0"/>
        <v>0</v>
      </c>
      <c r="Q16" s="6"/>
    </row>
    <row r="17" spans="3:17" x14ac:dyDescent="0.25">
      <c r="J17" s="3"/>
      <c r="L17" t="s">
        <v>16</v>
      </c>
      <c r="M17" s="4">
        <v>1.589928423070408E-2</v>
      </c>
      <c r="N17" s="4">
        <v>4.9162369504593961E-3</v>
      </c>
      <c r="O17">
        <f>+VLOOKUP(L17,'[1]ODYSSEE data'!$A$19:$M$47,13,FALSE)</f>
        <v>-1.589928423070408E-2</v>
      </c>
      <c r="P17" s="5">
        <f t="shared" si="0"/>
        <v>0</v>
      </c>
      <c r="Q17" s="6"/>
    </row>
    <row r="18" spans="3:17" x14ac:dyDescent="0.25">
      <c r="J18" s="3"/>
      <c r="L18" t="s">
        <v>17</v>
      </c>
      <c r="M18" s="4">
        <v>1.5121563884257339E-2</v>
      </c>
      <c r="N18" s="4"/>
      <c r="O18">
        <f>+VLOOKUP(L18,'[1]ODYSSEE data'!$A$19:$M$47,13,FALSE)</f>
        <v>-1.5121563884257339E-2</v>
      </c>
      <c r="P18" s="5">
        <f t="shared" si="0"/>
        <v>0</v>
      </c>
      <c r="Q18" s="6"/>
    </row>
    <row r="19" spans="3:17" x14ac:dyDescent="0.25">
      <c r="J19" s="3"/>
      <c r="L19" t="s">
        <v>18</v>
      </c>
      <c r="M19" s="4">
        <v>1.3804499980038631E-2</v>
      </c>
      <c r="N19" s="4">
        <v>1.3035113408044197E-3</v>
      </c>
      <c r="O19">
        <f>+VLOOKUP(L19,'[1]ODYSSEE data'!$A$19:$M$47,13,FALSE)</f>
        <v>-1.3804499980038631E-2</v>
      </c>
      <c r="P19" s="5">
        <f t="shared" si="0"/>
        <v>0</v>
      </c>
      <c r="Q19" s="6"/>
    </row>
    <row r="20" spans="3:17" x14ac:dyDescent="0.25">
      <c r="J20" s="3"/>
      <c r="L20" t="s">
        <v>19</v>
      </c>
      <c r="M20" s="4">
        <v>1.3136907237395135E-2</v>
      </c>
      <c r="N20" s="4">
        <v>-4.59647775920069E-3</v>
      </c>
      <c r="O20">
        <f>+VLOOKUP(L20,'[1]ODYSSEE data'!$A$19:$M$47,13,FALSE)</f>
        <v>-1.3136907237395135E-2</v>
      </c>
      <c r="P20" s="5">
        <f t="shared" si="0"/>
        <v>0</v>
      </c>
      <c r="Q20" s="6"/>
    </row>
    <row r="21" spans="3:17" x14ac:dyDescent="0.25">
      <c r="C21" t="s">
        <v>20</v>
      </c>
      <c r="J21" s="3"/>
      <c r="L21" t="s">
        <v>21</v>
      </c>
      <c r="M21" s="4">
        <v>1.2909366980837E-2</v>
      </c>
      <c r="N21" s="4">
        <v>1.8837170855455665E-2</v>
      </c>
      <c r="O21">
        <f>+VLOOKUP(L21,'[1]ODYSSEE data'!$A$19:$M$47,13,FALSE)</f>
        <v>-1.2909366980837E-2</v>
      </c>
      <c r="P21" s="5">
        <f t="shared" si="0"/>
        <v>0</v>
      </c>
      <c r="Q21" s="6"/>
    </row>
    <row r="22" spans="3:17" x14ac:dyDescent="0.25">
      <c r="J22" s="3"/>
      <c r="L22" t="s">
        <v>22</v>
      </c>
      <c r="M22" s="4">
        <v>1.2390062652508416E-2</v>
      </c>
      <c r="N22" s="4"/>
      <c r="O22">
        <f>+VLOOKUP(L22,'[1]ODYSSEE data'!$A$19:$M$47,13,FALSE)</f>
        <v>-1.2390062652508416E-2</v>
      </c>
      <c r="P22" s="5">
        <f t="shared" si="0"/>
        <v>0</v>
      </c>
      <c r="Q22" s="6"/>
    </row>
    <row r="23" spans="3:17" x14ac:dyDescent="0.25">
      <c r="J23" s="3"/>
      <c r="L23" t="s">
        <v>23</v>
      </c>
      <c r="M23" s="4">
        <v>1.1934536724953482E-2</v>
      </c>
      <c r="N23" s="4">
        <v>-5.6720884287564166E-2</v>
      </c>
      <c r="O23">
        <f>+VLOOKUP(L23,'[1]ODYSSEE data'!$A$19:$M$47,13,FALSE)</f>
        <v>-1.1934536724953482E-2</v>
      </c>
      <c r="P23" s="5">
        <f t="shared" si="0"/>
        <v>0</v>
      </c>
      <c r="Q23" s="6"/>
    </row>
    <row r="24" spans="3:17" x14ac:dyDescent="0.25">
      <c r="J24" s="3"/>
      <c r="L24" t="s">
        <v>24</v>
      </c>
      <c r="M24" s="4">
        <v>9.9402923326341597E-3</v>
      </c>
      <c r="N24" s="4"/>
      <c r="O24">
        <f>+VLOOKUP(L24,'[1]ODYSSEE data'!$A$19:$M$47,13,FALSE)</f>
        <v>-9.9402923326341597E-3</v>
      </c>
      <c r="P24" s="5">
        <f t="shared" si="0"/>
        <v>0</v>
      </c>
      <c r="Q24" s="6"/>
    </row>
    <row r="25" spans="3:17" x14ac:dyDescent="0.25">
      <c r="J25" s="3"/>
      <c r="L25" s="7" t="s">
        <v>25</v>
      </c>
      <c r="M25" s="4">
        <v>8.0572420357514218E-3</v>
      </c>
      <c r="N25" s="4">
        <v>-2.0527925222484145E-2</v>
      </c>
      <c r="O25">
        <f>+VLOOKUP(L25,'[1]ODYSSEE data'!$A$19:$M$47,13,FALSE)</f>
        <v>-8.0572420357514218E-3</v>
      </c>
      <c r="P25" s="5">
        <f t="shared" si="0"/>
        <v>0</v>
      </c>
      <c r="Q25" s="6"/>
    </row>
    <row r="26" spans="3:17" x14ac:dyDescent="0.25">
      <c r="J26" s="3"/>
      <c r="L26" t="s">
        <v>26</v>
      </c>
      <c r="M26" s="4">
        <v>7.2307721017280668E-3</v>
      </c>
      <c r="N26" s="4"/>
      <c r="O26">
        <f>+VLOOKUP(L26,'[1]ODYSSEE data'!$A$19:$M$47,13,FALSE)</f>
        <v>-7.2307721017280668E-3</v>
      </c>
      <c r="P26" s="5">
        <f t="shared" si="0"/>
        <v>0</v>
      </c>
      <c r="Q26" s="4"/>
    </row>
    <row r="27" spans="3:17" x14ac:dyDescent="0.25">
      <c r="J27" s="3"/>
      <c r="L27" t="s">
        <v>27</v>
      </c>
      <c r="M27" s="4">
        <v>6.6251496602726112E-3</v>
      </c>
      <c r="N27" s="4">
        <v>1.46213595632676E-2</v>
      </c>
      <c r="O27">
        <f>+VLOOKUP(L27,'[1]ODYSSEE data'!$A$19:$M$47,13,FALSE)</f>
        <v>-6.6251496602726112E-3</v>
      </c>
      <c r="P27" s="5">
        <f t="shared" si="0"/>
        <v>0</v>
      </c>
      <c r="Q27" s="4"/>
    </row>
    <row r="28" spans="3:17" x14ac:dyDescent="0.25">
      <c r="J28" s="3"/>
      <c r="L28" t="s">
        <v>28</v>
      </c>
      <c r="M28" s="4">
        <v>5.0496590648572148E-3</v>
      </c>
      <c r="N28" s="4">
        <v>-3.5901345740319002E-4</v>
      </c>
      <c r="O28">
        <f>+VLOOKUP(L28,'[1]ODYSSEE data'!$A$19:$M$47,13,FALSE)</f>
        <v>-5.0496590648572148E-3</v>
      </c>
      <c r="P28" s="5">
        <f t="shared" si="0"/>
        <v>0</v>
      </c>
      <c r="Q28" s="4"/>
    </row>
    <row r="29" spans="3:17" x14ac:dyDescent="0.25">
      <c r="J29" s="3"/>
      <c r="L29" t="s">
        <v>29</v>
      </c>
      <c r="M29" s="4">
        <v>1.746540914796757E-3</v>
      </c>
      <c r="N29" s="4">
        <v>-5.3185171674294818E-3</v>
      </c>
      <c r="O29">
        <f>+VLOOKUP(L29,'[1]ODYSSEE data'!$A$19:$M$47,13,FALSE)</f>
        <v>-1.746540914796757E-3</v>
      </c>
      <c r="P29" s="5">
        <f t="shared" si="0"/>
        <v>0</v>
      </c>
      <c r="Q29" s="4"/>
    </row>
    <row r="30" spans="3:17" x14ac:dyDescent="0.25">
      <c r="J30" s="3"/>
      <c r="L30" t="s">
        <v>30</v>
      </c>
      <c r="M30" s="4">
        <v>7.9116187101668789E-4</v>
      </c>
      <c r="N30" s="4">
        <v>-2.518378186795811E-2</v>
      </c>
      <c r="O30">
        <f>+VLOOKUP(L30,'[1]ODYSSEE data'!$A$19:$M$47,13,FALSE)</f>
        <v>-7.9116187101668789E-4</v>
      </c>
      <c r="P30" s="5">
        <f t="shared" si="0"/>
        <v>0</v>
      </c>
      <c r="Q30" s="4"/>
    </row>
    <row r="31" spans="3:17" x14ac:dyDescent="0.25">
      <c r="J31" s="3"/>
      <c r="L31" s="8" t="s">
        <v>31</v>
      </c>
      <c r="M31" s="9">
        <v>0</v>
      </c>
      <c r="N31" s="9">
        <v>-1.4943728555982361E-2</v>
      </c>
      <c r="O31" s="8">
        <f>+VLOOKUP(L31,'[1]ODYSSEE data'!$A$19:$M$47,13,FALSE)</f>
        <v>1.2496581828621567E-2</v>
      </c>
      <c r="P31" s="8">
        <f t="shared" si="0"/>
        <v>1.2496581828621567E-2</v>
      </c>
      <c r="Q31" s="4"/>
    </row>
    <row r="32" spans="3:17" x14ac:dyDescent="0.25">
      <c r="J32" s="10"/>
      <c r="L32" s="8" t="s">
        <v>32</v>
      </c>
      <c r="M32" s="9">
        <v>0</v>
      </c>
      <c r="N32" s="9">
        <v>-3.8540814015836977E-2</v>
      </c>
      <c r="O32" s="8">
        <f>+VLOOKUP(L32,'[1]ODYSSEE data'!$A$19:$M$47,13,FALSE)</f>
        <v>1.4512292520529213E-2</v>
      </c>
      <c r="P32" s="8">
        <f t="shared" si="0"/>
        <v>1.4512292520529213E-2</v>
      </c>
      <c r="Q32" s="4"/>
    </row>
    <row r="33" spans="10:16" x14ac:dyDescent="0.25">
      <c r="J33" s="10"/>
      <c r="L33" t="s">
        <v>33</v>
      </c>
      <c r="M33" s="4">
        <v>0</v>
      </c>
      <c r="N33" s="4"/>
      <c r="O33" t="e">
        <f>+VLOOKUP(L33,'[1]ODYSSEE data'!$A$19:$M$47,13,FALSE)</f>
        <v>#N/A</v>
      </c>
      <c r="P33" s="6" t="e">
        <f t="shared" si="0"/>
        <v>#N/A</v>
      </c>
    </row>
    <row r="34" spans="10:16" x14ac:dyDescent="0.25">
      <c r="J34" s="10"/>
    </row>
    <row r="35" spans="10:16" x14ac:dyDescent="0.25">
      <c r="J35" s="10"/>
      <c r="M35" s="4"/>
      <c r="N35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2 ODEX_countries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2012-02-03T11:37:17Z</dcterms:created>
  <dcterms:modified xsi:type="dcterms:W3CDTF">2012-02-03T11:37:24Z</dcterms:modified>
</cp:coreProperties>
</file>