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ig1 Emissions index Cd Hg Pb" sheetId="1" r:id="rId1"/>
    <sheet name="Fig1 data" sheetId="2" r:id="rId2"/>
  </sheets>
  <externalReferences>
    <externalReference r:id="rId3"/>
    <externalReference r:id="rId4"/>
  </externalReferences>
  <definedNames>
    <definedName name="InvYear">[2]LKUP!$K$10</definedName>
    <definedName name="RepYear">[2]LKUP!$K$11</definedName>
  </definedNames>
  <calcPr calcId="145621" calcMode="manual"/>
</workbook>
</file>

<file path=xl/calcChain.xml><?xml version="1.0" encoding="utf-8"?>
<calcChain xmlns="http://schemas.openxmlformats.org/spreadsheetml/2006/main">
  <c r="W9" i="2" l="1"/>
  <c r="V9" i="2"/>
  <c r="U9" i="2"/>
  <c r="T9" i="2"/>
  <c r="S9" i="2"/>
  <c r="R9" i="2"/>
  <c r="Q9" i="2"/>
  <c r="P9" i="2"/>
  <c r="O9" i="2"/>
  <c r="N9" i="2"/>
  <c r="M9" i="2"/>
  <c r="L9" i="2"/>
  <c r="K9" i="2"/>
  <c r="J9" i="2"/>
  <c r="I9" i="2"/>
  <c r="H9" i="2"/>
  <c r="G9" i="2"/>
  <c r="F9" i="2"/>
  <c r="E9" i="2"/>
  <c r="D9" i="2"/>
  <c r="C9" i="2"/>
  <c r="W7" i="2"/>
  <c r="V7" i="2"/>
  <c r="U7" i="2"/>
  <c r="T7" i="2"/>
  <c r="S7" i="2"/>
  <c r="R7" i="2"/>
  <c r="Q7" i="2"/>
  <c r="P7" i="2"/>
  <c r="O7" i="2"/>
  <c r="N7" i="2"/>
  <c r="M7" i="2"/>
  <c r="L7" i="2"/>
  <c r="K7" i="2"/>
  <c r="J7" i="2"/>
  <c r="I7" i="2"/>
  <c r="H7" i="2"/>
  <c r="G7" i="2"/>
  <c r="F7" i="2"/>
  <c r="E7" i="2"/>
  <c r="D7" i="2"/>
  <c r="C7" i="2"/>
  <c r="W5" i="2"/>
  <c r="V5" i="2"/>
  <c r="U5" i="2"/>
  <c r="T5" i="2"/>
  <c r="S5" i="2"/>
  <c r="R5" i="2"/>
  <c r="Q5" i="2"/>
  <c r="P5" i="2"/>
  <c r="O5" i="2"/>
  <c r="N5" i="2"/>
  <c r="M5" i="2"/>
  <c r="L5" i="2"/>
  <c r="K5" i="2"/>
  <c r="J5" i="2"/>
  <c r="I5" i="2"/>
  <c r="H5" i="2"/>
  <c r="G5" i="2"/>
  <c r="F5" i="2"/>
  <c r="E5" i="2"/>
  <c r="D5" i="2"/>
  <c r="C5" i="2"/>
  <c r="E3" i="2"/>
  <c r="F3" i="2" s="1"/>
  <c r="G3" i="2" s="1"/>
  <c r="H3" i="2" s="1"/>
  <c r="I3" i="2" s="1"/>
  <c r="J3" i="2" s="1"/>
  <c r="K3" i="2" s="1"/>
  <c r="L3" i="2" s="1"/>
  <c r="M3" i="2" s="1"/>
  <c r="N3" i="2" s="1"/>
  <c r="O3" i="2" s="1"/>
  <c r="P3" i="2" s="1"/>
  <c r="Q3" i="2" s="1"/>
  <c r="R3" i="2" s="1"/>
  <c r="S3" i="2" s="1"/>
  <c r="T3" i="2" s="1"/>
  <c r="U3" i="2" s="1"/>
  <c r="V3" i="2" s="1"/>
  <c r="W3" i="2" s="1"/>
  <c r="D3" i="2"/>
</calcChain>
</file>

<file path=xl/sharedStrings.xml><?xml version="1.0" encoding="utf-8"?>
<sst xmlns="http://schemas.openxmlformats.org/spreadsheetml/2006/main" count="14" uniqueCount="14">
  <si>
    <t>Figure 1. Emission trends of selected heavy metals (EEA member countries - indexed 1990 = 100)</t>
  </si>
  <si>
    <t>Cadmium (t)</t>
  </si>
  <si>
    <t>Cadmium index</t>
  </si>
  <si>
    <t>Lead</t>
  </si>
  <si>
    <t>Lead index</t>
  </si>
  <si>
    <t>Mercury</t>
  </si>
  <si>
    <t>Mercury index</t>
  </si>
  <si>
    <t xml:space="preserve">Geographical coverage: </t>
  </si>
  <si>
    <t>EEA-32</t>
  </si>
  <si>
    <t xml:space="preserve">Source: </t>
  </si>
  <si>
    <t>EEA aggregated and gap-filled air emission dataset, based on 2012 officially reported national total and sectoral emissions to UNECE LRTAP Convention.</t>
  </si>
  <si>
    <t xml:space="preserve">Note: </t>
  </si>
  <si>
    <t>Data for Iceland and Luxembourg not available.</t>
  </si>
  <si>
    <t>Reported national totals for Czech Republic, Estonia, Germany, Hungary, Lithuania, Malta and Poland do not match reported sectoral data. For consistency, sectoral data has therefore been used to calculate the national totals.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</si>
</sst>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name val="Arial"/>
    </font>
    <font>
      <b/>
      <sz val="10"/>
      <name val="Arial"/>
      <family val="2"/>
    </font>
    <font>
      <sz val="10"/>
      <name val="Arial"/>
      <family val="2"/>
    </font>
    <font>
      <sz val="10"/>
      <color indexed="8"/>
      <name val="Arial"/>
      <family val="2"/>
    </font>
    <font>
      <sz val="10"/>
      <color indexed="8"/>
      <name val="MS Sans Serif"/>
      <family val="2"/>
    </font>
  </fonts>
  <fills count="2">
    <fill>
      <patternFill patternType="none"/>
    </fill>
    <fill>
      <patternFill patternType="gray125"/>
    </fill>
  </fills>
  <borders count="2">
    <border>
      <left/>
      <right/>
      <top/>
      <bottom/>
      <diagonal/>
    </border>
    <border>
      <left style="thin">
        <color indexed="8"/>
      </left>
      <right/>
      <top/>
      <bottom/>
      <diagonal/>
    </border>
  </borders>
  <cellStyleXfs count="1">
    <xf numFmtId="0" fontId="0" fillId="0" borderId="0"/>
  </cellStyleXfs>
  <cellXfs count="11">
    <xf numFmtId="0" fontId="0" fillId="0" borderId="0" xfId="0"/>
    <xf numFmtId="0" fontId="1" fillId="0" borderId="1" xfId="0" applyNumberFormat="1" applyFont="1" applyBorder="1"/>
    <xf numFmtId="0" fontId="0" fillId="0" borderId="0" xfId="0" applyBorder="1"/>
    <xf numFmtId="0" fontId="1" fillId="0" borderId="0" xfId="0" applyNumberFormat="1" applyFont="1" applyBorder="1"/>
    <xf numFmtId="164" fontId="0" fillId="0" borderId="0" xfId="0" applyNumberFormat="1" applyBorder="1"/>
    <xf numFmtId="1" fontId="0" fillId="0" borderId="0" xfId="0" applyNumberFormat="1" applyBorder="1"/>
    <xf numFmtId="0" fontId="0" fillId="0" borderId="0" xfId="0" applyFill="1" applyBorder="1"/>
    <xf numFmtId="0" fontId="0" fillId="0" borderId="0" xfId="0" applyNumberFormat="1" applyBorder="1"/>
    <xf numFmtId="0" fontId="2" fillId="0" borderId="0" xfId="0" applyNumberFormat="1" applyFont="1" applyBorder="1"/>
    <xf numFmtId="0" fontId="0" fillId="0" borderId="1" xfId="0" applyNumberFormat="1" applyBorder="1"/>
    <xf numFmtId="0" fontId="2" fillId="0"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21087680355167E-2"/>
          <c:y val="3.588907014681892E-2"/>
          <c:w val="0.89345172031076581"/>
          <c:h val="0.89559543230016314"/>
        </c:manualLayout>
      </c:layout>
      <c:scatterChart>
        <c:scatterStyle val="lineMarker"/>
        <c:varyColors val="0"/>
        <c:ser>
          <c:idx val="0"/>
          <c:order val="0"/>
          <c:tx>
            <c:v>Cadmium</c:v>
          </c:tx>
          <c:spPr>
            <a:ln w="38100">
              <a:solidFill>
                <a:srgbClr val="CC99FF"/>
              </a:solidFill>
              <a:prstDash val="solid"/>
            </a:ln>
          </c:spPr>
          <c:marker>
            <c:symbol val="none"/>
          </c:marker>
          <c:xVal>
            <c:numRef>
              <c:f>'Fig1 data'!$C$3:$W$3</c:f>
              <c:numCache>
                <c:formatCode>General</c:formatCode>
                <c:ptCount val="2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numCache>
            </c:numRef>
          </c:xVal>
          <c:yVal>
            <c:numRef>
              <c:f>'Fig1 data'!$C$5:$W$5</c:f>
              <c:numCache>
                <c:formatCode>0</c:formatCode>
                <c:ptCount val="21"/>
                <c:pt idx="0">
                  <c:v>100</c:v>
                </c:pt>
                <c:pt idx="1">
                  <c:v>93.243753756383853</c:v>
                </c:pt>
                <c:pt idx="2">
                  <c:v>89.321066417276214</c:v>
                </c:pt>
                <c:pt idx="3">
                  <c:v>84.884189746858794</c:v>
                </c:pt>
                <c:pt idx="4">
                  <c:v>80.616102445475633</c:v>
                </c:pt>
                <c:pt idx="5">
                  <c:v>79.816551778722797</c:v>
                </c:pt>
                <c:pt idx="6">
                  <c:v>79.193827791038913</c:v>
                </c:pt>
                <c:pt idx="7">
                  <c:v>76.8497228270639</c:v>
                </c:pt>
                <c:pt idx="8">
                  <c:v>62.418564128840913</c:v>
                </c:pt>
                <c:pt idx="9">
                  <c:v>62.653538346244062</c:v>
                </c:pt>
                <c:pt idx="10">
                  <c:v>58.024144438875979</c:v>
                </c:pt>
                <c:pt idx="11">
                  <c:v>57.361430250874669</c:v>
                </c:pt>
                <c:pt idx="12">
                  <c:v>54.058913490542416</c:v>
                </c:pt>
                <c:pt idx="13">
                  <c:v>51.482621184558006</c:v>
                </c:pt>
                <c:pt idx="14">
                  <c:v>49.523719116961175</c:v>
                </c:pt>
                <c:pt idx="15">
                  <c:v>48.980172167656391</c:v>
                </c:pt>
                <c:pt idx="16">
                  <c:v>46.819376704360934</c:v>
                </c:pt>
                <c:pt idx="17">
                  <c:v>42.095136504952158</c:v>
                </c:pt>
                <c:pt idx="18">
                  <c:v>41.751108870990869</c:v>
                </c:pt>
                <c:pt idx="19">
                  <c:v>37.15132226937677</c:v>
                </c:pt>
                <c:pt idx="20">
                  <c:v>39.957226137607172</c:v>
                </c:pt>
              </c:numCache>
            </c:numRef>
          </c:yVal>
          <c:smooth val="0"/>
        </c:ser>
        <c:ser>
          <c:idx val="1"/>
          <c:order val="1"/>
          <c:tx>
            <c:v> Mercury</c:v>
          </c:tx>
          <c:spPr>
            <a:ln w="38100">
              <a:solidFill>
                <a:srgbClr val="69FFFF"/>
              </a:solidFill>
              <a:prstDash val="solid"/>
            </a:ln>
          </c:spPr>
          <c:marker>
            <c:symbol val="none"/>
          </c:marker>
          <c:xVal>
            <c:numRef>
              <c:f>'Fig1 data'!$C$3:$W$3</c:f>
              <c:numCache>
                <c:formatCode>General</c:formatCode>
                <c:ptCount val="2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numCache>
            </c:numRef>
          </c:xVal>
          <c:yVal>
            <c:numRef>
              <c:f>'Fig1 data'!$C$9:$W$9</c:f>
              <c:numCache>
                <c:formatCode>0</c:formatCode>
                <c:ptCount val="21"/>
                <c:pt idx="0">
                  <c:v>100</c:v>
                </c:pt>
                <c:pt idx="1">
                  <c:v>93.982950130272854</c:v>
                </c:pt>
                <c:pt idx="2">
                  <c:v>88.431012460250642</c:v>
                </c:pt>
                <c:pt idx="3">
                  <c:v>77.804106258773842</c:v>
                </c:pt>
                <c:pt idx="4">
                  <c:v>74.668010485314866</c:v>
                </c:pt>
                <c:pt idx="5">
                  <c:v>73.20662619379614</c:v>
                </c:pt>
                <c:pt idx="6">
                  <c:v>68.94520622990423</c:v>
                </c:pt>
                <c:pt idx="7">
                  <c:v>64.457496687266783</c:v>
                </c:pt>
                <c:pt idx="8">
                  <c:v>60.855977231381544</c:v>
                </c:pt>
                <c:pt idx="9">
                  <c:v>57.293372178123732</c:v>
                </c:pt>
                <c:pt idx="10">
                  <c:v>56.479749938074463</c:v>
                </c:pt>
                <c:pt idx="11">
                  <c:v>53.014201349371007</c:v>
                </c:pt>
                <c:pt idx="12">
                  <c:v>50.177878710210585</c:v>
                </c:pt>
                <c:pt idx="13">
                  <c:v>48.351725919511409</c:v>
                </c:pt>
                <c:pt idx="14">
                  <c:v>47.854984137962909</c:v>
                </c:pt>
                <c:pt idx="15">
                  <c:v>48.381508520830877</c:v>
                </c:pt>
                <c:pt idx="16">
                  <c:v>46.063313214845287</c:v>
                </c:pt>
                <c:pt idx="17">
                  <c:v>45.974993871909476</c:v>
                </c:pt>
                <c:pt idx="18">
                  <c:v>43.629077326867034</c:v>
                </c:pt>
                <c:pt idx="19">
                  <c:v>37.932166087229533</c:v>
                </c:pt>
                <c:pt idx="20">
                  <c:v>37.110395259728406</c:v>
                </c:pt>
              </c:numCache>
            </c:numRef>
          </c:yVal>
          <c:smooth val="0"/>
        </c:ser>
        <c:ser>
          <c:idx val="2"/>
          <c:order val="2"/>
          <c:tx>
            <c:v> Lead</c:v>
          </c:tx>
          <c:spPr>
            <a:ln w="38100">
              <a:solidFill>
                <a:srgbClr val="CCFFCC"/>
              </a:solidFill>
              <a:prstDash val="solid"/>
            </a:ln>
          </c:spPr>
          <c:marker>
            <c:symbol val="none"/>
          </c:marker>
          <c:xVal>
            <c:numRef>
              <c:f>'Fig1 data'!$C$3:$W$3</c:f>
              <c:numCache>
                <c:formatCode>General</c:formatCode>
                <c:ptCount val="2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numCache>
            </c:numRef>
          </c:xVal>
          <c:yVal>
            <c:numRef>
              <c:f>'Fig1 data'!$C$7:$W$7</c:f>
              <c:numCache>
                <c:formatCode>0</c:formatCode>
                <c:ptCount val="21"/>
                <c:pt idx="0">
                  <c:v>100</c:v>
                </c:pt>
                <c:pt idx="1">
                  <c:v>78.134315780304092</c:v>
                </c:pt>
                <c:pt idx="2">
                  <c:v>62.705298461784608</c:v>
                </c:pt>
                <c:pt idx="3">
                  <c:v>56.607059918189108</c:v>
                </c:pt>
                <c:pt idx="4">
                  <c:v>50.959356895907192</c:v>
                </c:pt>
                <c:pt idx="5">
                  <c:v>46.534279985727672</c:v>
                </c:pt>
                <c:pt idx="6">
                  <c:v>40.353148453216519</c:v>
                </c:pt>
                <c:pt idx="7">
                  <c:v>36.572149612493888</c:v>
                </c:pt>
                <c:pt idx="8">
                  <c:v>32.7093027682699</c:v>
                </c:pt>
                <c:pt idx="9">
                  <c:v>28.1250053594941</c:v>
                </c:pt>
                <c:pt idx="10">
                  <c:v>19.668739548838857</c:v>
                </c:pt>
                <c:pt idx="11">
                  <c:v>16.983237226887294</c:v>
                </c:pt>
                <c:pt idx="12">
                  <c:v>13.681373029456696</c:v>
                </c:pt>
                <c:pt idx="13">
                  <c:v>13.417869092778023</c:v>
                </c:pt>
                <c:pt idx="14">
                  <c:v>12.991735472695931</c:v>
                </c:pt>
                <c:pt idx="15">
                  <c:v>12.742825615844938</c:v>
                </c:pt>
                <c:pt idx="16">
                  <c:v>12.79235488047947</c:v>
                </c:pt>
                <c:pt idx="17">
                  <c:v>12.392127960821538</c:v>
                </c:pt>
                <c:pt idx="18">
                  <c:v>12.001714453710738</c:v>
                </c:pt>
                <c:pt idx="19">
                  <c:v>9.9757584939510373</c:v>
                </c:pt>
                <c:pt idx="20">
                  <c:v>10.873003396112784</c:v>
                </c:pt>
              </c:numCache>
            </c:numRef>
          </c:yVal>
          <c:smooth val="0"/>
        </c:ser>
        <c:dLbls>
          <c:showLegendKey val="0"/>
          <c:showVal val="0"/>
          <c:showCatName val="0"/>
          <c:showSerName val="0"/>
          <c:showPercent val="0"/>
          <c:showBubbleSize val="0"/>
        </c:dLbls>
        <c:axId val="65306624"/>
        <c:axId val="65308160"/>
      </c:scatterChart>
      <c:valAx>
        <c:axId val="65306624"/>
        <c:scaling>
          <c:orientation val="minMax"/>
          <c:max val="2010"/>
          <c:min val="1990"/>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Verdana"/>
                <a:ea typeface="Verdana"/>
                <a:cs typeface="Verdana"/>
              </a:defRPr>
            </a:pPr>
            <a:endParaRPr lang="en-US"/>
          </a:p>
        </c:txPr>
        <c:crossAx val="65308160"/>
        <c:crosses val="autoZero"/>
        <c:crossBetween val="midCat"/>
        <c:majorUnit val="2"/>
      </c:valAx>
      <c:valAx>
        <c:axId val="65308160"/>
        <c:scaling>
          <c:orientation val="minMax"/>
        </c:scaling>
        <c:delete val="0"/>
        <c:axPos val="l"/>
        <c:title>
          <c:tx>
            <c:rich>
              <a:bodyPr/>
              <a:lstStyle/>
              <a:p>
                <a:pPr>
                  <a:defRPr sz="1025" b="1" i="0" u="none" strike="noStrike" baseline="0">
                    <a:solidFill>
                      <a:srgbClr val="000000"/>
                    </a:solidFill>
                    <a:latin typeface="Verdana"/>
                    <a:ea typeface="Verdana"/>
                    <a:cs typeface="Verdana"/>
                  </a:defRPr>
                </a:pPr>
                <a:r>
                  <a:rPr lang="en-GB"/>
                  <a:t>Emissions (indexed 1990=100)</a:t>
                </a:r>
              </a:p>
            </c:rich>
          </c:tx>
          <c:layout>
            <c:manualLayout>
              <c:xMode val="edge"/>
              <c:yMode val="edge"/>
              <c:x val="0"/>
              <c:y val="0.27895599828732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Verdana"/>
                <a:ea typeface="Verdana"/>
                <a:cs typeface="Verdana"/>
              </a:defRPr>
            </a:pPr>
            <a:endParaRPr lang="en-US"/>
          </a:p>
        </c:txPr>
        <c:crossAx val="65306624"/>
        <c:crosses val="autoZero"/>
        <c:crossBetween val="midCat"/>
      </c:valAx>
      <c:spPr>
        <a:noFill/>
        <a:ln w="25400">
          <a:noFill/>
        </a:ln>
      </c:spPr>
    </c:plotArea>
    <c:legend>
      <c:legendPos val="r"/>
      <c:layout>
        <c:manualLayout>
          <c:xMode val="edge"/>
          <c:yMode val="edge"/>
          <c:x val="0.76248614621414013"/>
          <c:y val="0.14355621449520883"/>
          <c:w val="0.1265260930016725"/>
          <c:h val="0.10929849163144856"/>
        </c:manualLayout>
      </c:layout>
      <c:overlay val="0"/>
      <c:spPr>
        <a:solidFill>
          <a:srgbClr val="FFFFFF"/>
        </a:solidFill>
        <a:ln w="25400">
          <a:noFill/>
        </a:ln>
      </c:spPr>
      <c:txPr>
        <a:bodyPr/>
        <a:lstStyle/>
        <a:p>
          <a:pPr>
            <a:defRPr sz="860"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9525">
      <a:noFill/>
    </a:ln>
  </c:spPr>
  <c:txPr>
    <a:bodyPr/>
    <a:lstStyle/>
    <a:p>
      <a:pPr>
        <a:defRPr sz="975" b="0" i="0" u="none" strike="noStrike" baseline="0">
          <a:solidFill>
            <a:srgbClr val="000000"/>
          </a:solidFill>
          <a:latin typeface="Verdana"/>
          <a:ea typeface="Verdana"/>
          <a:cs typeface="Verdana"/>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tabColor indexed="13"/>
  </sheetPr>
  <sheetViews>
    <sheetView tabSelected="1" zoomScale="85"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88824" cy="560294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temiri/Indicators/APE/2012_emiss_indicators_HM_DRAFT_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temiri/Indicators/APE/2012_emiss_indicators_HM_data_v0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 Emissions index Cd Hg Pb"/>
      <sheetName val="Fig1 data"/>
      <sheetName val="Fig2 EEA-32 Cd % change "/>
      <sheetName val="Fig2 data"/>
      <sheetName val="Fig3 EEA-32 Hg % change"/>
      <sheetName val="Fig3 data"/>
      <sheetName val="Fig4 EEA-32 Pb% change"/>
      <sheetName val="Fig4 data"/>
      <sheetName val="Fig5 Emissions by sector"/>
      <sheetName val="Fig5 data"/>
      <sheetName val="Fig6 Sector % change"/>
      <sheetName val="Fig6 data"/>
    </sheetNames>
    <sheetDataSet>
      <sheetData sheetId="1">
        <row r="3">
          <cell r="C3">
            <v>1990</v>
          </cell>
          <cell r="D3">
            <v>1991</v>
          </cell>
          <cell r="E3">
            <v>1992</v>
          </cell>
          <cell r="F3">
            <v>1993</v>
          </cell>
          <cell r="G3">
            <v>1994</v>
          </cell>
          <cell r="H3">
            <v>1995</v>
          </cell>
          <cell r="I3">
            <v>1996</v>
          </cell>
          <cell r="J3">
            <v>1997</v>
          </cell>
          <cell r="K3">
            <v>1998</v>
          </cell>
          <cell r="L3">
            <v>1999</v>
          </cell>
          <cell r="M3">
            <v>2000</v>
          </cell>
          <cell r="N3">
            <v>2001</v>
          </cell>
          <cell r="O3">
            <v>2002</v>
          </cell>
          <cell r="P3">
            <v>2003</v>
          </cell>
          <cell r="Q3">
            <v>2004</v>
          </cell>
          <cell r="R3">
            <v>2005</v>
          </cell>
          <cell r="S3">
            <v>2006</v>
          </cell>
          <cell r="T3">
            <v>2007</v>
          </cell>
          <cell r="U3">
            <v>2008</v>
          </cell>
          <cell r="V3">
            <v>2009</v>
          </cell>
          <cell r="W3">
            <v>2010</v>
          </cell>
        </row>
        <row r="5">
          <cell r="C5">
            <v>100</v>
          </cell>
          <cell r="D5">
            <v>93.243753756383853</v>
          </cell>
          <cell r="E5">
            <v>89.321066417276214</v>
          </cell>
          <cell r="F5">
            <v>84.884189746858794</v>
          </cell>
          <cell r="G5">
            <v>80.616102445475633</v>
          </cell>
          <cell r="H5">
            <v>79.816551778722797</v>
          </cell>
          <cell r="I5">
            <v>79.193827791038913</v>
          </cell>
          <cell r="J5">
            <v>76.8497228270639</v>
          </cell>
          <cell r="K5">
            <v>62.418564128840913</v>
          </cell>
          <cell r="L5">
            <v>62.653538346244062</v>
          </cell>
          <cell r="M5">
            <v>58.024144438875979</v>
          </cell>
          <cell r="N5">
            <v>57.361430250874669</v>
          </cell>
          <cell r="O5">
            <v>54.058913490542416</v>
          </cell>
          <cell r="P5">
            <v>51.482621184558006</v>
          </cell>
          <cell r="Q5">
            <v>49.523719116961175</v>
          </cell>
          <cell r="R5">
            <v>48.980172167656391</v>
          </cell>
          <cell r="S5">
            <v>46.819376704360934</v>
          </cell>
          <cell r="T5">
            <v>42.095136504952158</v>
          </cell>
          <cell r="U5">
            <v>41.751108870990869</v>
          </cell>
          <cell r="V5">
            <v>37.15132226937677</v>
          </cell>
          <cell r="W5">
            <v>39.957226137607172</v>
          </cell>
        </row>
        <row r="7">
          <cell r="C7">
            <v>100</v>
          </cell>
          <cell r="D7">
            <v>78.134315780304092</v>
          </cell>
          <cell r="E7">
            <v>62.705298461784608</v>
          </cell>
          <cell r="F7">
            <v>56.607059918189108</v>
          </cell>
          <cell r="G7">
            <v>50.959356895907192</v>
          </cell>
          <cell r="H7">
            <v>46.534279985727672</v>
          </cell>
          <cell r="I7">
            <v>40.353148453216519</v>
          </cell>
          <cell r="J7">
            <v>36.572149612493888</v>
          </cell>
          <cell r="K7">
            <v>32.7093027682699</v>
          </cell>
          <cell r="L7">
            <v>28.1250053594941</v>
          </cell>
          <cell r="M7">
            <v>19.668739548838857</v>
          </cell>
          <cell r="N7">
            <v>16.983237226887294</v>
          </cell>
          <cell r="O7">
            <v>13.681373029456696</v>
          </cell>
          <cell r="P7">
            <v>13.417869092778023</v>
          </cell>
          <cell r="Q7">
            <v>12.991735472695931</v>
          </cell>
          <cell r="R7">
            <v>12.742825615844938</v>
          </cell>
          <cell r="S7">
            <v>12.79235488047947</v>
          </cell>
          <cell r="T7">
            <v>12.392127960821538</v>
          </cell>
          <cell r="U7">
            <v>12.001714453710738</v>
          </cell>
          <cell r="V7">
            <v>9.9757584939510373</v>
          </cell>
          <cell r="W7">
            <v>10.873003396112784</v>
          </cell>
        </row>
        <row r="9">
          <cell r="C9">
            <v>100</v>
          </cell>
          <cell r="D9">
            <v>93.982950130272854</v>
          </cell>
          <cell r="E9">
            <v>88.431012460250642</v>
          </cell>
          <cell r="F9">
            <v>77.804106258773842</v>
          </cell>
          <cell r="G9">
            <v>74.668010485314866</v>
          </cell>
          <cell r="H9">
            <v>73.20662619379614</v>
          </cell>
          <cell r="I9">
            <v>68.94520622990423</v>
          </cell>
          <cell r="J9">
            <v>64.457496687266783</v>
          </cell>
          <cell r="K9">
            <v>60.855977231381544</v>
          </cell>
          <cell r="L9">
            <v>57.293372178123732</v>
          </cell>
          <cell r="M9">
            <v>56.479749938074463</v>
          </cell>
          <cell r="N9">
            <v>53.014201349371007</v>
          </cell>
          <cell r="O9">
            <v>50.177878710210585</v>
          </cell>
          <cell r="P9">
            <v>48.351725919511409</v>
          </cell>
          <cell r="Q9">
            <v>47.854984137962909</v>
          </cell>
          <cell r="R9">
            <v>48.381508520830877</v>
          </cell>
          <cell r="S9">
            <v>46.063313214845287</v>
          </cell>
          <cell r="T9">
            <v>45.974993871909476</v>
          </cell>
          <cell r="U9">
            <v>43.629077326867034</v>
          </cell>
          <cell r="V9">
            <v>37.932166087229533</v>
          </cell>
          <cell r="W9">
            <v>37.110395259728406</v>
          </cell>
        </row>
      </sheetData>
      <sheetData sheetId="3"/>
      <sheetData sheetId="5"/>
      <sheetData sheetId="7"/>
      <sheetData sheetId="9"/>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osed Data"/>
      <sheetName val="Dataviewer"/>
      <sheetName val="LKUP"/>
      <sheetName val="Cd total"/>
      <sheetName val="Hg total"/>
      <sheetName val="Pb total"/>
      <sheetName val="Notations"/>
      <sheetName val="Text"/>
    </sheetNames>
    <sheetDataSet>
      <sheetData sheetId="0"/>
      <sheetData sheetId="1"/>
      <sheetData sheetId="2">
        <row r="10">
          <cell r="K10">
            <v>2010</v>
          </cell>
        </row>
        <row r="11">
          <cell r="K11">
            <v>2012</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zoomScale="85" workbookViewId="0">
      <selection activeCell="B34" sqref="B34"/>
    </sheetView>
  </sheetViews>
  <sheetFormatPr defaultRowHeight="12.75" x14ac:dyDescent="0.2"/>
  <cols>
    <col min="1" max="1" width="22.140625" customWidth="1"/>
    <col min="2" max="2" width="13" customWidth="1"/>
  </cols>
  <sheetData>
    <row r="1" spans="1:23" x14ac:dyDescent="0.2">
      <c r="A1" s="1" t="s">
        <v>0</v>
      </c>
    </row>
    <row r="3" spans="1:23" x14ac:dyDescent="0.2">
      <c r="B3" s="2"/>
      <c r="C3" s="3">
        <v>1990</v>
      </c>
      <c r="D3" s="3">
        <f>C3+1</f>
        <v>1991</v>
      </c>
      <c r="E3" s="3">
        <f t="shared" ref="E3:U3" si="0">D3+1</f>
        <v>1992</v>
      </c>
      <c r="F3" s="3">
        <f t="shared" si="0"/>
        <v>1993</v>
      </c>
      <c r="G3" s="3">
        <f t="shared" si="0"/>
        <v>1994</v>
      </c>
      <c r="H3" s="3">
        <f t="shared" si="0"/>
        <v>1995</v>
      </c>
      <c r="I3" s="3">
        <f t="shared" si="0"/>
        <v>1996</v>
      </c>
      <c r="J3" s="3">
        <f t="shared" si="0"/>
        <v>1997</v>
      </c>
      <c r="K3" s="3">
        <f t="shared" si="0"/>
        <v>1998</v>
      </c>
      <c r="L3" s="3">
        <f t="shared" si="0"/>
        <v>1999</v>
      </c>
      <c r="M3" s="3">
        <f t="shared" si="0"/>
        <v>2000</v>
      </c>
      <c r="N3" s="3">
        <f t="shared" si="0"/>
        <v>2001</v>
      </c>
      <c r="O3" s="3">
        <f t="shared" si="0"/>
        <v>2002</v>
      </c>
      <c r="P3" s="3">
        <f t="shared" si="0"/>
        <v>2003</v>
      </c>
      <c r="Q3" s="3">
        <f t="shared" si="0"/>
        <v>2004</v>
      </c>
      <c r="R3" s="3">
        <f t="shared" si="0"/>
        <v>2005</v>
      </c>
      <c r="S3" s="3">
        <f t="shared" si="0"/>
        <v>2006</v>
      </c>
      <c r="T3" s="3">
        <f t="shared" si="0"/>
        <v>2007</v>
      </c>
      <c r="U3" s="3">
        <f t="shared" si="0"/>
        <v>2008</v>
      </c>
      <c r="V3" s="3">
        <f>U3+1</f>
        <v>2009</v>
      </c>
      <c r="W3" s="3">
        <f>V3+1</f>
        <v>2010</v>
      </c>
    </row>
    <row r="4" spans="1:23" x14ac:dyDescent="0.2">
      <c r="B4" s="2" t="s">
        <v>1</v>
      </c>
      <c r="C4" s="4">
        <v>262.5678062635115</v>
      </c>
      <c r="D4" s="4">
        <v>244.82807871588767</v>
      </c>
      <c r="E4" s="4">
        <v>234.52836462301624</v>
      </c>
      <c r="F4" s="4">
        <v>222.87855488288369</v>
      </c>
      <c r="G4" s="4">
        <v>211.67193168623041</v>
      </c>
      <c r="H4" s="4">
        <v>209.57256904057223</v>
      </c>
      <c r="I4" s="4">
        <v>207.93749632703395</v>
      </c>
      <c r="J4" s="4">
        <v>201.78263134661069</v>
      </c>
      <c r="K4" s="4">
        <v>163.8910545342807</v>
      </c>
      <c r="L4" s="4">
        <v>164.50802118220099</v>
      </c>
      <c r="M4" s="4">
        <v>152.35272315632795</v>
      </c>
      <c r="N4" s="4">
        <v>150.61264905109587</v>
      </c>
      <c r="O4" s="4">
        <v>141.94130324200668</v>
      </c>
      <c r="P4" s="4">
        <v>135.17678905124779</v>
      </c>
      <c r="Q4" s="4">
        <v>130.03334286550822</v>
      </c>
      <c r="R4" s="4">
        <v>128.60616356470641</v>
      </c>
      <c r="S4" s="4">
        <v>122.93261031889006</v>
      </c>
      <c r="T4" s="4">
        <v>110.52827646468349</v>
      </c>
      <c r="U4" s="4">
        <v>109.62497065325108</v>
      </c>
      <c r="V4" s="4">
        <v>97.547411880589991</v>
      </c>
      <c r="W4" s="4">
        <v>104.91481211326558</v>
      </c>
    </row>
    <row r="5" spans="1:23" x14ac:dyDescent="0.2">
      <c r="B5" s="2" t="s">
        <v>2</v>
      </c>
      <c r="C5" s="5">
        <f>C4/$C$4*100</f>
        <v>100</v>
      </c>
      <c r="D5" s="5">
        <f t="shared" ref="D5:U5" si="1">D4/$C$4*100</f>
        <v>93.243753756383853</v>
      </c>
      <c r="E5" s="5">
        <f t="shared" si="1"/>
        <v>89.321066417276214</v>
      </c>
      <c r="F5" s="5">
        <f t="shared" si="1"/>
        <v>84.884189746858794</v>
      </c>
      <c r="G5" s="5">
        <f t="shared" si="1"/>
        <v>80.616102445475633</v>
      </c>
      <c r="H5" s="5">
        <f t="shared" si="1"/>
        <v>79.816551778722797</v>
      </c>
      <c r="I5" s="5">
        <f t="shared" si="1"/>
        <v>79.193827791038913</v>
      </c>
      <c r="J5" s="5">
        <f t="shared" si="1"/>
        <v>76.8497228270639</v>
      </c>
      <c r="K5" s="5">
        <f t="shared" si="1"/>
        <v>62.418564128840913</v>
      </c>
      <c r="L5" s="5">
        <f t="shared" si="1"/>
        <v>62.653538346244062</v>
      </c>
      <c r="M5" s="5">
        <f t="shared" si="1"/>
        <v>58.024144438875979</v>
      </c>
      <c r="N5" s="5">
        <f t="shared" si="1"/>
        <v>57.361430250874669</v>
      </c>
      <c r="O5" s="5">
        <f t="shared" si="1"/>
        <v>54.058913490542416</v>
      </c>
      <c r="P5" s="5">
        <f t="shared" si="1"/>
        <v>51.482621184558006</v>
      </c>
      <c r="Q5" s="5">
        <f t="shared" si="1"/>
        <v>49.523719116961175</v>
      </c>
      <c r="R5" s="5">
        <f t="shared" si="1"/>
        <v>48.980172167656391</v>
      </c>
      <c r="S5" s="5">
        <f t="shared" si="1"/>
        <v>46.819376704360934</v>
      </c>
      <c r="T5" s="5">
        <f t="shared" si="1"/>
        <v>42.095136504952158</v>
      </c>
      <c r="U5" s="5">
        <f t="shared" si="1"/>
        <v>41.751108870990869</v>
      </c>
      <c r="V5" s="5">
        <f>V4/$C$4*100</f>
        <v>37.15132226937677</v>
      </c>
      <c r="W5" s="5">
        <f>W4/$C$4*100</f>
        <v>39.957226137607172</v>
      </c>
    </row>
    <row r="6" spans="1:23" x14ac:dyDescent="0.2">
      <c r="B6" s="2" t="s">
        <v>3</v>
      </c>
      <c r="C6" s="4">
        <v>23695.437269115693</v>
      </c>
      <c r="D6" s="4">
        <v>18514.267781374721</v>
      </c>
      <c r="E6" s="4">
        <v>14858.294661423941</v>
      </c>
      <c r="F6" s="4">
        <v>13413.290372805233</v>
      </c>
      <c r="G6" s="4">
        <v>12075.042446014471</v>
      </c>
      <c r="H6" s="4">
        <v>11026.50112265276</v>
      </c>
      <c r="I6" s="4">
        <v>9561.8549778450506</v>
      </c>
      <c r="J6" s="4">
        <v>8665.9307693956271</v>
      </c>
      <c r="K6" s="4">
        <v>7750.6123186205168</v>
      </c>
      <c r="L6" s="4">
        <v>6664.3430018943509</v>
      </c>
      <c r="M6" s="4">
        <v>4660.5938414208604</v>
      </c>
      <c r="N6" s="4">
        <v>4024.2523233621823</v>
      </c>
      <c r="O6" s="4">
        <v>3241.8611637486247</v>
      </c>
      <c r="P6" s="4">
        <v>3179.4227537312795</v>
      </c>
      <c r="Q6" s="4">
        <v>3078.4485291021156</v>
      </c>
      <c r="R6" s="4">
        <v>3019.4682501153429</v>
      </c>
      <c r="S6" s="4">
        <v>3031.2044259466729</v>
      </c>
      <c r="T6" s="4">
        <v>2936.3689072650136</v>
      </c>
      <c r="U6" s="4">
        <v>2843.8587195974192</v>
      </c>
      <c r="V6" s="4">
        <v>2363.7995960526482</v>
      </c>
      <c r="W6" s="4">
        <v>2576.4056989947235</v>
      </c>
    </row>
    <row r="7" spans="1:23" x14ac:dyDescent="0.2">
      <c r="B7" s="6" t="s">
        <v>4</v>
      </c>
      <c r="C7" s="5">
        <f>C6/$C$6*100</f>
        <v>100</v>
      </c>
      <c r="D7" s="5">
        <f t="shared" ref="D7:U7" si="2">D6/$C$6*100</f>
        <v>78.134315780304092</v>
      </c>
      <c r="E7" s="5">
        <f t="shared" si="2"/>
        <v>62.705298461784608</v>
      </c>
      <c r="F7" s="5">
        <f t="shared" si="2"/>
        <v>56.607059918189108</v>
      </c>
      <c r="G7" s="5">
        <f t="shared" si="2"/>
        <v>50.959356895907192</v>
      </c>
      <c r="H7" s="5">
        <f t="shared" si="2"/>
        <v>46.534279985727672</v>
      </c>
      <c r="I7" s="5">
        <f t="shared" si="2"/>
        <v>40.353148453216519</v>
      </c>
      <c r="J7" s="5">
        <f t="shared" si="2"/>
        <v>36.572149612493888</v>
      </c>
      <c r="K7" s="5">
        <f t="shared" si="2"/>
        <v>32.7093027682699</v>
      </c>
      <c r="L7" s="5">
        <f t="shared" si="2"/>
        <v>28.1250053594941</v>
      </c>
      <c r="M7" s="5">
        <f t="shared" si="2"/>
        <v>19.668739548838857</v>
      </c>
      <c r="N7" s="5">
        <f t="shared" si="2"/>
        <v>16.983237226887294</v>
      </c>
      <c r="O7" s="5">
        <f t="shared" si="2"/>
        <v>13.681373029456696</v>
      </c>
      <c r="P7" s="5">
        <f t="shared" si="2"/>
        <v>13.417869092778023</v>
      </c>
      <c r="Q7" s="5">
        <f t="shared" si="2"/>
        <v>12.991735472695931</v>
      </c>
      <c r="R7" s="5">
        <f t="shared" si="2"/>
        <v>12.742825615844938</v>
      </c>
      <c r="S7" s="5">
        <f t="shared" si="2"/>
        <v>12.79235488047947</v>
      </c>
      <c r="T7" s="5">
        <f t="shared" si="2"/>
        <v>12.392127960821538</v>
      </c>
      <c r="U7" s="5">
        <f t="shared" si="2"/>
        <v>12.001714453710738</v>
      </c>
      <c r="V7" s="5">
        <f>V6/$C$6*100</f>
        <v>9.9757584939510373</v>
      </c>
      <c r="W7" s="5">
        <f>W6/$C$6*100</f>
        <v>10.873003396112784</v>
      </c>
    </row>
    <row r="8" spans="1:23" x14ac:dyDescent="0.2">
      <c r="B8" s="2" t="s">
        <v>5</v>
      </c>
      <c r="C8" s="4">
        <v>237.75502224764998</v>
      </c>
      <c r="D8" s="4">
        <v>223.44918399122801</v>
      </c>
      <c r="E8" s="4">
        <v>210.24917334869102</v>
      </c>
      <c r="F8" s="4">
        <v>184.98317014513299</v>
      </c>
      <c r="G8" s="4">
        <v>177.52694494123799</v>
      </c>
      <c r="H8" s="4">
        <v>174.05243039381398</v>
      </c>
      <c r="I8" s="4">
        <v>163.92069041059696</v>
      </c>
      <c r="J8" s="4">
        <v>153.25093558908938</v>
      </c>
      <c r="K8" s="4">
        <v>144.68814220549598</v>
      </c>
      <c r="L8" s="4">
        <v>136.21786976852698</v>
      </c>
      <c r="M8" s="4">
        <v>134.28344203068602</v>
      </c>
      <c r="N8" s="4">
        <v>126.04392621261098</v>
      </c>
      <c r="O8" s="4">
        <v>119.30042669086001</v>
      </c>
      <c r="P8" s="4">
        <v>114.95865671705708</v>
      </c>
      <c r="Q8" s="4">
        <v>113.77762818382308</v>
      </c>
      <c r="R8" s="4">
        <v>115.02946634745011</v>
      </c>
      <c r="S8" s="4">
        <v>109.5178405819601</v>
      </c>
      <c r="T8" s="4">
        <v>109.30785690851408</v>
      </c>
      <c r="U8" s="4">
        <v>103.73032250493712</v>
      </c>
      <c r="V8" s="4">
        <v>90.185629919708106</v>
      </c>
      <c r="W8" s="4">
        <v>88.23182850595812</v>
      </c>
    </row>
    <row r="9" spans="1:23" x14ac:dyDescent="0.2">
      <c r="B9" s="6" t="s">
        <v>6</v>
      </c>
      <c r="C9" s="5">
        <f>C8/$C$8*100</f>
        <v>100</v>
      </c>
      <c r="D9" s="5">
        <f t="shared" ref="D9:U9" si="3">D8/$C$8*100</f>
        <v>93.982950130272854</v>
      </c>
      <c r="E9" s="5">
        <f t="shared" si="3"/>
        <v>88.431012460250642</v>
      </c>
      <c r="F9" s="5">
        <f t="shared" si="3"/>
        <v>77.804106258773842</v>
      </c>
      <c r="G9" s="5">
        <f t="shared" si="3"/>
        <v>74.668010485314866</v>
      </c>
      <c r="H9" s="5">
        <f t="shared" si="3"/>
        <v>73.20662619379614</v>
      </c>
      <c r="I9" s="5">
        <f t="shared" si="3"/>
        <v>68.94520622990423</v>
      </c>
      <c r="J9" s="5">
        <f t="shared" si="3"/>
        <v>64.457496687266783</v>
      </c>
      <c r="K9" s="5">
        <f t="shared" si="3"/>
        <v>60.855977231381544</v>
      </c>
      <c r="L9" s="5">
        <f t="shared" si="3"/>
        <v>57.293372178123732</v>
      </c>
      <c r="M9" s="5">
        <f t="shared" si="3"/>
        <v>56.479749938074463</v>
      </c>
      <c r="N9" s="5">
        <f t="shared" si="3"/>
        <v>53.014201349371007</v>
      </c>
      <c r="O9" s="5">
        <f t="shared" si="3"/>
        <v>50.177878710210585</v>
      </c>
      <c r="P9" s="5">
        <f t="shared" si="3"/>
        <v>48.351725919511409</v>
      </c>
      <c r="Q9" s="5">
        <f t="shared" si="3"/>
        <v>47.854984137962909</v>
      </c>
      <c r="R9" s="5">
        <f t="shared" si="3"/>
        <v>48.381508520830877</v>
      </c>
      <c r="S9" s="5">
        <f t="shared" si="3"/>
        <v>46.063313214845287</v>
      </c>
      <c r="T9" s="5">
        <f t="shared" si="3"/>
        <v>45.974993871909476</v>
      </c>
      <c r="U9" s="5">
        <f t="shared" si="3"/>
        <v>43.629077326867034</v>
      </c>
      <c r="V9" s="5">
        <f>V8/$C$8*100</f>
        <v>37.932166087229533</v>
      </c>
      <c r="W9" s="5">
        <f>W8/$C$8*100</f>
        <v>37.110395259728406</v>
      </c>
    </row>
    <row r="10" spans="1:23" x14ac:dyDescent="0.2">
      <c r="C10" s="4"/>
      <c r="D10" s="4"/>
      <c r="E10" s="4"/>
      <c r="F10" s="4"/>
      <c r="G10" s="4"/>
      <c r="H10" s="4"/>
      <c r="I10" s="4"/>
      <c r="J10" s="4"/>
      <c r="K10" s="4"/>
      <c r="L10" s="4"/>
      <c r="M10" s="4"/>
      <c r="N10" s="4"/>
      <c r="O10" s="4"/>
      <c r="P10" s="4"/>
      <c r="Q10" s="4"/>
      <c r="R10" s="4"/>
      <c r="S10" s="4"/>
      <c r="T10" s="4"/>
    </row>
    <row r="12" spans="1:23" x14ac:dyDescent="0.2">
      <c r="A12" s="3" t="s">
        <v>7</v>
      </c>
      <c r="B12" s="7" t="s">
        <v>8</v>
      </c>
    </row>
    <row r="13" spans="1:23" x14ac:dyDescent="0.2">
      <c r="A13" s="3" t="s">
        <v>9</v>
      </c>
      <c r="B13" s="8" t="s">
        <v>10</v>
      </c>
    </row>
    <row r="14" spans="1:23" x14ac:dyDescent="0.2">
      <c r="A14" s="3" t="s">
        <v>11</v>
      </c>
      <c r="B14" s="8" t="s">
        <v>12</v>
      </c>
    </row>
    <row r="15" spans="1:23" x14ac:dyDescent="0.2">
      <c r="A15" s="9"/>
      <c r="B15" s="10" t="s">
        <v>13</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1</vt:i4>
      </vt:variant>
    </vt:vector>
  </HeadingPairs>
  <TitlesOfParts>
    <vt:vector size="2" baseType="lpstr">
      <vt:lpstr>Fig1 data</vt:lpstr>
      <vt:lpstr>Fig1 Emissions index Cd Hg Pb</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Spyridoula</dc:creator>
  <cp:lastModifiedBy>Spyridoula</cp:lastModifiedBy>
  <dcterms:created xsi:type="dcterms:W3CDTF">2012-11-29T14:14:58Z</dcterms:created>
  <dcterms:modified xsi:type="dcterms:W3CDTF">2012-11-29T14:16:24Z</dcterms:modified>
</cp:coreProperties>
</file>