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4 Data" sheetId="1" r:id="rId1"/>
    <sheet name="Fig 4" sheetId="2" r:id="rId2"/>
  </sheets>
  <externalReferences>
    <externalReference r:id="rId3"/>
  </externalReferences>
  <definedNames>
    <definedName name="_xlnm._FilterDatabase" localSheetId="0" hidden="1">'Fig 4 Data'!$C$92:$D$92</definedName>
  </definedNames>
  <calcPr calcId="145621"/>
</workbook>
</file>

<file path=xl/calcChain.xml><?xml version="1.0" encoding="utf-8"?>
<calcChain xmlns="http://schemas.openxmlformats.org/spreadsheetml/2006/main">
  <c r="W43" i="1" l="1"/>
  <c r="C88" i="1" s="1"/>
  <c r="K87" i="1" s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W42" i="1"/>
  <c r="C87" i="1" s="1"/>
  <c r="K86" i="1" s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W41" i="1"/>
  <c r="C86" i="1" s="1"/>
  <c r="K85" i="1" s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W40" i="1"/>
  <c r="C85" i="1" s="1"/>
  <c r="K84" i="1" s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W39" i="1"/>
  <c r="C84" i="1" s="1"/>
  <c r="K83" i="1" s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W38" i="1"/>
  <c r="C83" i="1" s="1"/>
  <c r="K82" i="1" s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W37" i="1"/>
  <c r="C82" i="1" s="1"/>
  <c r="K81" i="1" s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W35" i="1"/>
  <c r="C48" i="1" s="1"/>
  <c r="K48" i="1" s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35" i="1"/>
  <c r="W34" i="1"/>
  <c r="C47" i="1" s="1"/>
  <c r="K47" i="1" s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34" i="1"/>
  <c r="W33" i="1"/>
  <c r="C76" i="1" s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33" i="1"/>
  <c r="W32" i="1"/>
  <c r="C79" i="1" s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32" i="1"/>
  <c r="W31" i="1"/>
  <c r="C80" i="1" s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31" i="1"/>
  <c r="W30" i="1"/>
  <c r="C75" i="1" s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30" i="1"/>
  <c r="W29" i="1"/>
  <c r="C58" i="1" s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29" i="1"/>
  <c r="W28" i="1"/>
  <c r="C72" i="1" s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28" i="1"/>
  <c r="W27" i="1"/>
  <c r="C73" i="1" s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27" i="1"/>
  <c r="W26" i="1"/>
  <c r="C71" i="1" s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26" i="1"/>
  <c r="W25" i="1"/>
  <c r="C70" i="1" s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25" i="1"/>
  <c r="W24" i="1"/>
  <c r="C69" i="1" s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24" i="1"/>
  <c r="W23" i="1"/>
  <c r="C77" i="1" s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23" i="1"/>
  <c r="W22" i="1"/>
  <c r="C67" i="1" s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22" i="1"/>
  <c r="W21" i="1"/>
  <c r="C66" i="1" s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21" i="1"/>
  <c r="W20" i="1"/>
  <c r="C64" i="1" s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20" i="1"/>
  <c r="W19" i="1"/>
  <c r="C63" i="1" s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19" i="1"/>
  <c r="W18" i="1"/>
  <c r="C62" i="1" s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18" i="1"/>
  <c r="W17" i="1"/>
  <c r="C60" i="1" s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17" i="1"/>
  <c r="W16" i="1"/>
  <c r="C56" i="1" s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16" i="1"/>
  <c r="W15" i="1"/>
  <c r="C65" i="1" s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15" i="1"/>
  <c r="W14" i="1"/>
  <c r="C57" i="1" s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14" i="1"/>
  <c r="W13" i="1"/>
  <c r="C54" i="1" s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13" i="1"/>
  <c r="W12" i="1"/>
  <c r="C59" i="1" s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12" i="1"/>
  <c r="W11" i="1"/>
  <c r="C74" i="1" s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11" i="1"/>
  <c r="W10" i="1"/>
  <c r="C55" i="1" s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10" i="1"/>
  <c r="W9" i="1"/>
  <c r="C53" i="1" s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9" i="1"/>
  <c r="W8" i="1"/>
  <c r="C52" i="1" s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8" i="1"/>
  <c r="W7" i="1"/>
  <c r="C61" i="1" s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7" i="1"/>
  <c r="W6" i="1"/>
  <c r="C51" i="1" s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6" i="1"/>
  <c r="W5" i="1"/>
  <c r="C50" i="1" s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5" i="1"/>
  <c r="W4" i="1"/>
  <c r="C68" i="1" s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4" i="1"/>
  <c r="M86" i="1" l="1"/>
  <c r="M84" i="1"/>
  <c r="M82" i="1"/>
  <c r="M87" i="1"/>
  <c r="M85" i="1"/>
  <c r="M83" i="1"/>
  <c r="M81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</calcChain>
</file>

<file path=xl/comments1.xml><?xml version="1.0" encoding="utf-8"?>
<comments xmlns="http://schemas.openxmlformats.org/spreadsheetml/2006/main">
  <authors>
    <author>Mart Bles</author>
  </authors>
  <commentList>
    <comment ref="C80" authorId="0">
      <text>
        <r>
          <rPr>
            <b/>
            <sz val="8"/>
            <color indexed="81"/>
            <rFont val="Tahoma"/>
            <family val="2"/>
          </rPr>
          <t>Mart Bles:</t>
        </r>
        <r>
          <rPr>
            <sz val="8"/>
            <color indexed="81"/>
            <rFont val="Tahoma"/>
            <family val="2"/>
          </rPr>
          <t xml:space="preserve">
No data in Eurostat 2007</t>
        </r>
      </text>
    </comment>
    <comment ref="C99" authorId="0">
      <text>
        <r>
          <rPr>
            <b/>
            <sz val="8"/>
            <color indexed="81"/>
            <rFont val="Tahoma"/>
            <family val="2"/>
          </rPr>
          <t>Mart Bles:</t>
        </r>
        <r>
          <rPr>
            <sz val="8"/>
            <color indexed="81"/>
            <rFont val="Tahoma"/>
            <family val="2"/>
          </rPr>
          <t xml:space="preserve">
No data in Eurostat 2007</t>
        </r>
      </text>
    </comment>
  </commentList>
</comments>
</file>

<file path=xl/sharedStrings.xml><?xml version="1.0" encoding="utf-8"?>
<sst xmlns="http://schemas.openxmlformats.org/spreadsheetml/2006/main" count="125" uniqueCount="51">
  <si>
    <t>Consumption per capita</t>
  </si>
  <si>
    <t>kWh/cap</t>
  </si>
  <si>
    <t>top table - calculates electricity consumption per population from the Eurostat worksheet, the *1,000,000 in formulae converts GWh to kWh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</si>
  <si>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</si>
  <si>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</si>
  <si>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</si>
  <si>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</si>
  <si>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</si>
  <si>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</si>
  <si>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</si>
  <si>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</si>
  <si>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</si>
  <si>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 (including ex-GDR from 1991)</t>
  </si>
  <si>
    <t>Greece</t>
  </si>
  <si>
    <t>Hungary</t>
  </si>
  <si>
    <t>Ireland</t>
  </si>
  <si>
    <t>Italy</t>
  </si>
  <si>
    <t>Latvia</t>
  </si>
  <si>
    <t>Lithuania</t>
  </si>
  <si>
    <t>Luxembourg (Grand-Duché)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</si>
  <si>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</si>
  <si>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</si>
  <si>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</si>
  <si>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</si>
  <si>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</si>
  <si>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</si>
  <si>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</si>
  <si>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</si>
  <si>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</si>
  <si>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</si>
  <si>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</si>
  <si>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</si>
  <si>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</si>
  <si>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European Union (27 countries)</t>
  </si>
  <si>
    <t>EEA</t>
  </si>
  <si>
    <t xml:space="preserve">Table function: </t>
  </si>
  <si>
    <t>This table is from IEA data 2011 it was supplied in kWh/per capita</t>
  </si>
  <si>
    <t>World</t>
  </si>
  <si>
    <t>Africa</t>
  </si>
  <si>
    <t>Middle East</t>
  </si>
  <si>
    <t>China (including Hong Kong)</t>
  </si>
  <si>
    <t>India</t>
  </si>
  <si>
    <t>Russia</t>
  </si>
  <si>
    <t>United States</t>
  </si>
  <si>
    <t>Decending</t>
  </si>
  <si>
    <t>EU27</t>
  </si>
  <si>
    <t>comment: US minus MS total</t>
  </si>
  <si>
    <t>Luxembourg</t>
  </si>
  <si>
    <t>Germany</t>
  </si>
  <si>
    <t>comment: EU27/world etc.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</si>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</sst>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Times New Roman"/>
      <family val="1"/>
    </font>
    <font>
      <b/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 applyNumberFormat="0" applyFont="0" applyFill="0" applyBorder="0" applyProtection="0">
      <alignment horizontal="left" vertical="center" indent="5"/>
    </xf>
    <xf numFmtId="4" fontId="6" fillId="7" borderId="0" applyBorder="0">
      <alignment horizontal="right" vertical="center"/>
    </xf>
    <xf numFmtId="4" fontId="6" fillId="7" borderId="17">
      <alignment horizontal="right" vertical="center"/>
    </xf>
    <xf numFmtId="4" fontId="7" fillId="8" borderId="18">
      <alignment horizontal="right" vertical="center"/>
    </xf>
    <xf numFmtId="4" fontId="8" fillId="8" borderId="18">
      <alignment horizontal="right" vertical="center"/>
    </xf>
    <xf numFmtId="0" fontId="8" fillId="0" borderId="0" applyNumberFormat="0">
      <alignment horizontal="right"/>
    </xf>
    <xf numFmtId="0" fontId="2" fillId="0" borderId="3"/>
    <xf numFmtId="0" fontId="9" fillId="0" borderId="0" applyNumberFormat="0" applyFill="0" applyBorder="0" applyAlignment="0" applyProtection="0"/>
    <xf numFmtId="0" fontId="2" fillId="0" borderId="0"/>
    <xf numFmtId="0" fontId="10" fillId="0" borderId="0" applyNumberFormat="0" applyFill="0" applyBorder="0" applyProtection="0">
      <alignment horizontal="left" vertical="center"/>
    </xf>
    <xf numFmtId="0" fontId="2" fillId="9" borderId="0" applyNumberFormat="0" applyFont="0" applyBorder="0" applyAlignment="0" applyProtection="0"/>
    <xf numFmtId="0" fontId="2" fillId="0" borderId="0"/>
    <xf numFmtId="0" fontId="2" fillId="0" borderId="0"/>
    <xf numFmtId="0" fontId="12" fillId="0" borderId="0"/>
    <xf numFmtId="4" fontId="6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/>
    <xf numFmtId="0" fontId="2" fillId="0" borderId="4" xfId="0" applyFont="1" applyFill="1" applyBorder="1" applyAlignment="1"/>
    <xf numFmtId="0" fontId="2" fillId="2" borderId="5" xfId="0" applyNumberFormat="1" applyFont="1" applyFill="1" applyBorder="1" applyAlignment="1"/>
    <xf numFmtId="0" fontId="0" fillId="0" borderId="0" xfId="0" applyFill="1" applyBorder="1" applyAlignment="1"/>
    <xf numFmtId="1" fontId="0" fillId="3" borderId="0" xfId="0" applyNumberFormat="1" applyFill="1" applyBorder="1"/>
    <xf numFmtId="0" fontId="0" fillId="0" borderId="0" xfId="0" applyBorder="1"/>
    <xf numFmtId="0" fontId="2" fillId="3" borderId="6" xfId="0" applyNumberFormat="1" applyFont="1" applyFill="1" applyBorder="1" applyAlignment="1"/>
    <xf numFmtId="0" fontId="1" fillId="4" borderId="0" xfId="0" applyFont="1" applyFill="1" applyBorder="1"/>
    <xf numFmtId="0" fontId="2" fillId="4" borderId="0" xfId="0" applyNumberFormat="1" applyFont="1" applyFill="1" applyBorder="1" applyAlignment="1"/>
    <xf numFmtId="0" fontId="0" fillId="0" borderId="0" xfId="0" applyFill="1" applyBorder="1"/>
    <xf numFmtId="0" fontId="0" fillId="0" borderId="0" xfId="0" applyFill="1"/>
    <xf numFmtId="0" fontId="2" fillId="4" borderId="7" xfId="0" applyNumberFormat="1" applyFont="1" applyFill="1" applyBorder="1" applyAlignment="1"/>
    <xf numFmtId="0" fontId="0" fillId="4" borderId="0" xfId="0" applyFill="1"/>
    <xf numFmtId="1" fontId="0" fillId="3" borderId="0" xfId="0" applyNumberFormat="1" applyFill="1"/>
    <xf numFmtId="0" fontId="2" fillId="4" borderId="5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8" xfId="0" applyFill="1" applyBorder="1" applyAlignment="1"/>
    <xf numFmtId="0" fontId="0" fillId="4" borderId="8" xfId="0" applyFill="1" applyBorder="1"/>
    <xf numFmtId="0" fontId="0" fillId="5" borderId="0" xfId="0" applyFill="1" applyBorder="1" applyAlignment="1"/>
    <xf numFmtId="0" fontId="0" fillId="5" borderId="0" xfId="0" applyFill="1"/>
    <xf numFmtId="0" fontId="1" fillId="5" borderId="8" xfId="0" applyFont="1" applyFill="1" applyBorder="1" applyAlignment="1"/>
    <xf numFmtId="0" fontId="0" fillId="5" borderId="8" xfId="0" applyFill="1" applyBorder="1"/>
    <xf numFmtId="1" fontId="0" fillId="5" borderId="0" xfId="0" applyNumberFormat="1" applyFill="1" applyBorder="1"/>
    <xf numFmtId="0" fontId="1" fillId="5" borderId="0" xfId="0" applyFont="1" applyFill="1" applyBorder="1"/>
    <xf numFmtId="0" fontId="1" fillId="5" borderId="3" xfId="0" applyFont="1" applyFill="1" applyBorder="1"/>
    <xf numFmtId="0" fontId="0" fillId="5" borderId="3" xfId="0" applyFill="1" applyBorder="1"/>
    <xf numFmtId="1" fontId="0" fillId="5" borderId="3" xfId="0" applyNumberFormat="1" applyFill="1" applyBorder="1"/>
    <xf numFmtId="0" fontId="0" fillId="5" borderId="0" xfId="0" applyFill="1" applyBorder="1"/>
    <xf numFmtId="0" fontId="0" fillId="6" borderId="0" xfId="0" applyFill="1" applyBorder="1" applyAlignment="1"/>
    <xf numFmtId="1" fontId="0" fillId="6" borderId="0" xfId="0" applyNumberFormat="1" applyFill="1"/>
    <xf numFmtId="0" fontId="2" fillId="5" borderId="0" xfId="0" applyFont="1" applyFill="1"/>
    <xf numFmtId="1" fontId="0" fillId="5" borderId="0" xfId="0" applyNumberFormat="1" applyFill="1"/>
    <xf numFmtId="0" fontId="3" fillId="5" borderId="0" xfId="1" applyFont="1" applyFill="1"/>
    <xf numFmtId="0" fontId="3" fillId="5" borderId="9" xfId="1" applyFont="1" applyFill="1" applyBorder="1"/>
    <xf numFmtId="0" fontId="0" fillId="5" borderId="10" xfId="0" applyFill="1" applyBorder="1"/>
    <xf numFmtId="1" fontId="0" fillId="5" borderId="10" xfId="0" applyNumberFormat="1" applyFill="1" applyBorder="1"/>
    <xf numFmtId="164" fontId="0" fillId="6" borderId="11" xfId="0" applyNumberFormat="1" applyFill="1" applyBorder="1"/>
    <xf numFmtId="0" fontId="3" fillId="5" borderId="12" xfId="1" applyFont="1" applyFill="1" applyBorder="1"/>
    <xf numFmtId="164" fontId="0" fillId="5" borderId="13" xfId="0" applyNumberFormat="1" applyFill="1" applyBorder="1"/>
    <xf numFmtId="164" fontId="0" fillId="6" borderId="13" xfId="0" applyNumberFormat="1" applyFill="1" applyBorder="1"/>
    <xf numFmtId="0" fontId="3" fillId="5" borderId="14" xfId="1" applyFont="1" applyFill="1" applyBorder="1"/>
    <xf numFmtId="0" fontId="0" fillId="5" borderId="15" xfId="0" applyFill="1" applyBorder="1"/>
    <xf numFmtId="1" fontId="0" fillId="5" borderId="15" xfId="0" applyNumberFormat="1" applyFill="1" applyBorder="1"/>
    <xf numFmtId="164" fontId="0" fillId="5" borderId="16" xfId="0" applyNumberFormat="1" applyFill="1" applyBorder="1"/>
  </cellXfs>
  <cellStyles count="17">
    <cellStyle name="5x indented GHG Textfiels" xfId="2"/>
    <cellStyle name="AggBoldCells" xfId="3"/>
    <cellStyle name="AggCels_T(2)" xfId="4"/>
    <cellStyle name="AggOrange_bld_it" xfId="5"/>
    <cellStyle name="AggOrange9_CRFReport-template" xfId="6"/>
    <cellStyle name="Constants" xfId="7"/>
    <cellStyle name="Empty_TBorder" xfId="8"/>
    <cellStyle name="Headline" xfId="9"/>
    <cellStyle name="Normal" xfId="0" builtinId="0"/>
    <cellStyle name="Normal 2" xfId="10"/>
    <cellStyle name="Normal GHG Textfiels Bold" xfId="11"/>
    <cellStyle name="Normal GHG-Shade" xfId="12"/>
    <cellStyle name="Standard 2" xfId="13"/>
    <cellStyle name="Standard_CRFReport-template" xfId="14"/>
    <cellStyle name="Standaard_EN_19_ Eurostat" xfId="15"/>
    <cellStyle name="Standaard_IEA" xfId="1"/>
    <cellStyle name="Обычный_CRF2002 (1)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83592400690834E-2"/>
          <c:y val="3.5714285714285712E-2"/>
          <c:w val="0.90639032815198617"/>
          <c:h val="0.75283446712018176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 4 Data'!$H$47:$H$87</c:f>
              <c:strCache>
                <c:ptCount val="41"/>
                <c:pt idx="0">
                  <c:v>EU27</c:v>
                </c:pt>
                <c:pt idx="1">
                  <c:v>EEA</c:v>
                </c:pt>
                <c:pt idx="3">
                  <c:v>Norway</c:v>
                </c:pt>
                <c:pt idx="4">
                  <c:v>Finland</c:v>
                </c:pt>
                <c:pt idx="5">
                  <c:v>Sweden</c:v>
                </c:pt>
                <c:pt idx="6">
                  <c:v>Luxembourg</c:v>
                </c:pt>
                <c:pt idx="7">
                  <c:v>Switzerland</c:v>
                </c:pt>
                <c:pt idx="8">
                  <c:v>Belgium</c:v>
                </c:pt>
                <c:pt idx="9">
                  <c:v>Austria</c:v>
                </c:pt>
                <c:pt idx="10">
                  <c:v>France</c:v>
                </c:pt>
                <c:pt idx="11">
                  <c:v>Netherlands</c:v>
                </c:pt>
                <c:pt idx="12">
                  <c:v>Germany</c:v>
                </c:pt>
                <c:pt idx="13">
                  <c:v>Cyprus</c:v>
                </c:pt>
                <c:pt idx="14">
                  <c:v>Denmark</c:v>
                </c:pt>
                <c:pt idx="15">
                  <c:v>Ireland</c:v>
                </c:pt>
                <c:pt idx="16">
                  <c:v>Spain</c:v>
                </c:pt>
                <c:pt idx="17">
                  <c:v>Slovenia</c:v>
                </c:pt>
                <c:pt idx="18">
                  <c:v>Czech Republic</c:v>
                </c:pt>
                <c:pt idx="19">
                  <c:v>United Kingdom</c:v>
                </c:pt>
                <c:pt idx="20">
                  <c:v>Estonia</c:v>
                </c:pt>
                <c:pt idx="21">
                  <c:v>Greece</c:v>
                </c:pt>
                <c:pt idx="22">
                  <c:v>Italy</c:v>
                </c:pt>
                <c:pt idx="23">
                  <c:v>Portugal</c:v>
                </c:pt>
                <c:pt idx="24">
                  <c:v>Slovakia</c:v>
                </c:pt>
                <c:pt idx="25">
                  <c:v>Malta</c:v>
                </c:pt>
                <c:pt idx="26">
                  <c:v>Bulgaria</c:v>
                </c:pt>
                <c:pt idx="27">
                  <c:v>Hungary</c:v>
                </c:pt>
                <c:pt idx="28">
                  <c:v>Poland</c:v>
                </c:pt>
                <c:pt idx="29">
                  <c:v>Latvia</c:v>
                </c:pt>
                <c:pt idx="30">
                  <c:v>Lithuania</c:v>
                </c:pt>
                <c:pt idx="31">
                  <c:v>Turkey</c:v>
                </c:pt>
                <c:pt idx="32">
                  <c:v>Romania</c:v>
                </c:pt>
                <c:pt idx="34">
                  <c:v>World</c:v>
                </c:pt>
                <c:pt idx="35">
                  <c:v>Africa</c:v>
                </c:pt>
                <c:pt idx="36">
                  <c:v>Middle East</c:v>
                </c:pt>
                <c:pt idx="37">
                  <c:v>China</c:v>
                </c:pt>
                <c:pt idx="38">
                  <c:v>India</c:v>
                </c:pt>
                <c:pt idx="39">
                  <c:v>Russia</c:v>
                </c:pt>
                <c:pt idx="40">
                  <c:v>United States</c:v>
                </c:pt>
              </c:strCache>
            </c:strRef>
          </c:cat>
          <c:val>
            <c:numRef>
              <c:f>'Fig 4 Data'!$K$47:$K$87</c:f>
              <c:numCache>
                <c:formatCode>0</c:formatCode>
                <c:ptCount val="41"/>
                <c:pt idx="0">
                  <c:v>5441.0488212841274</c:v>
                </c:pt>
                <c:pt idx="1">
                  <c:v>5198.8476942491825</c:v>
                </c:pt>
                <c:pt idx="3">
                  <c:v>21945.503174244652</c:v>
                </c:pt>
                <c:pt idx="4">
                  <c:v>14496.141233881443</c:v>
                </c:pt>
                <c:pt idx="5">
                  <c:v>13328.584159604216</c:v>
                </c:pt>
                <c:pt idx="6">
                  <c:v>12378.926038500507</c:v>
                </c:pt>
                <c:pt idx="7">
                  <c:v>7463.5256748503216</c:v>
                </c:pt>
                <c:pt idx="8">
                  <c:v>7184.4531985254453</c:v>
                </c:pt>
                <c:pt idx="9">
                  <c:v>6927.3726969597592</c:v>
                </c:pt>
                <c:pt idx="10">
                  <c:v>6578.2913046835938</c:v>
                </c:pt>
                <c:pt idx="11">
                  <c:v>6305.4314604452911</c:v>
                </c:pt>
                <c:pt idx="12">
                  <c:v>6043.39953354511</c:v>
                </c:pt>
                <c:pt idx="13">
                  <c:v>5962.0392156862745</c:v>
                </c:pt>
                <c:pt idx="14">
                  <c:v>5730.2514346947828</c:v>
                </c:pt>
                <c:pt idx="15">
                  <c:v>5610.9734091680284</c:v>
                </c:pt>
                <c:pt idx="16">
                  <c:v>5572.2929555208966</c:v>
                </c:pt>
                <c:pt idx="17">
                  <c:v>5556.0967977161554</c:v>
                </c:pt>
                <c:pt idx="18">
                  <c:v>5246.026239971141</c:v>
                </c:pt>
                <c:pt idx="19">
                  <c:v>5234.4593500154097</c:v>
                </c:pt>
                <c:pt idx="20">
                  <c:v>4961.1500915761162</c:v>
                </c:pt>
                <c:pt idx="21">
                  <c:v>4858.8851445978571</c:v>
                </c:pt>
                <c:pt idx="22">
                  <c:v>4829.9720469964332</c:v>
                </c:pt>
                <c:pt idx="23">
                  <c:v>4503.0464137006275</c:v>
                </c:pt>
                <c:pt idx="24">
                  <c:v>4270.3095604899545</c:v>
                </c:pt>
                <c:pt idx="25">
                  <c:v>4127.0862094393497</c:v>
                </c:pt>
                <c:pt idx="26">
                  <c:v>3529.4577003427703</c:v>
                </c:pt>
                <c:pt idx="27">
                  <c:v>3304.7634950740085</c:v>
                </c:pt>
                <c:pt idx="28">
                  <c:v>2955.4323073632813</c:v>
                </c:pt>
                <c:pt idx="29">
                  <c:v>2698.8971801101493</c:v>
                </c:pt>
                <c:pt idx="30">
                  <c:v>2498.9014505628875</c:v>
                </c:pt>
                <c:pt idx="31">
                  <c:v>2164.6431412906845</c:v>
                </c:pt>
                <c:pt idx="32">
                  <c:v>1749.2753952161386</c:v>
                </c:pt>
                <c:pt idx="34">
                  <c:v>2729.2</c:v>
                </c:pt>
                <c:pt idx="35">
                  <c:v>561</c:v>
                </c:pt>
                <c:pt idx="36">
                  <c:v>3256.7</c:v>
                </c:pt>
                <c:pt idx="37">
                  <c:v>2648.5</c:v>
                </c:pt>
                <c:pt idx="38">
                  <c:v>596.79999999999995</c:v>
                </c:pt>
                <c:pt idx="39">
                  <c:v>6133.2</c:v>
                </c:pt>
                <c:pt idx="40">
                  <c:v>12883.8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18592"/>
        <c:axId val="197120384"/>
      </c:barChart>
      <c:catAx>
        <c:axId val="19711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120384"/>
        <c:crosses val="autoZero"/>
        <c:auto val="0"/>
        <c:lblAlgn val="ctr"/>
        <c:lblOffset val="100"/>
        <c:tickMarkSkip val="1"/>
        <c:noMultiLvlLbl val="0"/>
      </c:catAx>
      <c:valAx>
        <c:axId val="1971203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kWh/cap</a:t>
                </a:r>
              </a:p>
            </c:rich>
          </c:tx>
          <c:layout>
            <c:manualLayout>
              <c:xMode val="edge"/>
              <c:yMode val="edge"/>
              <c:x val="1.1398990439451162E-2"/>
              <c:y val="0.399659812229516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711859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5288" cy="55904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18/EN18_2011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_Data2011"/>
      <sheetName val="Fig 4 Data"/>
      <sheetName val="Fig 4"/>
      <sheetName val="Fig 1 Data"/>
      <sheetName val="Fig 1"/>
      <sheetName val="Fig 2 Data"/>
      <sheetName val="Fig 3 Data"/>
      <sheetName val="Fig 3"/>
      <sheetName val="IEA_Data2011"/>
      <sheetName val="IEA_Data2010"/>
      <sheetName val="EU status"/>
      <sheetName val="Country abb"/>
      <sheetName val="factsheet MS trend"/>
    </sheetNames>
    <sheetDataSet>
      <sheetData sheetId="0"/>
      <sheetData sheetId="1">
        <row r="10">
          <cell r="B10" t="str">
            <v>GEO/TIME</v>
          </cell>
          <cell r="C10" t="str">
            <v>1990</v>
          </cell>
          <cell r="D10" t="str">
            <v>1991</v>
          </cell>
          <cell r="E10" t="str">
            <v>1992</v>
          </cell>
          <cell r="F10" t="str">
            <v>1993</v>
          </cell>
          <cell r="G10" t="str">
            <v>1994</v>
          </cell>
          <cell r="H10" t="str">
            <v>1995</v>
          </cell>
          <cell r="I10" t="str">
            <v>1996</v>
          </cell>
          <cell r="J10" t="str">
            <v>1997</v>
          </cell>
          <cell r="K10" t="str">
            <v>1998</v>
          </cell>
          <cell r="L10" t="str">
            <v>1999</v>
          </cell>
          <cell r="M10" t="str">
            <v>2000</v>
          </cell>
          <cell r="N10" t="str">
            <v>2001</v>
          </cell>
          <cell r="O10" t="str">
            <v>2002</v>
          </cell>
          <cell r="P10" t="str">
            <v>2003</v>
          </cell>
          <cell r="Q10" t="str">
            <v>2004</v>
          </cell>
          <cell r="R10" t="str">
            <v>2005</v>
          </cell>
          <cell r="S10" t="str">
            <v>2006</v>
          </cell>
          <cell r="T10" t="str">
            <v>2007</v>
          </cell>
          <cell r="U10" t="str">
            <v>2008</v>
          </cell>
          <cell r="V10" t="str">
            <v>2009</v>
          </cell>
          <cell r="W10" t="str">
            <v>2010</v>
          </cell>
        </row>
        <row r="11">
          <cell r="C11">
            <v>2</v>
          </cell>
          <cell r="D11">
            <v>3</v>
          </cell>
          <cell r="E11">
            <v>4</v>
          </cell>
          <cell r="F11">
            <v>5</v>
          </cell>
          <cell r="G11">
            <v>6</v>
          </cell>
          <cell r="H11">
            <v>7</v>
          </cell>
          <cell r="I11">
            <v>8</v>
          </cell>
          <cell r="J11">
            <v>9</v>
          </cell>
          <cell r="K11">
            <v>10</v>
          </cell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</row>
        <row r="13">
          <cell r="B13" t="str">
            <v>Austria</v>
          </cell>
          <cell r="C13">
            <v>7644818</v>
          </cell>
          <cell r="D13">
            <v>7710882</v>
          </cell>
          <cell r="E13">
            <v>7798899</v>
          </cell>
          <cell r="F13">
            <v>7882519</v>
          </cell>
          <cell r="G13">
            <v>7928746</v>
          </cell>
          <cell r="H13">
            <v>7943489</v>
          </cell>
          <cell r="I13">
            <v>7953067</v>
          </cell>
          <cell r="J13">
            <v>7964966</v>
          </cell>
          <cell r="K13">
            <v>7971116</v>
          </cell>
          <cell r="L13">
            <v>7982461</v>
          </cell>
          <cell r="M13">
            <v>8002186</v>
          </cell>
          <cell r="N13">
            <v>8020946</v>
          </cell>
          <cell r="O13">
            <v>8063640</v>
          </cell>
          <cell r="P13">
            <v>8100273</v>
          </cell>
          <cell r="Q13">
            <v>8142573</v>
          </cell>
          <cell r="R13">
            <v>8201359</v>
          </cell>
          <cell r="S13">
            <v>8254298</v>
          </cell>
          <cell r="T13">
            <v>8282984</v>
          </cell>
          <cell r="U13">
            <v>8318592</v>
          </cell>
          <cell r="V13">
            <v>8355260</v>
          </cell>
          <cell r="W13">
            <v>8375290</v>
          </cell>
        </row>
        <row r="14">
          <cell r="B14" t="str">
            <v>Belgium</v>
          </cell>
          <cell r="C14">
            <v>9947782</v>
          </cell>
          <cell r="D14">
            <v>9986975</v>
          </cell>
          <cell r="E14">
            <v>10021997</v>
          </cell>
          <cell r="F14">
            <v>10068319</v>
          </cell>
          <cell r="G14">
            <v>10100631</v>
          </cell>
          <cell r="H14">
            <v>10130574</v>
          </cell>
          <cell r="I14">
            <v>10143047</v>
          </cell>
          <cell r="J14">
            <v>10170226</v>
          </cell>
          <cell r="K14">
            <v>10192264</v>
          </cell>
          <cell r="L14">
            <v>10213752</v>
          </cell>
          <cell r="M14">
            <v>10239085</v>
          </cell>
          <cell r="N14">
            <v>10263414</v>
          </cell>
          <cell r="O14">
            <v>10309725</v>
          </cell>
          <cell r="P14">
            <v>10355844</v>
          </cell>
          <cell r="Q14">
            <v>10396421</v>
          </cell>
          <cell r="R14">
            <v>10445852</v>
          </cell>
          <cell r="S14">
            <v>10511382</v>
          </cell>
          <cell r="T14">
            <v>10584534</v>
          </cell>
          <cell r="U14">
            <v>10666866</v>
          </cell>
          <cell r="V14">
            <v>10753080</v>
          </cell>
          <cell r="W14">
            <v>10839905</v>
          </cell>
        </row>
        <row r="15">
          <cell r="B15" t="str">
            <v>Bulgaria</v>
          </cell>
          <cell r="C15">
            <v>8767308</v>
          </cell>
          <cell r="D15">
            <v>8669269</v>
          </cell>
          <cell r="E15">
            <v>8595465</v>
          </cell>
          <cell r="F15">
            <v>8484863</v>
          </cell>
          <cell r="G15">
            <v>8459763</v>
          </cell>
          <cell r="H15">
            <v>8427418</v>
          </cell>
          <cell r="I15">
            <v>8384715</v>
          </cell>
          <cell r="J15">
            <v>8340936</v>
          </cell>
          <cell r="K15">
            <v>8283200</v>
          </cell>
          <cell r="L15">
            <v>8230371</v>
          </cell>
          <cell r="M15">
            <v>8190876</v>
          </cell>
          <cell r="N15">
            <v>8149468</v>
          </cell>
          <cell r="O15">
            <v>7891095</v>
          </cell>
          <cell r="P15">
            <v>7845841</v>
          </cell>
          <cell r="Q15">
            <v>7801273</v>
          </cell>
          <cell r="R15">
            <v>7761049</v>
          </cell>
          <cell r="S15">
            <v>7718750</v>
          </cell>
          <cell r="T15">
            <v>7679290</v>
          </cell>
          <cell r="U15">
            <v>7640238</v>
          </cell>
          <cell r="V15">
            <v>7606551</v>
          </cell>
          <cell r="W15">
            <v>7563710</v>
          </cell>
        </row>
        <row r="16">
          <cell r="B16" t="str">
            <v>Switzerland</v>
          </cell>
          <cell r="C16">
            <v>6673850</v>
          </cell>
          <cell r="D16">
            <v>6757188</v>
          </cell>
          <cell r="E16">
            <v>6842768</v>
          </cell>
          <cell r="F16">
            <v>6907959</v>
          </cell>
          <cell r="G16">
            <v>6968570</v>
          </cell>
          <cell r="H16">
            <v>7019019</v>
          </cell>
          <cell r="I16">
            <v>7062354</v>
          </cell>
          <cell r="J16">
            <v>7081346</v>
          </cell>
          <cell r="K16">
            <v>7096465</v>
          </cell>
          <cell r="L16">
            <v>7123537</v>
          </cell>
          <cell r="M16">
            <v>7164444</v>
          </cell>
          <cell r="N16">
            <v>7204055</v>
          </cell>
          <cell r="O16">
            <v>7255653</v>
          </cell>
          <cell r="P16">
            <v>7313853</v>
          </cell>
          <cell r="Q16">
            <v>7364148</v>
          </cell>
          <cell r="R16">
            <v>7415102</v>
          </cell>
          <cell r="S16">
            <v>7459128</v>
          </cell>
          <cell r="T16">
            <v>7508739</v>
          </cell>
          <cell r="U16">
            <v>7593494</v>
          </cell>
          <cell r="V16">
            <v>7701856</v>
          </cell>
          <cell r="W16">
            <v>7785806</v>
          </cell>
        </row>
        <row r="17">
          <cell r="B17" t="str">
            <v>Cyprus</v>
          </cell>
          <cell r="C17">
            <v>572655</v>
          </cell>
          <cell r="D17">
            <v>587141</v>
          </cell>
          <cell r="E17">
            <v>603069</v>
          </cell>
          <cell r="F17">
            <v>619231</v>
          </cell>
          <cell r="G17">
            <v>632944</v>
          </cell>
          <cell r="H17">
            <v>645399</v>
          </cell>
          <cell r="I17">
            <v>656333</v>
          </cell>
          <cell r="J17">
            <v>666313</v>
          </cell>
          <cell r="K17">
            <v>675215</v>
          </cell>
          <cell r="L17">
            <v>682862</v>
          </cell>
          <cell r="M17">
            <v>690497</v>
          </cell>
          <cell r="N17">
            <v>697549</v>
          </cell>
          <cell r="O17">
            <v>705539</v>
          </cell>
          <cell r="P17">
            <v>715137</v>
          </cell>
          <cell r="Q17">
            <v>730367</v>
          </cell>
          <cell r="R17">
            <v>749175</v>
          </cell>
          <cell r="S17">
            <v>766414</v>
          </cell>
          <cell r="T17">
            <v>778684</v>
          </cell>
          <cell r="U17">
            <v>789269</v>
          </cell>
          <cell r="V17">
            <v>796875</v>
          </cell>
          <cell r="W17">
            <v>803147</v>
          </cell>
        </row>
        <row r="18">
          <cell r="B18" t="str">
            <v>Czech Republic</v>
          </cell>
          <cell r="C18">
            <v>10362102</v>
          </cell>
          <cell r="D18">
            <v>10304607</v>
          </cell>
          <cell r="E18">
            <v>10312548</v>
          </cell>
          <cell r="F18">
            <v>10325697</v>
          </cell>
          <cell r="G18">
            <v>10334013</v>
          </cell>
          <cell r="H18">
            <v>10333161</v>
          </cell>
          <cell r="I18">
            <v>10321344</v>
          </cell>
          <cell r="J18">
            <v>10309137</v>
          </cell>
          <cell r="K18">
            <v>10299125</v>
          </cell>
          <cell r="L18">
            <v>10289621</v>
          </cell>
          <cell r="M18">
            <v>10278098</v>
          </cell>
          <cell r="N18">
            <v>10266546</v>
          </cell>
          <cell r="O18">
            <v>10206436</v>
          </cell>
          <cell r="P18">
            <v>10203269</v>
          </cell>
          <cell r="Q18">
            <v>10211455</v>
          </cell>
          <cell r="R18">
            <v>10220577</v>
          </cell>
          <cell r="S18">
            <v>10251079</v>
          </cell>
          <cell r="T18">
            <v>10287189</v>
          </cell>
          <cell r="U18">
            <v>10381130</v>
          </cell>
          <cell r="V18">
            <v>10467542</v>
          </cell>
          <cell r="W18">
            <v>10506813</v>
          </cell>
        </row>
        <row r="19">
          <cell r="B19" t="str">
            <v>Germany (including ex-GDR from 1991)</v>
          </cell>
          <cell r="C19">
            <v>62679035</v>
          </cell>
          <cell r="D19">
            <v>79753227</v>
          </cell>
          <cell r="E19">
            <v>80274564</v>
          </cell>
          <cell r="F19">
            <v>80974632</v>
          </cell>
          <cell r="G19">
            <v>81338093</v>
          </cell>
          <cell r="H19">
            <v>81538603</v>
          </cell>
          <cell r="I19">
            <v>81817499</v>
          </cell>
          <cell r="J19">
            <v>82012162</v>
          </cell>
          <cell r="K19">
            <v>82057379</v>
          </cell>
          <cell r="L19">
            <v>82037011</v>
          </cell>
          <cell r="M19">
            <v>82163475</v>
          </cell>
          <cell r="N19">
            <v>82259540</v>
          </cell>
          <cell r="O19">
            <v>82440309</v>
          </cell>
          <cell r="P19">
            <v>82536680</v>
          </cell>
          <cell r="Q19">
            <v>82531671</v>
          </cell>
          <cell r="R19">
            <v>82500849</v>
          </cell>
          <cell r="S19">
            <v>82437995</v>
          </cell>
          <cell r="T19">
            <v>82314906</v>
          </cell>
          <cell r="U19">
            <v>82217837</v>
          </cell>
          <cell r="V19">
            <v>82002356</v>
          </cell>
          <cell r="W19">
            <v>81802257</v>
          </cell>
        </row>
        <row r="20">
          <cell r="B20" t="str">
            <v>Denmark</v>
          </cell>
          <cell r="C20">
            <v>5135409</v>
          </cell>
          <cell r="D20">
            <v>5146469</v>
          </cell>
          <cell r="E20">
            <v>5162126</v>
          </cell>
          <cell r="F20">
            <v>5180614</v>
          </cell>
          <cell r="G20">
            <v>5196642</v>
          </cell>
          <cell r="H20">
            <v>5215718</v>
          </cell>
          <cell r="I20">
            <v>5251027</v>
          </cell>
          <cell r="J20">
            <v>5275121</v>
          </cell>
          <cell r="K20">
            <v>5294860</v>
          </cell>
          <cell r="L20">
            <v>5313577</v>
          </cell>
          <cell r="M20">
            <v>5330020</v>
          </cell>
          <cell r="N20">
            <v>5349212</v>
          </cell>
          <cell r="O20">
            <v>5368354</v>
          </cell>
          <cell r="P20">
            <v>5383507</v>
          </cell>
          <cell r="Q20">
            <v>5397640</v>
          </cell>
          <cell r="R20">
            <v>5411405</v>
          </cell>
          <cell r="S20">
            <v>5427459</v>
          </cell>
          <cell r="T20">
            <v>5447084</v>
          </cell>
          <cell r="U20">
            <v>5475791</v>
          </cell>
          <cell r="V20">
            <v>5511451</v>
          </cell>
          <cell r="W20">
            <v>5534738</v>
          </cell>
        </row>
        <row r="21">
          <cell r="B21" t="str">
            <v>Estonia</v>
          </cell>
          <cell r="C21">
            <v>1570599</v>
          </cell>
          <cell r="D21">
            <v>1567749</v>
          </cell>
          <cell r="E21">
            <v>1554878</v>
          </cell>
          <cell r="F21">
            <v>1511303</v>
          </cell>
          <cell r="G21">
            <v>1476952</v>
          </cell>
          <cell r="H21">
            <v>1448075</v>
          </cell>
          <cell r="I21">
            <v>1425192</v>
          </cell>
          <cell r="J21">
            <v>1405996</v>
          </cell>
          <cell r="K21">
            <v>1393074</v>
          </cell>
          <cell r="L21">
            <v>1379237</v>
          </cell>
          <cell r="M21">
            <v>1372071</v>
          </cell>
          <cell r="N21">
            <v>1366959</v>
          </cell>
          <cell r="O21">
            <v>1361242</v>
          </cell>
          <cell r="P21">
            <v>1356045</v>
          </cell>
          <cell r="Q21">
            <v>1351069</v>
          </cell>
          <cell r="R21">
            <v>1347510</v>
          </cell>
          <cell r="S21">
            <v>1344684</v>
          </cell>
          <cell r="T21">
            <v>1342409</v>
          </cell>
          <cell r="U21">
            <v>1340935</v>
          </cell>
          <cell r="V21">
            <v>1340415</v>
          </cell>
          <cell r="W21">
            <v>1340127</v>
          </cell>
        </row>
        <row r="22">
          <cell r="B22" t="str">
            <v>Spain</v>
          </cell>
          <cell r="C22">
            <v>38826297</v>
          </cell>
          <cell r="D22">
            <v>38874573</v>
          </cell>
          <cell r="E22">
            <v>39003524</v>
          </cell>
          <cell r="F22">
            <v>39131966</v>
          </cell>
          <cell r="G22">
            <v>39246833</v>
          </cell>
          <cell r="H22">
            <v>39343100</v>
          </cell>
          <cell r="I22">
            <v>39430933</v>
          </cell>
          <cell r="J22">
            <v>39525438</v>
          </cell>
          <cell r="K22">
            <v>39639388</v>
          </cell>
          <cell r="L22">
            <v>39802827</v>
          </cell>
          <cell r="M22">
            <v>40049708</v>
          </cell>
          <cell r="N22">
            <v>40476723</v>
          </cell>
          <cell r="O22">
            <v>40964244</v>
          </cell>
          <cell r="P22">
            <v>41663702</v>
          </cell>
          <cell r="Q22">
            <v>42345342</v>
          </cell>
          <cell r="R22">
            <v>43038035</v>
          </cell>
          <cell r="S22">
            <v>43758250</v>
          </cell>
          <cell r="T22">
            <v>44474631</v>
          </cell>
          <cell r="U22">
            <v>45283259</v>
          </cell>
          <cell r="V22">
            <v>45828172</v>
          </cell>
          <cell r="W22">
            <v>45989016</v>
          </cell>
        </row>
        <row r="23">
          <cell r="B23" t="str">
            <v>Finland</v>
          </cell>
          <cell r="C23">
            <v>4974383</v>
          </cell>
          <cell r="D23">
            <v>4998478</v>
          </cell>
          <cell r="E23">
            <v>5029002</v>
          </cell>
          <cell r="F23">
            <v>5054982</v>
          </cell>
          <cell r="G23">
            <v>5077912</v>
          </cell>
          <cell r="H23">
            <v>5098754</v>
          </cell>
          <cell r="I23">
            <v>5116826</v>
          </cell>
          <cell r="J23">
            <v>5132320</v>
          </cell>
          <cell r="K23">
            <v>5147349</v>
          </cell>
          <cell r="L23">
            <v>5159646</v>
          </cell>
          <cell r="M23">
            <v>5171302</v>
          </cell>
          <cell r="N23">
            <v>5181115</v>
          </cell>
          <cell r="O23">
            <v>5194901</v>
          </cell>
          <cell r="P23">
            <v>5206295</v>
          </cell>
          <cell r="Q23">
            <v>5219732</v>
          </cell>
          <cell r="R23">
            <v>5236611</v>
          </cell>
          <cell r="S23">
            <v>5255580</v>
          </cell>
          <cell r="T23">
            <v>5276955</v>
          </cell>
          <cell r="U23">
            <v>5300484</v>
          </cell>
          <cell r="V23">
            <v>5326314</v>
          </cell>
          <cell r="W23">
            <v>5351427</v>
          </cell>
        </row>
        <row r="24">
          <cell r="B24" t="str">
            <v>France</v>
          </cell>
          <cell r="C24">
            <v>58313439</v>
          </cell>
          <cell r="D24">
            <v>58313439</v>
          </cell>
          <cell r="E24">
            <v>58604851</v>
          </cell>
          <cell r="F24">
            <v>58885929</v>
          </cell>
          <cell r="G24">
            <v>59104320</v>
          </cell>
          <cell r="H24">
            <v>59315139</v>
          </cell>
          <cell r="I24">
            <v>59522297</v>
          </cell>
          <cell r="J24">
            <v>59726386</v>
          </cell>
          <cell r="K24">
            <v>59934884</v>
          </cell>
          <cell r="L24">
            <v>60158533</v>
          </cell>
          <cell r="M24">
            <v>60545022</v>
          </cell>
          <cell r="N24">
            <v>60979315</v>
          </cell>
          <cell r="O24">
            <v>61424036</v>
          </cell>
          <cell r="P24">
            <v>61864088</v>
          </cell>
          <cell r="Q24">
            <v>62292241</v>
          </cell>
          <cell r="R24">
            <v>62772870</v>
          </cell>
          <cell r="S24">
            <v>63229635</v>
          </cell>
          <cell r="T24">
            <v>63645065</v>
          </cell>
          <cell r="U24">
            <v>64007290</v>
          </cell>
          <cell r="V24">
            <v>64369147</v>
          </cell>
          <cell r="W24">
            <v>64716310</v>
          </cell>
        </row>
        <row r="25">
          <cell r="B25" t="str">
            <v>Greece</v>
          </cell>
          <cell r="C25">
            <v>10120892</v>
          </cell>
          <cell r="D25">
            <v>10192911</v>
          </cell>
          <cell r="E25">
            <v>10319672</v>
          </cell>
          <cell r="F25">
            <v>10420059</v>
          </cell>
          <cell r="G25">
            <v>10510996</v>
          </cell>
          <cell r="H25">
            <v>10595074</v>
          </cell>
          <cell r="I25">
            <v>10673696</v>
          </cell>
          <cell r="J25">
            <v>10744649</v>
          </cell>
          <cell r="K25">
            <v>10808358</v>
          </cell>
          <cell r="L25">
            <v>10861402</v>
          </cell>
          <cell r="M25">
            <v>10903757</v>
          </cell>
          <cell r="N25">
            <v>10931206</v>
          </cell>
          <cell r="O25">
            <v>10968708</v>
          </cell>
          <cell r="P25">
            <v>11006377</v>
          </cell>
          <cell r="Q25">
            <v>11040650</v>
          </cell>
          <cell r="R25">
            <v>11082751</v>
          </cell>
          <cell r="S25">
            <v>11125179</v>
          </cell>
          <cell r="T25">
            <v>11171740</v>
          </cell>
          <cell r="U25">
            <v>11213785</v>
          </cell>
          <cell r="V25">
            <v>11260402</v>
          </cell>
          <cell r="W25">
            <v>11305118</v>
          </cell>
        </row>
        <row r="26">
          <cell r="B26" t="str">
            <v>Hungary</v>
          </cell>
          <cell r="C26">
            <v>10374823</v>
          </cell>
          <cell r="D26">
            <v>10373153</v>
          </cell>
          <cell r="E26">
            <v>10373647</v>
          </cell>
          <cell r="F26">
            <v>10365035</v>
          </cell>
          <cell r="G26">
            <v>10350010</v>
          </cell>
          <cell r="H26">
            <v>10336700</v>
          </cell>
          <cell r="I26">
            <v>10321229</v>
          </cell>
          <cell r="J26">
            <v>10301247</v>
          </cell>
          <cell r="K26">
            <v>10279724</v>
          </cell>
          <cell r="L26">
            <v>10253416</v>
          </cell>
          <cell r="M26">
            <v>10221644</v>
          </cell>
          <cell r="N26">
            <v>10200298</v>
          </cell>
          <cell r="O26">
            <v>10174853</v>
          </cell>
          <cell r="P26">
            <v>10142362</v>
          </cell>
          <cell r="Q26">
            <v>10116742</v>
          </cell>
          <cell r="R26">
            <v>10097549</v>
          </cell>
          <cell r="S26">
            <v>10076581</v>
          </cell>
          <cell r="T26">
            <v>10066158</v>
          </cell>
          <cell r="U26">
            <v>10045401</v>
          </cell>
          <cell r="V26">
            <v>10030975</v>
          </cell>
          <cell r="W26">
            <v>10014324</v>
          </cell>
        </row>
        <row r="27">
          <cell r="B27" t="str">
            <v>Ireland</v>
          </cell>
          <cell r="C27">
            <v>3506970</v>
          </cell>
          <cell r="D27">
            <v>3520977</v>
          </cell>
          <cell r="E27">
            <v>3547492</v>
          </cell>
          <cell r="F27">
            <v>3569367</v>
          </cell>
          <cell r="G27">
            <v>3583154</v>
          </cell>
          <cell r="H27">
            <v>3597617</v>
          </cell>
          <cell r="I27">
            <v>3620065</v>
          </cell>
          <cell r="J27">
            <v>3654955</v>
          </cell>
          <cell r="K27">
            <v>3693386</v>
          </cell>
          <cell r="L27">
            <v>3732006</v>
          </cell>
          <cell r="M27">
            <v>3777565</v>
          </cell>
          <cell r="N27">
            <v>3832783</v>
          </cell>
          <cell r="O27">
            <v>3899702</v>
          </cell>
          <cell r="P27">
            <v>3964191</v>
          </cell>
          <cell r="Q27">
            <v>4028851</v>
          </cell>
          <cell r="R27">
            <v>4111672</v>
          </cell>
          <cell r="S27">
            <v>4208156</v>
          </cell>
          <cell r="T27">
            <v>4312526</v>
          </cell>
          <cell r="U27">
            <v>4401335</v>
          </cell>
          <cell r="V27">
            <v>4450030</v>
          </cell>
          <cell r="W27">
            <v>4467854</v>
          </cell>
        </row>
        <row r="28">
          <cell r="B28" t="str">
            <v>Iceland</v>
          </cell>
          <cell r="C28">
            <v>253785</v>
          </cell>
          <cell r="D28">
            <v>255866</v>
          </cell>
          <cell r="E28">
            <v>259727</v>
          </cell>
          <cell r="F28">
            <v>262386</v>
          </cell>
          <cell r="G28">
            <v>265064</v>
          </cell>
          <cell r="H28">
            <v>266978</v>
          </cell>
          <cell r="I28">
            <v>267958</v>
          </cell>
          <cell r="J28">
            <v>269874</v>
          </cell>
          <cell r="K28">
            <v>272381</v>
          </cell>
          <cell r="L28">
            <v>275712</v>
          </cell>
          <cell r="M28">
            <v>279049</v>
          </cell>
          <cell r="N28">
            <v>283361</v>
          </cell>
          <cell r="O28">
            <v>286575</v>
          </cell>
          <cell r="P28">
            <v>288471</v>
          </cell>
          <cell r="Q28">
            <v>290570</v>
          </cell>
          <cell r="R28">
            <v>293577</v>
          </cell>
          <cell r="S28">
            <v>299891</v>
          </cell>
          <cell r="T28">
            <v>307672</v>
          </cell>
          <cell r="U28">
            <v>315459</v>
          </cell>
          <cell r="V28">
            <v>319368</v>
          </cell>
          <cell r="W28">
            <v>317630</v>
          </cell>
        </row>
        <row r="29">
          <cell r="B29" t="str">
            <v>Italy</v>
          </cell>
          <cell r="C29">
            <v>56694360</v>
          </cell>
          <cell r="D29">
            <v>56744119</v>
          </cell>
          <cell r="E29">
            <v>56772923</v>
          </cell>
          <cell r="F29">
            <v>56821250</v>
          </cell>
          <cell r="G29">
            <v>56842392</v>
          </cell>
          <cell r="H29">
            <v>56844408</v>
          </cell>
          <cell r="I29">
            <v>56844197</v>
          </cell>
          <cell r="J29">
            <v>56876364</v>
          </cell>
          <cell r="K29">
            <v>56904379</v>
          </cell>
          <cell r="L29">
            <v>56909109</v>
          </cell>
          <cell r="M29">
            <v>56923524</v>
          </cell>
          <cell r="N29">
            <v>56960692</v>
          </cell>
          <cell r="O29">
            <v>56993742</v>
          </cell>
          <cell r="P29">
            <v>57321070</v>
          </cell>
          <cell r="Q29">
            <v>57888245</v>
          </cell>
          <cell r="R29">
            <v>58462375</v>
          </cell>
          <cell r="S29">
            <v>58751711</v>
          </cell>
          <cell r="T29">
            <v>59131287</v>
          </cell>
          <cell r="U29">
            <v>59619290</v>
          </cell>
          <cell r="V29">
            <v>60045068</v>
          </cell>
          <cell r="W29">
            <v>60340328</v>
          </cell>
        </row>
        <row r="30">
          <cell r="B30" t="str">
            <v>Liechtenstein</v>
          </cell>
          <cell r="C30">
            <v>28452</v>
          </cell>
          <cell r="D30">
            <v>29032</v>
          </cell>
          <cell r="E30">
            <v>29386</v>
          </cell>
          <cell r="F30">
            <v>29868</v>
          </cell>
          <cell r="G30">
            <v>30310</v>
          </cell>
          <cell r="H30">
            <v>30629</v>
          </cell>
          <cell r="I30">
            <v>30923</v>
          </cell>
          <cell r="J30">
            <v>31143</v>
          </cell>
          <cell r="K30">
            <v>31320</v>
          </cell>
          <cell r="L30">
            <v>32015</v>
          </cell>
          <cell r="M30">
            <v>32426</v>
          </cell>
          <cell r="N30">
            <v>32863</v>
          </cell>
          <cell r="O30">
            <v>33525</v>
          </cell>
          <cell r="P30">
            <v>33863</v>
          </cell>
          <cell r="Q30">
            <v>34294</v>
          </cell>
          <cell r="R30">
            <v>34600</v>
          </cell>
          <cell r="S30">
            <v>34905</v>
          </cell>
          <cell r="T30">
            <v>35168</v>
          </cell>
          <cell r="U30">
            <v>35356</v>
          </cell>
          <cell r="V30">
            <v>35589</v>
          </cell>
          <cell r="W30">
            <v>35894</v>
          </cell>
        </row>
        <row r="31">
          <cell r="B31" t="str">
            <v>Lithuania</v>
          </cell>
          <cell r="C31">
            <v>3693708</v>
          </cell>
          <cell r="D31">
            <v>3701968</v>
          </cell>
          <cell r="E31">
            <v>3706299</v>
          </cell>
          <cell r="F31">
            <v>3693929</v>
          </cell>
          <cell r="G31">
            <v>3671296</v>
          </cell>
          <cell r="H31">
            <v>3642991</v>
          </cell>
          <cell r="I31">
            <v>3615212</v>
          </cell>
          <cell r="J31">
            <v>3588013</v>
          </cell>
          <cell r="K31">
            <v>3562261</v>
          </cell>
          <cell r="L31">
            <v>3536401</v>
          </cell>
          <cell r="M31">
            <v>3512074</v>
          </cell>
          <cell r="N31">
            <v>3486998</v>
          </cell>
          <cell r="O31">
            <v>3475586</v>
          </cell>
          <cell r="P31">
            <v>3462553</v>
          </cell>
          <cell r="Q31">
            <v>3445857</v>
          </cell>
          <cell r="R31">
            <v>3425324</v>
          </cell>
          <cell r="S31">
            <v>3403284</v>
          </cell>
          <cell r="T31">
            <v>3384879</v>
          </cell>
          <cell r="U31">
            <v>3366357</v>
          </cell>
          <cell r="V31">
            <v>3349872</v>
          </cell>
          <cell r="W31">
            <v>3329039</v>
          </cell>
        </row>
        <row r="32">
          <cell r="B32" t="str">
            <v>Luxembourg (Grand-Duché)</v>
          </cell>
          <cell r="C32">
            <v>379300</v>
          </cell>
          <cell r="D32">
            <v>384400</v>
          </cell>
          <cell r="E32">
            <v>389600</v>
          </cell>
          <cell r="F32">
            <v>394750</v>
          </cell>
          <cell r="G32">
            <v>400200</v>
          </cell>
          <cell r="H32">
            <v>405650</v>
          </cell>
          <cell r="I32">
            <v>411600</v>
          </cell>
          <cell r="J32">
            <v>416850</v>
          </cell>
          <cell r="K32">
            <v>422050</v>
          </cell>
          <cell r="L32">
            <v>427350</v>
          </cell>
          <cell r="M32">
            <v>433600</v>
          </cell>
          <cell r="N32">
            <v>439000</v>
          </cell>
          <cell r="O32">
            <v>444050</v>
          </cell>
          <cell r="P32">
            <v>448300</v>
          </cell>
          <cell r="Q32">
            <v>454960</v>
          </cell>
          <cell r="R32">
            <v>461230</v>
          </cell>
          <cell r="S32">
            <v>469086</v>
          </cell>
          <cell r="T32">
            <v>476187</v>
          </cell>
          <cell r="U32">
            <v>483799</v>
          </cell>
          <cell r="V32">
            <v>493500</v>
          </cell>
          <cell r="W32">
            <v>502066</v>
          </cell>
        </row>
        <row r="33">
          <cell r="B33" t="str">
            <v>Latvia</v>
          </cell>
          <cell r="C33">
            <v>2668140</v>
          </cell>
          <cell r="D33">
            <v>2658161</v>
          </cell>
          <cell r="E33">
            <v>2643000</v>
          </cell>
          <cell r="F33">
            <v>2585675</v>
          </cell>
          <cell r="G33">
            <v>2540904</v>
          </cell>
          <cell r="H33">
            <v>2500580</v>
          </cell>
          <cell r="I33">
            <v>2469531</v>
          </cell>
          <cell r="J33">
            <v>2444912</v>
          </cell>
          <cell r="K33">
            <v>2420789</v>
          </cell>
          <cell r="L33">
            <v>2399248</v>
          </cell>
          <cell r="M33">
            <v>2381715</v>
          </cell>
          <cell r="N33">
            <v>2364254</v>
          </cell>
          <cell r="O33">
            <v>2345768</v>
          </cell>
          <cell r="P33">
            <v>2331480</v>
          </cell>
          <cell r="Q33">
            <v>2319203</v>
          </cell>
          <cell r="R33">
            <v>2306434</v>
          </cell>
          <cell r="S33">
            <v>2294590</v>
          </cell>
          <cell r="T33">
            <v>2281305</v>
          </cell>
          <cell r="U33">
            <v>2270894</v>
          </cell>
          <cell r="V33">
            <v>2261294</v>
          </cell>
          <cell r="W33">
            <v>2248374</v>
          </cell>
        </row>
        <row r="34">
          <cell r="B34" t="str">
            <v>Malta</v>
          </cell>
          <cell r="C34">
            <v>352430</v>
          </cell>
          <cell r="D34">
            <v>355910</v>
          </cell>
          <cell r="E34">
            <v>359543</v>
          </cell>
          <cell r="F34">
            <v>362977</v>
          </cell>
          <cell r="G34">
            <v>366431</v>
          </cell>
          <cell r="H34">
            <v>369451</v>
          </cell>
          <cell r="I34">
            <v>371415</v>
          </cell>
          <cell r="J34">
            <v>373958</v>
          </cell>
          <cell r="K34">
            <v>376513</v>
          </cell>
          <cell r="L34">
            <v>378518</v>
          </cell>
          <cell r="M34">
            <v>380201</v>
          </cell>
          <cell r="N34">
            <v>391415</v>
          </cell>
          <cell r="O34">
            <v>394641</v>
          </cell>
          <cell r="P34">
            <v>397296</v>
          </cell>
          <cell r="Q34">
            <v>399867</v>
          </cell>
          <cell r="R34">
            <v>402668</v>
          </cell>
          <cell r="S34">
            <v>405006</v>
          </cell>
          <cell r="T34">
            <v>407810</v>
          </cell>
          <cell r="U34">
            <v>410290</v>
          </cell>
          <cell r="V34">
            <v>413609</v>
          </cell>
          <cell r="W34">
            <v>412970</v>
          </cell>
        </row>
        <row r="35">
          <cell r="B35" t="str">
            <v>Netherlands</v>
          </cell>
          <cell r="C35">
            <v>14892574</v>
          </cell>
          <cell r="D35">
            <v>15010445</v>
          </cell>
          <cell r="E35">
            <v>15129150</v>
          </cell>
          <cell r="F35">
            <v>15239182</v>
          </cell>
          <cell r="G35">
            <v>15341553</v>
          </cell>
          <cell r="H35">
            <v>15424122</v>
          </cell>
          <cell r="I35">
            <v>15493889</v>
          </cell>
          <cell r="J35">
            <v>15567107</v>
          </cell>
          <cell r="K35">
            <v>15654192</v>
          </cell>
          <cell r="L35">
            <v>15760225</v>
          </cell>
          <cell r="M35">
            <v>15863950</v>
          </cell>
          <cell r="N35">
            <v>15987075</v>
          </cell>
          <cell r="O35">
            <v>16105285</v>
          </cell>
          <cell r="P35">
            <v>16192572</v>
          </cell>
          <cell r="Q35">
            <v>16258032</v>
          </cell>
          <cell r="R35">
            <v>16305526</v>
          </cell>
          <cell r="S35">
            <v>16334210</v>
          </cell>
          <cell r="T35">
            <v>16357992</v>
          </cell>
          <cell r="U35">
            <v>16405399</v>
          </cell>
          <cell r="V35">
            <v>16485787</v>
          </cell>
          <cell r="W35">
            <v>16574989</v>
          </cell>
        </row>
        <row r="36">
          <cell r="B36" t="str">
            <v>Norway</v>
          </cell>
          <cell r="C36">
            <v>4233116</v>
          </cell>
          <cell r="D36">
            <v>4249830</v>
          </cell>
          <cell r="E36">
            <v>4273634</v>
          </cell>
          <cell r="F36">
            <v>4299167</v>
          </cell>
          <cell r="G36">
            <v>4324815</v>
          </cell>
          <cell r="H36">
            <v>4348410</v>
          </cell>
          <cell r="I36">
            <v>4369957</v>
          </cell>
          <cell r="J36">
            <v>4392714</v>
          </cell>
          <cell r="K36">
            <v>4417599</v>
          </cell>
          <cell r="L36">
            <v>4445329</v>
          </cell>
          <cell r="M36">
            <v>4478497</v>
          </cell>
          <cell r="N36">
            <v>4503436</v>
          </cell>
          <cell r="O36">
            <v>4524066</v>
          </cell>
          <cell r="P36">
            <v>4552252</v>
          </cell>
          <cell r="Q36">
            <v>4577457</v>
          </cell>
          <cell r="R36">
            <v>4606363</v>
          </cell>
          <cell r="S36">
            <v>4640219</v>
          </cell>
          <cell r="T36">
            <v>4681134</v>
          </cell>
          <cell r="U36">
            <v>4737171</v>
          </cell>
          <cell r="V36">
            <v>4799252</v>
          </cell>
          <cell r="W36">
            <v>4858199</v>
          </cell>
        </row>
        <row r="37">
          <cell r="B37" t="str">
            <v>Poland</v>
          </cell>
          <cell r="C37">
            <v>38038403</v>
          </cell>
          <cell r="D37">
            <v>38183160</v>
          </cell>
          <cell r="E37">
            <v>38309226</v>
          </cell>
          <cell r="F37">
            <v>38418108</v>
          </cell>
          <cell r="G37">
            <v>38504707</v>
          </cell>
          <cell r="H37">
            <v>38580597</v>
          </cell>
          <cell r="I37">
            <v>38609399</v>
          </cell>
          <cell r="J37">
            <v>38639341</v>
          </cell>
          <cell r="K37">
            <v>38659979</v>
          </cell>
          <cell r="L37">
            <v>38666983</v>
          </cell>
          <cell r="M37">
            <v>38653559</v>
          </cell>
          <cell r="N37">
            <v>38253955</v>
          </cell>
          <cell r="O37">
            <v>38242197</v>
          </cell>
          <cell r="P37">
            <v>38218531</v>
          </cell>
          <cell r="Q37">
            <v>38190608</v>
          </cell>
          <cell r="R37">
            <v>38173835</v>
          </cell>
          <cell r="S37">
            <v>38157055</v>
          </cell>
          <cell r="T37">
            <v>38125479</v>
          </cell>
          <cell r="U37">
            <v>38115641</v>
          </cell>
          <cell r="V37">
            <v>38135876</v>
          </cell>
          <cell r="W37">
            <v>38167329</v>
          </cell>
        </row>
        <row r="38">
          <cell r="B38" t="str">
            <v>Portugal</v>
          </cell>
          <cell r="C38">
            <v>9995995</v>
          </cell>
          <cell r="D38">
            <v>9970441</v>
          </cell>
          <cell r="E38">
            <v>9965315</v>
          </cell>
          <cell r="F38">
            <v>9974591</v>
          </cell>
          <cell r="G38">
            <v>9990590</v>
          </cell>
          <cell r="H38">
            <v>10017571</v>
          </cell>
          <cell r="I38">
            <v>10043180</v>
          </cell>
          <cell r="J38">
            <v>10072542</v>
          </cell>
          <cell r="K38">
            <v>10109697</v>
          </cell>
          <cell r="L38">
            <v>10148883</v>
          </cell>
          <cell r="M38">
            <v>10195014</v>
          </cell>
          <cell r="N38">
            <v>10256658</v>
          </cell>
          <cell r="O38">
            <v>10329340</v>
          </cell>
          <cell r="P38">
            <v>10407465</v>
          </cell>
          <cell r="Q38">
            <v>10474685</v>
          </cell>
          <cell r="R38">
            <v>10529255</v>
          </cell>
          <cell r="S38">
            <v>10569592</v>
          </cell>
          <cell r="T38">
            <v>10599095</v>
          </cell>
          <cell r="U38">
            <v>10617575</v>
          </cell>
          <cell r="V38">
            <v>10627250</v>
          </cell>
          <cell r="W38">
            <v>10637713</v>
          </cell>
        </row>
        <row r="39">
          <cell r="B39" t="str">
            <v>Romania</v>
          </cell>
          <cell r="C39">
            <v>23211395</v>
          </cell>
          <cell r="D39">
            <v>23192274</v>
          </cell>
          <cell r="E39">
            <v>22810035</v>
          </cell>
          <cell r="F39">
            <v>22778533</v>
          </cell>
          <cell r="G39">
            <v>22748027</v>
          </cell>
          <cell r="H39">
            <v>22712394</v>
          </cell>
          <cell r="I39">
            <v>22656145</v>
          </cell>
          <cell r="J39">
            <v>22581862</v>
          </cell>
          <cell r="K39">
            <v>22526093</v>
          </cell>
          <cell r="L39">
            <v>22488595</v>
          </cell>
          <cell r="M39">
            <v>22455485</v>
          </cell>
          <cell r="N39">
            <v>22430457</v>
          </cell>
          <cell r="O39">
            <v>21833483</v>
          </cell>
          <cell r="P39">
            <v>21772774</v>
          </cell>
          <cell r="Q39">
            <v>21711252</v>
          </cell>
          <cell r="R39">
            <v>21658528</v>
          </cell>
          <cell r="S39">
            <v>21610213</v>
          </cell>
          <cell r="T39">
            <v>21565119</v>
          </cell>
          <cell r="U39">
            <v>21528627</v>
          </cell>
          <cell r="V39">
            <v>21498616</v>
          </cell>
          <cell r="W39">
            <v>21462186</v>
          </cell>
        </row>
        <row r="40">
          <cell r="B40" t="str">
            <v>Sweden</v>
          </cell>
          <cell r="C40">
            <v>8527039</v>
          </cell>
          <cell r="D40">
            <v>8590630</v>
          </cell>
          <cell r="E40">
            <v>8644120</v>
          </cell>
          <cell r="F40">
            <v>8692013</v>
          </cell>
          <cell r="G40">
            <v>8745109</v>
          </cell>
          <cell r="H40">
            <v>8816381</v>
          </cell>
          <cell r="I40">
            <v>8837496</v>
          </cell>
          <cell r="J40">
            <v>8844499</v>
          </cell>
          <cell r="K40">
            <v>8847625</v>
          </cell>
          <cell r="L40">
            <v>8854322</v>
          </cell>
          <cell r="M40">
            <v>8861426</v>
          </cell>
          <cell r="N40">
            <v>8882792</v>
          </cell>
          <cell r="O40">
            <v>8909128</v>
          </cell>
          <cell r="P40">
            <v>8940788</v>
          </cell>
          <cell r="Q40">
            <v>8975670</v>
          </cell>
          <cell r="R40">
            <v>9011392</v>
          </cell>
          <cell r="S40">
            <v>9047752</v>
          </cell>
          <cell r="T40">
            <v>9113257</v>
          </cell>
          <cell r="U40">
            <v>9182927</v>
          </cell>
          <cell r="V40">
            <v>9256347</v>
          </cell>
          <cell r="W40">
            <v>9340682</v>
          </cell>
        </row>
        <row r="41">
          <cell r="B41" t="str">
            <v>Slovenia</v>
          </cell>
          <cell r="C41">
            <v>1996377</v>
          </cell>
          <cell r="D41">
            <v>1999945</v>
          </cell>
          <cell r="E41">
            <v>1998912</v>
          </cell>
          <cell r="F41">
            <v>1994084</v>
          </cell>
          <cell r="G41">
            <v>1989408</v>
          </cell>
          <cell r="H41">
            <v>1989477</v>
          </cell>
          <cell r="I41">
            <v>1990266</v>
          </cell>
          <cell r="J41">
            <v>1986989</v>
          </cell>
          <cell r="K41">
            <v>1984923</v>
          </cell>
          <cell r="L41">
            <v>1978334</v>
          </cell>
          <cell r="M41">
            <v>1987755</v>
          </cell>
          <cell r="N41">
            <v>1990094</v>
          </cell>
          <cell r="O41">
            <v>1994026</v>
          </cell>
          <cell r="P41">
            <v>1995033</v>
          </cell>
          <cell r="Q41">
            <v>1996433</v>
          </cell>
          <cell r="R41">
            <v>1997590</v>
          </cell>
          <cell r="S41">
            <v>2003358</v>
          </cell>
          <cell r="T41">
            <v>2010377</v>
          </cell>
          <cell r="U41">
            <v>2010269</v>
          </cell>
          <cell r="V41">
            <v>2032362</v>
          </cell>
          <cell r="W41">
            <v>2046976</v>
          </cell>
        </row>
        <row r="42">
          <cell r="B42" t="str">
            <v>Slovakia</v>
          </cell>
          <cell r="C42">
            <v>5287663</v>
          </cell>
          <cell r="D42">
            <v>5310711</v>
          </cell>
          <cell r="E42">
            <v>5295877</v>
          </cell>
          <cell r="F42">
            <v>5314155</v>
          </cell>
          <cell r="G42">
            <v>5336455</v>
          </cell>
          <cell r="H42">
            <v>5356207</v>
          </cell>
          <cell r="I42">
            <v>5367790</v>
          </cell>
          <cell r="J42">
            <v>5378932</v>
          </cell>
          <cell r="K42">
            <v>5387650</v>
          </cell>
          <cell r="L42">
            <v>5393382</v>
          </cell>
          <cell r="M42">
            <v>5398657</v>
          </cell>
          <cell r="N42">
            <v>5378783</v>
          </cell>
          <cell r="O42">
            <v>5378951</v>
          </cell>
          <cell r="P42">
            <v>5379161</v>
          </cell>
          <cell r="Q42">
            <v>5380053</v>
          </cell>
          <cell r="R42">
            <v>5384822</v>
          </cell>
          <cell r="S42">
            <v>5389180</v>
          </cell>
          <cell r="T42">
            <v>5393637</v>
          </cell>
          <cell r="U42">
            <v>5400998</v>
          </cell>
          <cell r="V42">
            <v>5412254</v>
          </cell>
          <cell r="W42">
            <v>5424925</v>
          </cell>
        </row>
        <row r="43">
          <cell r="B43" t="str">
            <v>Turkey</v>
          </cell>
          <cell r="C43">
            <v>55494711</v>
          </cell>
          <cell r="D43">
            <v>56714051</v>
          </cell>
          <cell r="E43">
            <v>57835076</v>
          </cell>
          <cell r="F43">
            <v>58958565</v>
          </cell>
          <cell r="G43">
            <v>60079060</v>
          </cell>
          <cell r="H43">
            <v>61203584</v>
          </cell>
          <cell r="I43">
            <v>62337617</v>
          </cell>
          <cell r="J43">
            <v>63484661</v>
          </cell>
          <cell r="K43">
            <v>64641675</v>
          </cell>
          <cell r="L43">
            <v>65786563</v>
          </cell>
          <cell r="M43">
            <v>66889425</v>
          </cell>
          <cell r="N43">
            <v>67895581</v>
          </cell>
          <cell r="O43">
            <v>68838069</v>
          </cell>
          <cell r="P43">
            <v>69770026</v>
          </cell>
          <cell r="Q43">
            <v>70692009</v>
          </cell>
          <cell r="R43">
            <v>71610009</v>
          </cell>
          <cell r="S43">
            <v>72519974</v>
          </cell>
          <cell r="T43">
            <v>69689256</v>
          </cell>
          <cell r="U43">
            <v>70586256</v>
          </cell>
          <cell r="V43">
            <v>71517100</v>
          </cell>
          <cell r="W43">
            <v>72561312</v>
          </cell>
        </row>
        <row r="44">
          <cell r="B44" t="str">
            <v>United Kingdom</v>
          </cell>
          <cell r="C44">
            <v>57156972</v>
          </cell>
          <cell r="D44">
            <v>57338199</v>
          </cell>
          <cell r="E44">
            <v>57511594</v>
          </cell>
          <cell r="F44">
            <v>57649210</v>
          </cell>
          <cell r="G44">
            <v>57788017</v>
          </cell>
          <cell r="H44">
            <v>57943472</v>
          </cell>
          <cell r="I44">
            <v>58094587</v>
          </cell>
          <cell r="J44">
            <v>58239312</v>
          </cell>
          <cell r="K44">
            <v>58394596</v>
          </cell>
          <cell r="L44">
            <v>58579685</v>
          </cell>
          <cell r="M44">
            <v>58785246</v>
          </cell>
          <cell r="N44">
            <v>58999781</v>
          </cell>
          <cell r="O44">
            <v>59216138</v>
          </cell>
          <cell r="P44">
            <v>59435480</v>
          </cell>
          <cell r="Q44">
            <v>59697037</v>
          </cell>
          <cell r="R44">
            <v>60038695</v>
          </cell>
          <cell r="S44">
            <v>60409918</v>
          </cell>
          <cell r="T44">
            <v>60781346</v>
          </cell>
          <cell r="U44">
            <v>61191951</v>
          </cell>
          <cell r="V44">
            <v>61595091</v>
          </cell>
          <cell r="W44">
            <v>62008048</v>
          </cell>
        </row>
        <row r="45">
          <cell r="B45" t="str">
            <v>European Union (27 countries)</v>
          </cell>
          <cell r="C45">
            <v>470388225</v>
          </cell>
          <cell r="D45">
            <v>471967435</v>
          </cell>
          <cell r="E45">
            <v>473243010</v>
          </cell>
          <cell r="F45">
            <v>474876205</v>
          </cell>
          <cell r="G45">
            <v>476066786</v>
          </cell>
          <cell r="H45">
            <v>477009518</v>
          </cell>
          <cell r="I45">
            <v>477855639</v>
          </cell>
          <cell r="J45">
            <v>478630165</v>
          </cell>
          <cell r="K45">
            <v>480920069</v>
          </cell>
          <cell r="L45">
            <v>481617757</v>
          </cell>
          <cell r="M45">
            <v>482767512</v>
          </cell>
          <cell r="N45">
            <v>483797028</v>
          </cell>
          <cell r="O45">
            <v>484635119</v>
          </cell>
          <cell r="P45">
            <v>486646114</v>
          </cell>
          <cell r="Q45">
            <v>488797929</v>
          </cell>
          <cell r="R45">
            <v>491134938</v>
          </cell>
          <cell r="S45">
            <v>493210397</v>
          </cell>
          <cell r="T45">
            <v>495291925</v>
          </cell>
          <cell r="U45">
            <v>497686229</v>
          </cell>
          <cell r="V45">
            <v>499705496</v>
          </cell>
          <cell r="W45">
            <v>501105661</v>
          </cell>
        </row>
        <row r="46">
          <cell r="B46" t="str">
            <v>EEA</v>
          </cell>
          <cell r="C46">
            <v>522374782</v>
          </cell>
          <cell r="D46">
            <v>541446180</v>
          </cell>
          <cell r="E46">
            <v>543977919</v>
          </cell>
          <cell r="F46">
            <v>546850918</v>
          </cell>
          <cell r="G46">
            <v>549273917</v>
          </cell>
          <cell r="H46">
            <v>551440742</v>
          </cell>
          <cell r="I46">
            <v>553510786</v>
          </cell>
          <cell r="J46">
            <v>555500271</v>
          </cell>
          <cell r="K46">
            <v>557379509</v>
          </cell>
          <cell r="L46">
            <v>559280913</v>
          </cell>
          <cell r="M46">
            <v>561611353</v>
          </cell>
          <cell r="N46">
            <v>563716324</v>
          </cell>
          <cell r="O46">
            <v>565573007</v>
          </cell>
          <cell r="P46">
            <v>568604579</v>
          </cell>
          <cell r="Q46">
            <v>571756407</v>
          </cell>
          <cell r="R46">
            <v>575094589</v>
          </cell>
          <cell r="S46">
            <v>578164514</v>
          </cell>
          <cell r="T46">
            <v>577513894</v>
          </cell>
          <cell r="U46">
            <v>580953965</v>
          </cell>
          <cell r="V46">
            <v>584078661</v>
          </cell>
          <cell r="W46">
            <v>586664502</v>
          </cell>
        </row>
        <row r="57">
          <cell r="C57">
            <v>2</v>
          </cell>
          <cell r="D57">
            <v>3</v>
          </cell>
          <cell r="E57">
            <v>4</v>
          </cell>
          <cell r="F57">
            <v>5</v>
          </cell>
          <cell r="G57">
            <v>6</v>
          </cell>
          <cell r="H57">
            <v>7</v>
          </cell>
          <cell r="I57">
            <v>8</v>
          </cell>
          <cell r="J57">
            <v>9</v>
          </cell>
          <cell r="K57">
            <v>10</v>
          </cell>
          <cell r="L57">
            <v>11</v>
          </cell>
          <cell r="M57">
            <v>12</v>
          </cell>
          <cell r="N57">
            <v>13</v>
          </cell>
          <cell r="O57">
            <v>14</v>
          </cell>
          <cell r="P57">
            <v>15</v>
          </cell>
          <cell r="Q57">
            <v>16</v>
          </cell>
          <cell r="R57">
            <v>17</v>
          </cell>
          <cell r="S57">
            <v>18</v>
          </cell>
          <cell r="T57">
            <v>19</v>
          </cell>
          <cell r="U57">
            <v>20</v>
          </cell>
          <cell r="V57">
            <v>21</v>
          </cell>
        </row>
        <row r="58">
          <cell r="B58" t="str">
            <v>GEO/TIME</v>
          </cell>
          <cell r="C58" t="str">
            <v>1990</v>
          </cell>
          <cell r="D58" t="str">
            <v>1991</v>
          </cell>
          <cell r="E58" t="str">
            <v>1992</v>
          </cell>
          <cell r="F58" t="str">
            <v>1993</v>
          </cell>
          <cell r="G58" t="str">
            <v>1994</v>
          </cell>
          <cell r="H58" t="str">
            <v>1995</v>
          </cell>
          <cell r="I58" t="str">
            <v>1996</v>
          </cell>
          <cell r="J58" t="str">
            <v>1997</v>
          </cell>
          <cell r="K58" t="str">
            <v>1998</v>
          </cell>
          <cell r="L58" t="str">
            <v>1999</v>
          </cell>
          <cell r="M58" t="str">
            <v>2000</v>
          </cell>
          <cell r="N58" t="str">
            <v>2001</v>
          </cell>
          <cell r="O58" t="str">
            <v>2002</v>
          </cell>
          <cell r="P58" t="str">
            <v>2003</v>
          </cell>
          <cell r="Q58" t="str">
            <v>2004</v>
          </cell>
          <cell r="R58" t="str">
            <v>2005</v>
          </cell>
          <cell r="S58" t="str">
            <v>2006</v>
          </cell>
          <cell r="T58" t="str">
            <v>2007</v>
          </cell>
          <cell r="U58" t="str">
            <v>2008</v>
          </cell>
          <cell r="V58" t="str">
            <v>2009</v>
          </cell>
        </row>
        <row r="59">
          <cell r="B59" t="str">
            <v>Austria</v>
          </cell>
          <cell r="C59">
            <v>42766</v>
          </cell>
          <cell r="D59">
            <v>44815</v>
          </cell>
          <cell r="E59">
            <v>44329</v>
          </cell>
          <cell r="F59">
            <v>44947</v>
          </cell>
          <cell r="G59">
            <v>45617</v>
          </cell>
          <cell r="H59">
            <v>46712</v>
          </cell>
          <cell r="I59">
            <v>48310</v>
          </cell>
          <cell r="J59">
            <v>48903</v>
          </cell>
          <cell r="K59">
            <v>49711</v>
          </cell>
          <cell r="L59">
            <v>50249</v>
          </cell>
          <cell r="M59">
            <v>50925</v>
          </cell>
          <cell r="N59">
            <v>53068</v>
          </cell>
          <cell r="O59">
            <v>53241</v>
          </cell>
          <cell r="P59">
            <v>54993</v>
          </cell>
          <cell r="Q59">
            <v>56222</v>
          </cell>
          <cell r="R59">
            <v>57716</v>
          </cell>
          <cell r="S59">
            <v>59889</v>
          </cell>
          <cell r="T59">
            <v>60849</v>
          </cell>
          <cell r="U59">
            <v>60023</v>
          </cell>
          <cell r="V59">
            <v>57880</v>
          </cell>
        </row>
        <row r="60">
          <cell r="B60" t="str">
            <v>Belgium</v>
          </cell>
          <cell r="C60">
            <v>57984</v>
          </cell>
          <cell r="D60">
            <v>60516</v>
          </cell>
          <cell r="E60">
            <v>62583</v>
          </cell>
          <cell r="F60">
            <v>63300</v>
          </cell>
          <cell r="G60">
            <v>66447</v>
          </cell>
          <cell r="H60">
            <v>68448</v>
          </cell>
          <cell r="I60">
            <v>69876</v>
          </cell>
          <cell r="J60">
            <v>71829</v>
          </cell>
          <cell r="K60">
            <v>73960</v>
          </cell>
          <cell r="L60">
            <v>74508</v>
          </cell>
          <cell r="M60">
            <v>77542</v>
          </cell>
          <cell r="N60">
            <v>78142</v>
          </cell>
          <cell r="O60">
            <v>78447</v>
          </cell>
          <cell r="P60">
            <v>79732</v>
          </cell>
          <cell r="Q60">
            <v>80609</v>
          </cell>
          <cell r="R60">
            <v>80202</v>
          </cell>
          <cell r="S60">
            <v>82606</v>
          </cell>
          <cell r="T60">
            <v>82898</v>
          </cell>
          <cell r="U60">
            <v>82686</v>
          </cell>
          <cell r="V60">
            <v>77255</v>
          </cell>
        </row>
        <row r="61">
          <cell r="B61" t="str">
            <v>Bulgaria</v>
          </cell>
          <cell r="C61">
            <v>35272</v>
          </cell>
          <cell r="D61">
            <v>30178</v>
          </cell>
          <cell r="E61">
            <v>26169</v>
          </cell>
          <cell r="F61">
            <v>26209</v>
          </cell>
          <cell r="G61">
            <v>26497</v>
          </cell>
          <cell r="H61">
            <v>28689</v>
          </cell>
          <cell r="I61">
            <v>29890</v>
          </cell>
          <cell r="J61">
            <v>26916</v>
          </cell>
          <cell r="K61">
            <v>26141</v>
          </cell>
          <cell r="L61">
            <v>23793</v>
          </cell>
          <cell r="M61">
            <v>24251</v>
          </cell>
          <cell r="N61">
            <v>24593</v>
          </cell>
          <cell r="O61">
            <v>24081</v>
          </cell>
          <cell r="P61">
            <v>25134</v>
          </cell>
          <cell r="Q61">
            <v>24906</v>
          </cell>
          <cell r="R61">
            <v>25716</v>
          </cell>
          <cell r="S61">
            <v>26888</v>
          </cell>
          <cell r="T61">
            <v>27213</v>
          </cell>
          <cell r="U61">
            <v>28658</v>
          </cell>
          <cell r="V61">
            <v>26847</v>
          </cell>
        </row>
        <row r="62">
          <cell r="B62" t="str">
            <v>Cyprus</v>
          </cell>
          <cell r="C62">
            <v>1791</v>
          </cell>
          <cell r="D62">
            <v>1877</v>
          </cell>
          <cell r="E62">
            <v>2119</v>
          </cell>
          <cell r="F62">
            <v>2309</v>
          </cell>
          <cell r="G62">
            <v>2412</v>
          </cell>
          <cell r="H62">
            <v>2223</v>
          </cell>
          <cell r="I62">
            <v>2299</v>
          </cell>
          <cell r="J62">
            <v>2382</v>
          </cell>
          <cell r="K62">
            <v>2615</v>
          </cell>
          <cell r="L62">
            <v>2768</v>
          </cell>
          <cell r="M62">
            <v>2996</v>
          </cell>
          <cell r="N62">
            <v>3110</v>
          </cell>
          <cell r="O62">
            <v>3385</v>
          </cell>
          <cell r="P62">
            <v>3646</v>
          </cell>
          <cell r="Q62">
            <v>3749</v>
          </cell>
          <cell r="R62">
            <v>3960</v>
          </cell>
          <cell r="S62">
            <v>4168</v>
          </cell>
          <cell r="T62">
            <v>4385</v>
          </cell>
          <cell r="U62">
            <v>4634</v>
          </cell>
          <cell r="V62">
            <v>4751</v>
          </cell>
        </row>
        <row r="63">
          <cell r="B63" t="str">
            <v>Czech Republic</v>
          </cell>
          <cell r="C63">
            <v>48177</v>
          </cell>
          <cell r="D63">
            <v>44466</v>
          </cell>
          <cell r="E63">
            <v>43385</v>
          </cell>
          <cell r="F63">
            <v>43023</v>
          </cell>
          <cell r="G63">
            <v>44968</v>
          </cell>
          <cell r="H63">
            <v>48082</v>
          </cell>
          <cell r="I63">
            <v>50284</v>
          </cell>
          <cell r="J63">
            <v>49635</v>
          </cell>
          <cell r="K63">
            <v>48875</v>
          </cell>
          <cell r="L63">
            <v>48122</v>
          </cell>
          <cell r="M63">
            <v>49381</v>
          </cell>
          <cell r="N63">
            <v>50881</v>
          </cell>
          <cell r="O63">
            <v>50823</v>
          </cell>
          <cell r="P63">
            <v>52407</v>
          </cell>
          <cell r="Q63">
            <v>53832</v>
          </cell>
          <cell r="R63">
            <v>55291</v>
          </cell>
          <cell r="S63">
            <v>57016</v>
          </cell>
          <cell r="T63">
            <v>57240</v>
          </cell>
          <cell r="U63">
            <v>58040</v>
          </cell>
          <cell r="V63">
            <v>54913</v>
          </cell>
        </row>
        <row r="64">
          <cell r="B64" t="str">
            <v>Denmark</v>
          </cell>
          <cell r="C64">
            <v>28361</v>
          </cell>
          <cell r="D64">
            <v>29242</v>
          </cell>
          <cell r="E64">
            <v>29742</v>
          </cell>
          <cell r="F64">
            <v>30158</v>
          </cell>
          <cell r="G64">
            <v>30760</v>
          </cell>
          <cell r="H64">
            <v>30882</v>
          </cell>
          <cell r="I64">
            <v>31682</v>
          </cell>
          <cell r="J64">
            <v>31876</v>
          </cell>
          <cell r="K64">
            <v>32043</v>
          </cell>
          <cell r="L64">
            <v>32180</v>
          </cell>
          <cell r="M64">
            <v>32454</v>
          </cell>
          <cell r="N64">
            <v>32565</v>
          </cell>
          <cell r="O64">
            <v>32515</v>
          </cell>
          <cell r="P64">
            <v>32370</v>
          </cell>
          <cell r="Q64">
            <v>32971</v>
          </cell>
          <cell r="R64">
            <v>33464</v>
          </cell>
          <cell r="S64">
            <v>33793</v>
          </cell>
          <cell r="T64">
            <v>33476</v>
          </cell>
          <cell r="U64">
            <v>33257</v>
          </cell>
          <cell r="V64">
            <v>31582</v>
          </cell>
        </row>
        <row r="65">
          <cell r="B65" t="str">
            <v>Estonia</v>
          </cell>
          <cell r="C65">
            <v>7016</v>
          </cell>
          <cell r="D65">
            <v>6974</v>
          </cell>
          <cell r="E65">
            <v>5430</v>
          </cell>
          <cell r="F65">
            <v>4168</v>
          </cell>
          <cell r="G65">
            <v>4672</v>
          </cell>
          <cell r="H65">
            <v>4581</v>
          </cell>
          <cell r="I65">
            <v>5026</v>
          </cell>
          <cell r="J65">
            <v>5292</v>
          </cell>
          <cell r="K65">
            <v>5193</v>
          </cell>
          <cell r="L65">
            <v>4809</v>
          </cell>
          <cell r="M65">
            <v>4991</v>
          </cell>
          <cell r="N65">
            <v>5172</v>
          </cell>
          <cell r="O65">
            <v>5384</v>
          </cell>
          <cell r="P65">
            <v>5657</v>
          </cell>
          <cell r="Q65">
            <v>5913</v>
          </cell>
          <cell r="R65">
            <v>6040</v>
          </cell>
          <cell r="S65">
            <v>6490</v>
          </cell>
          <cell r="T65">
            <v>6795</v>
          </cell>
          <cell r="U65">
            <v>7004</v>
          </cell>
          <cell r="V65">
            <v>6650</v>
          </cell>
        </row>
        <row r="66">
          <cell r="B66" t="str">
            <v>Finland</v>
          </cell>
          <cell r="C66">
            <v>58943</v>
          </cell>
          <cell r="D66">
            <v>59087</v>
          </cell>
          <cell r="E66">
            <v>59758</v>
          </cell>
          <cell r="F66">
            <v>62267</v>
          </cell>
          <cell r="G66">
            <v>65052</v>
          </cell>
          <cell r="H66">
            <v>65217</v>
          </cell>
          <cell r="I66">
            <v>66501</v>
          </cell>
          <cell r="J66">
            <v>70492</v>
          </cell>
          <cell r="K66">
            <v>72833</v>
          </cell>
          <cell r="L66">
            <v>74262</v>
          </cell>
          <cell r="M66">
            <v>75580</v>
          </cell>
          <cell r="N66">
            <v>77308</v>
          </cell>
          <cell r="O66">
            <v>79693</v>
          </cell>
          <cell r="P66">
            <v>80855</v>
          </cell>
          <cell r="Q66">
            <v>83128</v>
          </cell>
          <cell r="R66">
            <v>80935</v>
          </cell>
          <cell r="S66">
            <v>85772</v>
          </cell>
          <cell r="T66">
            <v>86324</v>
          </cell>
          <cell r="U66">
            <v>82613</v>
          </cell>
          <cell r="V66">
            <v>77211</v>
          </cell>
        </row>
        <row r="67">
          <cell r="B67" t="str">
            <v>France</v>
          </cell>
          <cell r="C67">
            <v>302230</v>
          </cell>
          <cell r="D67">
            <v>321362</v>
          </cell>
          <cell r="E67">
            <v>330327</v>
          </cell>
          <cell r="F67">
            <v>332598</v>
          </cell>
          <cell r="G67">
            <v>337493</v>
          </cell>
          <cell r="H67">
            <v>342850</v>
          </cell>
          <cell r="I67">
            <v>355834</v>
          </cell>
          <cell r="J67">
            <v>355458</v>
          </cell>
          <cell r="K67">
            <v>367437</v>
          </cell>
          <cell r="L67">
            <v>374959</v>
          </cell>
          <cell r="M67">
            <v>384903</v>
          </cell>
          <cell r="N67">
            <v>395777</v>
          </cell>
          <cell r="O67">
            <v>393486</v>
          </cell>
          <cell r="P67">
            <v>408400</v>
          </cell>
          <cell r="Q67">
            <v>420160</v>
          </cell>
          <cell r="R67">
            <v>422771</v>
          </cell>
          <cell r="S67">
            <v>426925</v>
          </cell>
          <cell r="T67">
            <v>426015</v>
          </cell>
          <cell r="U67">
            <v>433481</v>
          </cell>
          <cell r="V67">
            <v>423439</v>
          </cell>
        </row>
        <row r="68">
          <cell r="B68" t="str">
            <v>Germany (including ex-GDR from 1991)</v>
          </cell>
          <cell r="C68">
            <v>455079</v>
          </cell>
          <cell r="D68">
            <v>455323</v>
          </cell>
          <cell r="E68">
            <v>450926</v>
          </cell>
          <cell r="F68">
            <v>446066</v>
          </cell>
          <cell r="G68">
            <v>443573</v>
          </cell>
          <cell r="H68">
            <v>451209</v>
          </cell>
          <cell r="I68">
            <v>458358</v>
          </cell>
          <cell r="J68">
            <v>461727</v>
          </cell>
          <cell r="K68">
            <v>466127</v>
          </cell>
          <cell r="L68">
            <v>473481</v>
          </cell>
          <cell r="M68">
            <v>483453</v>
          </cell>
          <cell r="N68">
            <v>495267</v>
          </cell>
          <cell r="O68">
            <v>508508</v>
          </cell>
          <cell r="P68">
            <v>512885</v>
          </cell>
          <cell r="Q68">
            <v>519701</v>
          </cell>
          <cell r="R68">
            <v>520954</v>
          </cell>
          <cell r="S68">
            <v>525804</v>
          </cell>
          <cell r="T68">
            <v>527352</v>
          </cell>
          <cell r="U68">
            <v>525549</v>
          </cell>
          <cell r="V68">
            <v>495573</v>
          </cell>
        </row>
        <row r="69">
          <cell r="B69" t="str">
            <v>Greece</v>
          </cell>
          <cell r="C69">
            <v>28471</v>
          </cell>
          <cell r="D69">
            <v>29332</v>
          </cell>
          <cell r="E69">
            <v>30701</v>
          </cell>
          <cell r="F69">
            <v>31179</v>
          </cell>
          <cell r="G69">
            <v>32703</v>
          </cell>
          <cell r="H69">
            <v>34087</v>
          </cell>
          <cell r="I69">
            <v>35564</v>
          </cell>
          <cell r="J69">
            <v>37213</v>
          </cell>
          <cell r="K69">
            <v>39312</v>
          </cell>
          <cell r="L69">
            <v>40617</v>
          </cell>
          <cell r="M69">
            <v>43151</v>
          </cell>
          <cell r="N69">
            <v>44542</v>
          </cell>
          <cell r="O69">
            <v>46599</v>
          </cell>
          <cell r="P69">
            <v>48625</v>
          </cell>
          <cell r="Q69">
            <v>49738</v>
          </cell>
          <cell r="R69">
            <v>50904</v>
          </cell>
          <cell r="S69">
            <v>52523</v>
          </cell>
          <cell r="T69">
            <v>55190</v>
          </cell>
          <cell r="U69">
            <v>56646</v>
          </cell>
          <cell r="V69">
            <v>54713</v>
          </cell>
        </row>
        <row r="70">
          <cell r="B70" t="str">
            <v>Hungary</v>
          </cell>
          <cell r="C70">
            <v>31593</v>
          </cell>
          <cell r="D70">
            <v>29524</v>
          </cell>
          <cell r="E70">
            <v>28332</v>
          </cell>
          <cell r="F70">
            <v>27204</v>
          </cell>
          <cell r="G70">
            <v>27584</v>
          </cell>
          <cell r="H70">
            <v>27744</v>
          </cell>
          <cell r="I70">
            <v>28684</v>
          </cell>
          <cell r="J70">
            <v>28838</v>
          </cell>
          <cell r="K70">
            <v>28974</v>
          </cell>
          <cell r="L70">
            <v>28939</v>
          </cell>
          <cell r="M70">
            <v>29441</v>
          </cell>
          <cell r="N70">
            <v>30545</v>
          </cell>
          <cell r="O70">
            <v>31485</v>
          </cell>
          <cell r="P70">
            <v>31396</v>
          </cell>
          <cell r="Q70">
            <v>31818</v>
          </cell>
          <cell r="R70">
            <v>32338</v>
          </cell>
          <cell r="S70">
            <v>33238</v>
          </cell>
          <cell r="T70">
            <v>33744</v>
          </cell>
          <cell r="U70">
            <v>34327</v>
          </cell>
          <cell r="V70">
            <v>33150</v>
          </cell>
        </row>
        <row r="71">
          <cell r="B71" t="str">
            <v>Ireland</v>
          </cell>
          <cell r="C71">
            <v>11868</v>
          </cell>
          <cell r="D71">
            <v>12465</v>
          </cell>
          <cell r="E71">
            <v>13207</v>
          </cell>
          <cell r="F71">
            <v>13554</v>
          </cell>
          <cell r="G71">
            <v>14155</v>
          </cell>
          <cell r="H71">
            <v>14851</v>
          </cell>
          <cell r="I71">
            <v>15853</v>
          </cell>
          <cell r="J71">
            <v>16715</v>
          </cell>
          <cell r="K71">
            <v>17700</v>
          </cell>
          <cell r="L71">
            <v>18854</v>
          </cell>
          <cell r="M71">
            <v>20288</v>
          </cell>
          <cell r="N71">
            <v>21024</v>
          </cell>
          <cell r="O71">
            <v>21770</v>
          </cell>
          <cell r="P71">
            <v>23031</v>
          </cell>
          <cell r="Q71">
            <v>23057</v>
          </cell>
          <cell r="R71">
            <v>24352</v>
          </cell>
          <cell r="S71">
            <v>25877</v>
          </cell>
          <cell r="T71">
            <v>25865</v>
          </cell>
          <cell r="U71">
            <v>26675</v>
          </cell>
          <cell r="V71">
            <v>24969</v>
          </cell>
        </row>
        <row r="72">
          <cell r="B72" t="str">
            <v>Italy</v>
          </cell>
          <cell r="C72">
            <v>214627</v>
          </cell>
          <cell r="D72">
            <v>219437</v>
          </cell>
          <cell r="E72">
            <v>223486</v>
          </cell>
          <cell r="F72">
            <v>224363</v>
          </cell>
          <cell r="G72">
            <v>231552</v>
          </cell>
          <cell r="H72">
            <v>238272</v>
          </cell>
          <cell r="I72">
            <v>240694</v>
          </cell>
          <cell r="J72">
            <v>248205</v>
          </cell>
          <cell r="K72">
            <v>255160</v>
          </cell>
          <cell r="L72">
            <v>261433</v>
          </cell>
          <cell r="M72">
            <v>272975</v>
          </cell>
          <cell r="N72">
            <v>277724</v>
          </cell>
          <cell r="O72">
            <v>282751</v>
          </cell>
          <cell r="P72">
            <v>291436</v>
          </cell>
          <cell r="Q72">
            <v>295531</v>
          </cell>
          <cell r="R72">
            <v>300880</v>
          </cell>
          <cell r="S72">
            <v>308777</v>
          </cell>
          <cell r="T72">
            <v>309318</v>
          </cell>
          <cell r="U72">
            <v>309317</v>
          </cell>
          <cell r="V72">
            <v>290016</v>
          </cell>
        </row>
        <row r="73">
          <cell r="B73" t="str">
            <v>Latvia</v>
          </cell>
          <cell r="C73">
            <v>8320</v>
          </cell>
          <cell r="D73">
            <v>8013</v>
          </cell>
          <cell r="E73">
            <v>6344</v>
          </cell>
          <cell r="F73">
            <v>4731</v>
          </cell>
          <cell r="G73">
            <v>4402</v>
          </cell>
          <cell r="H73">
            <v>4465</v>
          </cell>
          <cell r="I73">
            <v>4134</v>
          </cell>
          <cell r="J73">
            <v>4191</v>
          </cell>
          <cell r="K73">
            <v>4505</v>
          </cell>
          <cell r="L73">
            <v>4461</v>
          </cell>
          <cell r="M73">
            <v>4477</v>
          </cell>
          <cell r="N73">
            <v>4583</v>
          </cell>
          <cell r="O73">
            <v>4882</v>
          </cell>
          <cell r="P73">
            <v>5201</v>
          </cell>
          <cell r="Q73">
            <v>5404</v>
          </cell>
          <cell r="R73">
            <v>5729</v>
          </cell>
          <cell r="S73">
            <v>6143</v>
          </cell>
          <cell r="T73">
            <v>6606</v>
          </cell>
          <cell r="U73">
            <v>6628</v>
          </cell>
          <cell r="V73">
            <v>6103</v>
          </cell>
        </row>
        <row r="74">
          <cell r="B74" t="str">
            <v>Lithuania</v>
          </cell>
          <cell r="C74">
            <v>12013</v>
          </cell>
          <cell r="D74">
            <v>11891</v>
          </cell>
          <cell r="E74">
            <v>9172</v>
          </cell>
          <cell r="F74">
            <v>6692</v>
          </cell>
          <cell r="G74">
            <v>6511</v>
          </cell>
          <cell r="H74">
            <v>6355</v>
          </cell>
          <cell r="I74">
            <v>6524</v>
          </cell>
          <cell r="J74">
            <v>6736</v>
          </cell>
          <cell r="K74">
            <v>6753</v>
          </cell>
          <cell r="L74">
            <v>6543</v>
          </cell>
          <cell r="M74">
            <v>6197</v>
          </cell>
          <cell r="N74">
            <v>6446</v>
          </cell>
          <cell r="O74">
            <v>6723</v>
          </cell>
          <cell r="P74">
            <v>7179</v>
          </cell>
          <cell r="Q74">
            <v>7650</v>
          </cell>
          <cell r="R74">
            <v>7977</v>
          </cell>
          <cell r="S74">
            <v>8432</v>
          </cell>
          <cell r="T74">
            <v>8859</v>
          </cell>
          <cell r="U74">
            <v>9045</v>
          </cell>
          <cell r="V74">
            <v>8371</v>
          </cell>
        </row>
        <row r="75">
          <cell r="B75" t="str">
            <v>Luxembourg (Grand-Duché)</v>
          </cell>
          <cell r="C75">
            <v>4149</v>
          </cell>
          <cell r="D75">
            <v>4211</v>
          </cell>
          <cell r="E75">
            <v>4231</v>
          </cell>
          <cell r="F75">
            <v>4385</v>
          </cell>
          <cell r="G75">
            <v>4644</v>
          </cell>
          <cell r="H75">
            <v>4996</v>
          </cell>
          <cell r="I75">
            <v>4907</v>
          </cell>
          <cell r="J75">
            <v>5057</v>
          </cell>
          <cell r="K75">
            <v>5292</v>
          </cell>
          <cell r="L75">
            <v>5495</v>
          </cell>
          <cell r="M75">
            <v>5354</v>
          </cell>
          <cell r="N75">
            <v>5842</v>
          </cell>
          <cell r="O75">
            <v>5904</v>
          </cell>
          <cell r="P75">
            <v>6175</v>
          </cell>
          <cell r="Q75">
            <v>6382</v>
          </cell>
          <cell r="R75">
            <v>6145</v>
          </cell>
          <cell r="S75">
            <v>6601</v>
          </cell>
          <cell r="T75">
            <v>6684</v>
          </cell>
          <cell r="U75">
            <v>6586</v>
          </cell>
          <cell r="V75">
            <v>6109</v>
          </cell>
        </row>
        <row r="76">
          <cell r="B76" t="str">
            <v>Malta</v>
          </cell>
          <cell r="C76">
            <v>910</v>
          </cell>
          <cell r="D76">
            <v>1204</v>
          </cell>
          <cell r="E76">
            <v>1256</v>
          </cell>
          <cell r="F76">
            <v>1270</v>
          </cell>
          <cell r="G76">
            <v>1215</v>
          </cell>
          <cell r="H76">
            <v>1259</v>
          </cell>
          <cell r="I76">
            <v>1339</v>
          </cell>
          <cell r="J76">
            <v>1360</v>
          </cell>
          <cell r="K76">
            <v>1402</v>
          </cell>
          <cell r="L76">
            <v>1516</v>
          </cell>
          <cell r="M76">
            <v>1567</v>
          </cell>
          <cell r="N76">
            <v>1569</v>
          </cell>
          <cell r="O76">
            <v>1657</v>
          </cell>
          <cell r="P76">
            <v>1806</v>
          </cell>
          <cell r="Q76">
            <v>1790</v>
          </cell>
          <cell r="R76">
            <v>1958</v>
          </cell>
          <cell r="S76">
            <v>1853</v>
          </cell>
          <cell r="T76">
            <v>1851</v>
          </cell>
          <cell r="U76">
            <v>1853</v>
          </cell>
          <cell r="V76">
            <v>1707</v>
          </cell>
        </row>
        <row r="77">
          <cell r="B77" t="str">
            <v>Netherlands</v>
          </cell>
          <cell r="C77">
            <v>73509</v>
          </cell>
          <cell r="D77">
            <v>75614</v>
          </cell>
          <cell r="E77">
            <v>77859</v>
          </cell>
          <cell r="F77">
            <v>78724</v>
          </cell>
          <cell r="G77">
            <v>81302</v>
          </cell>
          <cell r="H77">
            <v>82700</v>
          </cell>
          <cell r="I77">
            <v>85932</v>
          </cell>
          <cell r="J77">
            <v>89386</v>
          </cell>
          <cell r="K77">
            <v>92570</v>
          </cell>
          <cell r="L77">
            <v>94598</v>
          </cell>
          <cell r="M77">
            <v>97786</v>
          </cell>
          <cell r="N77">
            <v>99172</v>
          </cell>
          <cell r="O77">
            <v>99655</v>
          </cell>
          <cell r="P77">
            <v>100430</v>
          </cell>
          <cell r="Q77">
            <v>104715</v>
          </cell>
          <cell r="R77">
            <v>104507</v>
          </cell>
          <cell r="S77">
            <v>105994</v>
          </cell>
          <cell r="T77">
            <v>108451</v>
          </cell>
          <cell r="U77">
            <v>109145</v>
          </cell>
          <cell r="V77">
            <v>103950</v>
          </cell>
        </row>
        <row r="78">
          <cell r="B78" t="str">
            <v>Norway</v>
          </cell>
          <cell r="C78">
            <v>96808</v>
          </cell>
          <cell r="D78">
            <v>99005</v>
          </cell>
          <cell r="E78">
            <v>99383</v>
          </cell>
          <cell r="F78">
            <v>100814</v>
          </cell>
          <cell r="G78">
            <v>101804</v>
          </cell>
          <cell r="H78">
            <v>103766</v>
          </cell>
          <cell r="I78">
            <v>103144</v>
          </cell>
          <cell r="J78">
            <v>103897</v>
          </cell>
          <cell r="K78">
            <v>109440</v>
          </cell>
          <cell r="L78">
            <v>109267</v>
          </cell>
          <cell r="M78">
            <v>109533</v>
          </cell>
          <cell r="N78">
            <v>112186</v>
          </cell>
          <cell r="O78">
            <v>109113</v>
          </cell>
          <cell r="P78">
            <v>103154</v>
          </cell>
          <cell r="Q78">
            <v>107915</v>
          </cell>
          <cell r="R78">
            <v>110727</v>
          </cell>
          <cell r="S78">
            <v>107399</v>
          </cell>
          <cell r="T78">
            <v>110650</v>
          </cell>
          <cell r="U78">
            <v>112021</v>
          </cell>
          <cell r="V78">
            <v>105322</v>
          </cell>
        </row>
        <row r="79">
          <cell r="B79" t="str">
            <v>Poland</v>
          </cell>
          <cell r="C79">
            <v>96235</v>
          </cell>
          <cell r="D79">
            <v>89397</v>
          </cell>
          <cell r="E79">
            <v>85666</v>
          </cell>
          <cell r="F79">
            <v>86561</v>
          </cell>
          <cell r="G79">
            <v>85324</v>
          </cell>
          <cell r="H79">
            <v>89691</v>
          </cell>
          <cell r="I79">
            <v>94903</v>
          </cell>
          <cell r="J79">
            <v>96573</v>
          </cell>
          <cell r="K79">
            <v>97152</v>
          </cell>
          <cell r="L79">
            <v>96082</v>
          </cell>
          <cell r="M79">
            <v>98646</v>
          </cell>
          <cell r="N79">
            <v>98766</v>
          </cell>
          <cell r="O79">
            <v>97540</v>
          </cell>
          <cell r="P79">
            <v>101189</v>
          </cell>
          <cell r="Q79">
            <v>104667</v>
          </cell>
          <cell r="R79">
            <v>105416</v>
          </cell>
          <cell r="S79">
            <v>111076</v>
          </cell>
          <cell r="T79">
            <v>114530</v>
          </cell>
          <cell r="U79">
            <v>117632</v>
          </cell>
          <cell r="V79">
            <v>112708</v>
          </cell>
        </row>
        <row r="80">
          <cell r="B80" t="str">
            <v>Portugal</v>
          </cell>
          <cell r="C80">
            <v>23544</v>
          </cell>
          <cell r="D80">
            <v>24866</v>
          </cell>
          <cell r="E80">
            <v>25653</v>
          </cell>
          <cell r="F80">
            <v>25982</v>
          </cell>
          <cell r="G80">
            <v>26955</v>
          </cell>
          <cell r="H80">
            <v>28804</v>
          </cell>
          <cell r="I80">
            <v>30229</v>
          </cell>
          <cell r="J80">
            <v>31940</v>
          </cell>
          <cell r="K80">
            <v>33846</v>
          </cell>
          <cell r="L80">
            <v>36120</v>
          </cell>
          <cell r="M80">
            <v>38373</v>
          </cell>
          <cell r="N80">
            <v>39937</v>
          </cell>
          <cell r="O80">
            <v>41473</v>
          </cell>
          <cell r="P80">
            <v>43164</v>
          </cell>
          <cell r="Q80">
            <v>44668</v>
          </cell>
          <cell r="R80">
            <v>46322</v>
          </cell>
          <cell r="S80">
            <v>47763</v>
          </cell>
          <cell r="T80">
            <v>49024</v>
          </cell>
          <cell r="U80">
            <v>48352</v>
          </cell>
          <cell r="V80">
            <v>47855</v>
          </cell>
        </row>
        <row r="81">
          <cell r="B81" t="str">
            <v>Romania</v>
          </cell>
          <cell r="C81">
            <v>54236</v>
          </cell>
          <cell r="D81">
            <v>45618</v>
          </cell>
          <cell r="E81">
            <v>41414</v>
          </cell>
          <cell r="F81">
            <v>36463</v>
          </cell>
          <cell r="G81">
            <v>34199</v>
          </cell>
          <cell r="H81">
            <v>36354</v>
          </cell>
          <cell r="I81">
            <v>39727</v>
          </cell>
          <cell r="J81">
            <v>38429</v>
          </cell>
          <cell r="K81">
            <v>36595</v>
          </cell>
          <cell r="L81">
            <v>33923</v>
          </cell>
          <cell r="M81">
            <v>33939</v>
          </cell>
          <cell r="N81">
            <v>36294</v>
          </cell>
          <cell r="O81">
            <v>35587</v>
          </cell>
          <cell r="P81">
            <v>37501</v>
          </cell>
          <cell r="Q81">
            <v>38775</v>
          </cell>
          <cell r="R81">
            <v>38859</v>
          </cell>
          <cell r="S81">
            <v>40965</v>
          </cell>
          <cell r="T81">
            <v>40974</v>
          </cell>
          <cell r="U81">
            <v>41813</v>
          </cell>
          <cell r="V81">
            <v>37607</v>
          </cell>
        </row>
        <row r="82">
          <cell r="B82" t="str">
            <v>Slovakia</v>
          </cell>
          <cell r="C82">
            <v>23414</v>
          </cell>
          <cell r="D82">
            <v>21853</v>
          </cell>
          <cell r="E82">
            <v>20327</v>
          </cell>
          <cell r="F82">
            <v>20221</v>
          </cell>
          <cell r="G82">
            <v>20324</v>
          </cell>
          <cell r="H82">
            <v>21730</v>
          </cell>
          <cell r="I82">
            <v>23479</v>
          </cell>
          <cell r="J82">
            <v>22840</v>
          </cell>
          <cell r="K82">
            <v>20995</v>
          </cell>
          <cell r="L82">
            <v>22747</v>
          </cell>
          <cell r="M82">
            <v>22010</v>
          </cell>
          <cell r="N82">
            <v>23452</v>
          </cell>
          <cell r="O82">
            <v>22760</v>
          </cell>
          <cell r="P82">
            <v>22985</v>
          </cell>
          <cell r="Q82">
            <v>24027</v>
          </cell>
          <cell r="R82">
            <v>22850</v>
          </cell>
          <cell r="S82">
            <v>23654</v>
          </cell>
          <cell r="T82">
            <v>24573</v>
          </cell>
          <cell r="U82">
            <v>24765</v>
          </cell>
          <cell r="V82">
            <v>23112</v>
          </cell>
        </row>
        <row r="83">
          <cell r="B83" t="str">
            <v>Slovenia</v>
          </cell>
          <cell r="C83">
            <v>9242</v>
          </cell>
          <cell r="D83">
            <v>8869</v>
          </cell>
          <cell r="E83">
            <v>8471</v>
          </cell>
          <cell r="F83">
            <v>8503</v>
          </cell>
          <cell r="G83">
            <v>9223</v>
          </cell>
          <cell r="H83">
            <v>9343</v>
          </cell>
          <cell r="I83">
            <v>9496</v>
          </cell>
          <cell r="J83">
            <v>9850</v>
          </cell>
          <cell r="K83">
            <v>10090</v>
          </cell>
          <cell r="L83">
            <v>10361</v>
          </cell>
          <cell r="M83">
            <v>10521</v>
          </cell>
          <cell r="N83">
            <v>10942</v>
          </cell>
          <cell r="O83">
            <v>11689</v>
          </cell>
          <cell r="P83">
            <v>12047</v>
          </cell>
          <cell r="Q83">
            <v>12546</v>
          </cell>
          <cell r="R83">
            <v>12742</v>
          </cell>
          <cell r="S83">
            <v>13165</v>
          </cell>
          <cell r="T83">
            <v>13264</v>
          </cell>
          <cell r="U83">
            <v>12806</v>
          </cell>
          <cell r="V83">
            <v>11292</v>
          </cell>
        </row>
        <row r="84">
          <cell r="B84" t="str">
            <v>Spain</v>
          </cell>
          <cell r="C84">
            <v>125799</v>
          </cell>
          <cell r="D84">
            <v>128637</v>
          </cell>
          <cell r="E84">
            <v>130769</v>
          </cell>
          <cell r="F84">
            <v>130683</v>
          </cell>
          <cell r="G84">
            <v>136965</v>
          </cell>
          <cell r="H84">
            <v>140911</v>
          </cell>
          <cell r="I84">
            <v>147182</v>
          </cell>
          <cell r="J84">
            <v>159028</v>
          </cell>
          <cell r="K84">
            <v>165173</v>
          </cell>
          <cell r="L84">
            <v>177252</v>
          </cell>
          <cell r="M84">
            <v>188459</v>
          </cell>
          <cell r="N84">
            <v>200953</v>
          </cell>
          <cell r="O84">
            <v>205510</v>
          </cell>
          <cell r="P84">
            <v>217898</v>
          </cell>
          <cell r="Q84">
            <v>230669</v>
          </cell>
          <cell r="R84">
            <v>242222</v>
          </cell>
          <cell r="S84">
            <v>256466</v>
          </cell>
          <cell r="T84">
            <v>262233</v>
          </cell>
          <cell r="U84">
            <v>268731</v>
          </cell>
          <cell r="V84">
            <v>255368</v>
          </cell>
        </row>
        <row r="85">
          <cell r="B85" t="str">
            <v>Sweden</v>
          </cell>
          <cell r="C85">
            <v>120347</v>
          </cell>
          <cell r="D85">
            <v>122017</v>
          </cell>
          <cell r="E85">
            <v>120046</v>
          </cell>
          <cell r="F85">
            <v>121130</v>
          </cell>
          <cell r="G85">
            <v>122469</v>
          </cell>
          <cell r="H85">
            <v>124566</v>
          </cell>
          <cell r="I85">
            <v>126004</v>
          </cell>
          <cell r="J85">
            <v>125361</v>
          </cell>
          <cell r="K85">
            <v>126439</v>
          </cell>
          <cell r="L85">
            <v>126580</v>
          </cell>
          <cell r="M85">
            <v>128725</v>
          </cell>
          <cell r="N85">
            <v>132295</v>
          </cell>
          <cell r="O85">
            <v>130927</v>
          </cell>
          <cell r="P85">
            <v>129443</v>
          </cell>
          <cell r="Q85">
            <v>130361</v>
          </cell>
          <cell r="R85">
            <v>130698</v>
          </cell>
          <cell r="S85">
            <v>130806</v>
          </cell>
          <cell r="T85">
            <v>131082</v>
          </cell>
          <cell r="U85">
            <v>128649</v>
          </cell>
          <cell r="V85">
            <v>123374</v>
          </cell>
        </row>
        <row r="86">
          <cell r="B86" t="str">
            <v>Switzerland</v>
          </cell>
          <cell r="C86">
            <v>46967</v>
          </cell>
          <cell r="D86">
            <v>48007</v>
          </cell>
          <cell r="E86">
            <v>48316</v>
          </cell>
          <cell r="F86">
            <v>47718</v>
          </cell>
          <cell r="G86">
            <v>47775</v>
          </cell>
          <cell r="H86">
            <v>48693</v>
          </cell>
          <cell r="I86">
            <v>48946</v>
          </cell>
          <cell r="J86">
            <v>48801</v>
          </cell>
          <cell r="K86">
            <v>49631</v>
          </cell>
          <cell r="L86">
            <v>52054</v>
          </cell>
          <cell r="M86">
            <v>52367</v>
          </cell>
          <cell r="N86">
            <v>54030</v>
          </cell>
          <cell r="O86">
            <v>53796</v>
          </cell>
          <cell r="P86">
            <v>55111</v>
          </cell>
          <cell r="Q86">
            <v>56164</v>
          </cell>
          <cell r="R86">
            <v>57323</v>
          </cell>
          <cell r="S86">
            <v>57772</v>
          </cell>
          <cell r="T86">
            <v>57423</v>
          </cell>
          <cell r="U86">
            <v>58718</v>
          </cell>
          <cell r="V86">
            <v>57483</v>
          </cell>
        </row>
        <row r="87">
          <cell r="B87" t="str">
            <v>Turkey</v>
          </cell>
          <cell r="C87">
            <v>44952</v>
          </cell>
          <cell r="D87">
            <v>47034</v>
          </cell>
          <cell r="E87">
            <v>51734</v>
          </cell>
          <cell r="F87">
            <v>56746</v>
          </cell>
          <cell r="G87">
            <v>59005</v>
          </cell>
          <cell r="H87">
            <v>65133</v>
          </cell>
          <cell r="I87">
            <v>71430</v>
          </cell>
          <cell r="J87">
            <v>79681</v>
          </cell>
          <cell r="K87">
            <v>85883</v>
          </cell>
          <cell r="L87">
            <v>89205</v>
          </cell>
          <cell r="M87">
            <v>95873</v>
          </cell>
          <cell r="N87">
            <v>95315</v>
          </cell>
          <cell r="O87">
            <v>101532</v>
          </cell>
          <cell r="P87">
            <v>110364</v>
          </cell>
          <cell r="Q87">
            <v>119618</v>
          </cell>
          <cell r="R87">
            <v>128641</v>
          </cell>
          <cell r="S87">
            <v>141400</v>
          </cell>
          <cell r="T87">
            <v>152791</v>
          </cell>
          <cell r="U87">
            <v>159418</v>
          </cell>
          <cell r="V87">
            <v>154809</v>
          </cell>
        </row>
        <row r="88">
          <cell r="B88" t="str">
            <v>United Kingdom</v>
          </cell>
          <cell r="C88">
            <v>274432</v>
          </cell>
          <cell r="D88">
            <v>281048</v>
          </cell>
          <cell r="E88">
            <v>281469</v>
          </cell>
          <cell r="F88">
            <v>286131</v>
          </cell>
          <cell r="G88">
            <v>284264</v>
          </cell>
          <cell r="H88">
            <v>294722</v>
          </cell>
          <cell r="I88">
            <v>309366</v>
          </cell>
          <cell r="J88">
            <v>311196</v>
          </cell>
          <cell r="K88">
            <v>315678</v>
          </cell>
          <cell r="L88">
            <v>322744</v>
          </cell>
          <cell r="M88">
            <v>329420</v>
          </cell>
          <cell r="N88">
            <v>332722</v>
          </cell>
          <cell r="O88">
            <v>333401</v>
          </cell>
          <cell r="P88">
            <v>336217</v>
          </cell>
          <cell r="Q88">
            <v>338947</v>
          </cell>
          <cell r="R88">
            <v>348676</v>
          </cell>
          <cell r="S88">
            <v>345229</v>
          </cell>
          <cell r="T88">
            <v>342644</v>
          </cell>
          <cell r="U88">
            <v>341853</v>
          </cell>
          <cell r="V88">
            <v>322417</v>
          </cell>
        </row>
        <row r="89">
          <cell r="B89" t="str">
            <v>European Union (27 countries)</v>
          </cell>
          <cell r="C89">
            <v>2150328</v>
          </cell>
          <cell r="D89">
            <v>2167836</v>
          </cell>
          <cell r="E89">
            <v>2163171</v>
          </cell>
          <cell r="F89">
            <v>2162821</v>
          </cell>
          <cell r="G89">
            <v>2191282</v>
          </cell>
          <cell r="H89">
            <v>2249743</v>
          </cell>
          <cell r="I89">
            <v>2322077</v>
          </cell>
          <cell r="J89">
            <v>2357428</v>
          </cell>
          <cell r="K89">
            <v>2402571</v>
          </cell>
          <cell r="L89">
            <v>2447396</v>
          </cell>
          <cell r="M89">
            <v>2517805</v>
          </cell>
          <cell r="N89">
            <v>2582691</v>
          </cell>
          <cell r="O89">
            <v>2609876</v>
          </cell>
          <cell r="P89">
            <v>2671802</v>
          </cell>
          <cell r="Q89">
            <v>2731936</v>
          </cell>
          <cell r="R89">
            <v>2769624</v>
          </cell>
          <cell r="S89">
            <v>2827913</v>
          </cell>
          <cell r="T89">
            <v>2847439</v>
          </cell>
          <cell r="U89">
            <v>2860768</v>
          </cell>
          <cell r="V89">
            <v>2718922</v>
          </cell>
        </row>
        <row r="90">
          <cell r="B90" t="str">
            <v>EEA</v>
          </cell>
          <cell r="C90">
            <v>2339055</v>
          </cell>
          <cell r="D90">
            <v>2361882</v>
          </cell>
          <cell r="E90">
            <v>2362604</v>
          </cell>
          <cell r="F90">
            <v>2368099</v>
          </cell>
          <cell r="G90">
            <v>2399866</v>
          </cell>
          <cell r="H90">
            <v>2467335</v>
          </cell>
          <cell r="I90">
            <v>2545597</v>
          </cell>
          <cell r="J90">
            <v>2589807</v>
          </cell>
          <cell r="K90">
            <v>2647525</v>
          </cell>
          <cell r="L90">
            <v>2697922</v>
          </cell>
          <cell r="M90">
            <v>2775578</v>
          </cell>
          <cell r="N90">
            <v>2844222</v>
          </cell>
          <cell r="O90">
            <v>2874317</v>
          </cell>
          <cell r="P90">
            <v>2940431</v>
          </cell>
          <cell r="Q90">
            <v>3015633</v>
          </cell>
          <cell r="R90">
            <v>3066315</v>
          </cell>
          <cell r="S90">
            <v>3134484</v>
          </cell>
          <cell r="T90">
            <v>3168303</v>
          </cell>
          <cell r="U90">
            <v>3190925</v>
          </cell>
          <cell r="V90">
            <v>3036536</v>
          </cell>
        </row>
      </sheetData>
      <sheetData sheetId="2">
        <row r="47">
          <cell r="H47" t="str">
            <v>EU27</v>
          </cell>
          <cell r="K47">
            <v>5441.0488212841274</v>
          </cell>
        </row>
        <row r="48">
          <cell r="H48" t="str">
            <v>EEA</v>
          </cell>
          <cell r="K48">
            <v>5198.8476942491825</v>
          </cell>
        </row>
        <row r="50">
          <cell r="H50" t="str">
            <v>Norway</v>
          </cell>
          <cell r="K50">
            <v>21945.503174244652</v>
          </cell>
        </row>
        <row r="51">
          <cell r="H51" t="str">
            <v>Finland</v>
          </cell>
          <cell r="K51">
            <v>14496.141233881443</v>
          </cell>
        </row>
        <row r="52">
          <cell r="H52" t="str">
            <v>Sweden</v>
          </cell>
          <cell r="K52">
            <v>13328.584159604216</v>
          </cell>
        </row>
        <row r="53">
          <cell r="H53" t="str">
            <v>Luxembourg</v>
          </cell>
          <cell r="K53">
            <v>12378.926038500507</v>
          </cell>
        </row>
        <row r="54">
          <cell r="H54" t="str">
            <v>Switzerland</v>
          </cell>
          <cell r="K54">
            <v>7463.5256748503216</v>
          </cell>
        </row>
        <row r="55">
          <cell r="H55" t="str">
            <v>Belgium</v>
          </cell>
          <cell r="K55">
            <v>7184.4531985254453</v>
          </cell>
        </row>
        <row r="56">
          <cell r="H56" t="str">
            <v>Austria</v>
          </cell>
          <cell r="K56">
            <v>6927.3726969597592</v>
          </cell>
        </row>
        <row r="57">
          <cell r="H57" t="str">
            <v>France</v>
          </cell>
          <cell r="K57">
            <v>6578.2913046835938</v>
          </cell>
        </row>
        <row r="58">
          <cell r="H58" t="str">
            <v>Netherlands</v>
          </cell>
          <cell r="K58">
            <v>6305.4314604452911</v>
          </cell>
        </row>
        <row r="59">
          <cell r="H59" t="str">
            <v>Germany</v>
          </cell>
          <cell r="K59">
            <v>6043.39953354511</v>
          </cell>
        </row>
        <row r="60">
          <cell r="H60" t="str">
            <v>Cyprus</v>
          </cell>
          <cell r="K60">
            <v>5962.0392156862745</v>
          </cell>
        </row>
        <row r="61">
          <cell r="H61" t="str">
            <v>Denmark</v>
          </cell>
          <cell r="K61">
            <v>5730.2514346947828</v>
          </cell>
        </row>
        <row r="62">
          <cell r="H62" t="str">
            <v>Ireland</v>
          </cell>
          <cell r="K62">
            <v>5610.9734091680284</v>
          </cell>
        </row>
        <row r="63">
          <cell r="H63" t="str">
            <v>Spain</v>
          </cell>
          <cell r="K63">
            <v>5572.2929555208966</v>
          </cell>
        </row>
        <row r="64">
          <cell r="H64" t="str">
            <v>Slovenia</v>
          </cell>
          <cell r="K64">
            <v>5556.0967977161554</v>
          </cell>
        </row>
        <row r="65">
          <cell r="H65" t="str">
            <v>Czech Republic</v>
          </cell>
          <cell r="K65">
            <v>5246.026239971141</v>
          </cell>
        </row>
        <row r="66">
          <cell r="H66" t="str">
            <v>United Kingdom</v>
          </cell>
          <cell r="K66">
            <v>5234.4593500154097</v>
          </cell>
        </row>
        <row r="67">
          <cell r="H67" t="str">
            <v>Estonia</v>
          </cell>
          <cell r="K67">
            <v>4961.1500915761162</v>
          </cell>
        </row>
        <row r="68">
          <cell r="H68" t="str">
            <v>Greece</v>
          </cell>
          <cell r="K68">
            <v>4858.8851445978571</v>
          </cell>
        </row>
        <row r="69">
          <cell r="H69" t="str">
            <v>Italy</v>
          </cell>
          <cell r="K69">
            <v>4829.9720469964332</v>
          </cell>
        </row>
        <row r="70">
          <cell r="H70" t="str">
            <v>Portugal</v>
          </cell>
          <cell r="K70">
            <v>4503.0464137006275</v>
          </cell>
        </row>
        <row r="71">
          <cell r="H71" t="str">
            <v>Slovakia</v>
          </cell>
          <cell r="K71">
            <v>4270.3095604899545</v>
          </cell>
        </row>
        <row r="72">
          <cell r="H72" t="str">
            <v>Malta</v>
          </cell>
          <cell r="K72">
            <v>4127.0862094393497</v>
          </cell>
        </row>
        <row r="73">
          <cell r="H73" t="str">
            <v>Bulgaria</v>
          </cell>
          <cell r="K73">
            <v>3529.4577003427703</v>
          </cell>
        </row>
        <row r="74">
          <cell r="H74" t="str">
            <v>Hungary</v>
          </cell>
          <cell r="K74">
            <v>3304.7634950740085</v>
          </cell>
        </row>
        <row r="75">
          <cell r="H75" t="str">
            <v>Poland</v>
          </cell>
          <cell r="K75">
            <v>2955.4323073632813</v>
          </cell>
        </row>
        <row r="76">
          <cell r="H76" t="str">
            <v>Latvia</v>
          </cell>
          <cell r="K76">
            <v>2698.8971801101493</v>
          </cell>
        </row>
        <row r="77">
          <cell r="H77" t="str">
            <v>Lithuania</v>
          </cell>
          <cell r="K77">
            <v>2498.9014505628875</v>
          </cell>
        </row>
        <row r="78">
          <cell r="H78" t="str">
            <v>Turkey</v>
          </cell>
          <cell r="K78">
            <v>2164.6431412906845</v>
          </cell>
        </row>
        <row r="79">
          <cell r="H79" t="str">
            <v>Romania</v>
          </cell>
          <cell r="K79">
            <v>1749.2753952161386</v>
          </cell>
        </row>
        <row r="81">
          <cell r="H81" t="str">
            <v>World</v>
          </cell>
          <cell r="K81">
            <v>2729.2</v>
          </cell>
        </row>
        <row r="82">
          <cell r="H82" t="str">
            <v>Africa</v>
          </cell>
          <cell r="K82">
            <v>561</v>
          </cell>
        </row>
        <row r="83">
          <cell r="H83" t="str">
            <v>Middle East</v>
          </cell>
          <cell r="K83">
            <v>3256.7</v>
          </cell>
        </row>
        <row r="84">
          <cell r="H84" t="str">
            <v>China</v>
          </cell>
          <cell r="K84">
            <v>2648.5</v>
          </cell>
        </row>
        <row r="85">
          <cell r="H85" t="str">
            <v>India</v>
          </cell>
          <cell r="K85">
            <v>596.79999999999995</v>
          </cell>
        </row>
        <row r="86">
          <cell r="H86" t="str">
            <v>Russia</v>
          </cell>
          <cell r="K86">
            <v>6133.2</v>
          </cell>
        </row>
        <row r="87">
          <cell r="H87" t="str">
            <v>United States</v>
          </cell>
          <cell r="K87">
            <v>12883.8</v>
          </cell>
        </row>
      </sheetData>
      <sheetData sheetId="4"/>
      <sheetData sheetId="6"/>
      <sheetData sheetId="7"/>
      <sheetData sheetId="9"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</row>
        <row r="3">
          <cell r="B3" t="str">
            <v>TIME</v>
          </cell>
          <cell r="C3" t="str">
            <v>1990</v>
          </cell>
          <cell r="D3" t="str">
            <v>1991</v>
          </cell>
          <cell r="E3" t="str">
            <v>1992</v>
          </cell>
          <cell r="F3" t="str">
            <v>1993</v>
          </cell>
          <cell r="G3" t="str">
            <v>1994</v>
          </cell>
          <cell r="H3" t="str">
            <v>1995</v>
          </cell>
          <cell r="I3" t="str">
            <v>1996</v>
          </cell>
          <cell r="J3" t="str">
            <v>1997</v>
          </cell>
          <cell r="K3" t="str">
            <v>1998</v>
          </cell>
          <cell r="L3" t="str">
            <v>1999</v>
          </cell>
          <cell r="M3" t="str">
            <v>2000</v>
          </cell>
          <cell r="N3" t="str">
            <v>2001</v>
          </cell>
          <cell r="O3" t="str">
            <v>2002</v>
          </cell>
          <cell r="P3" t="str">
            <v>2003</v>
          </cell>
          <cell r="Q3" t="str">
            <v>2004</v>
          </cell>
          <cell r="R3" t="str">
            <v>2005</v>
          </cell>
          <cell r="S3" t="str">
            <v>2006</v>
          </cell>
          <cell r="T3" t="str">
            <v>2007</v>
          </cell>
          <cell r="U3" t="str">
            <v>2008</v>
          </cell>
          <cell r="V3" t="str">
            <v>2009</v>
          </cell>
        </row>
        <row r="4">
          <cell r="A4" t="str">
            <v>COUNTRY</v>
          </cell>
          <cell r="B4" t="str">
            <v>FLOW</v>
          </cell>
        </row>
        <row r="5">
          <cell r="A5" t="str">
            <v>World</v>
          </cell>
          <cell r="B5" t="str">
            <v>Electricity consumption/population (kWh per capita)</v>
          </cell>
          <cell r="C5">
            <v>2063.1999999999998</v>
          </cell>
          <cell r="D5">
            <v>2089.6</v>
          </cell>
          <cell r="E5">
            <v>2073.6999999999998</v>
          </cell>
          <cell r="F5">
            <v>2080.4</v>
          </cell>
          <cell r="G5">
            <v>2103.3000000000002</v>
          </cell>
          <cell r="H5">
            <v>2140.5</v>
          </cell>
          <cell r="I5">
            <v>2176.6999999999998</v>
          </cell>
          <cell r="J5">
            <v>2198.6999999999998</v>
          </cell>
          <cell r="K5">
            <v>2220</v>
          </cell>
          <cell r="L5">
            <v>2250.6</v>
          </cell>
          <cell r="M5">
            <v>2322.9</v>
          </cell>
          <cell r="N5">
            <v>2317.8000000000002</v>
          </cell>
          <cell r="O5">
            <v>2368.6</v>
          </cell>
          <cell r="P5">
            <v>2431.5</v>
          </cell>
          <cell r="Q5">
            <v>2510.8000000000002</v>
          </cell>
          <cell r="R5">
            <v>2591.1999999999998</v>
          </cell>
          <cell r="S5">
            <v>2666.9</v>
          </cell>
          <cell r="T5">
            <v>2757.7</v>
          </cell>
          <cell r="U5">
            <v>2780.4</v>
          </cell>
          <cell r="V5">
            <v>2729.2</v>
          </cell>
        </row>
        <row r="6">
          <cell r="A6" t="str">
            <v>Africa</v>
          </cell>
          <cell r="B6" t="str">
            <v>Electricity consumption/population (kWh per capita)</v>
          </cell>
          <cell r="C6">
            <v>446.4</v>
          </cell>
          <cell r="D6">
            <v>447.2</v>
          </cell>
          <cell r="E6">
            <v>438.8</v>
          </cell>
          <cell r="F6">
            <v>441.5</v>
          </cell>
          <cell r="G6">
            <v>445.8</v>
          </cell>
          <cell r="H6">
            <v>453.4</v>
          </cell>
          <cell r="I6">
            <v>463.3</v>
          </cell>
          <cell r="J6">
            <v>470.9</v>
          </cell>
          <cell r="K6">
            <v>467.9</v>
          </cell>
          <cell r="L6">
            <v>472.5</v>
          </cell>
          <cell r="M6">
            <v>479.2</v>
          </cell>
          <cell r="N6">
            <v>486.3</v>
          </cell>
          <cell r="O6">
            <v>502.2</v>
          </cell>
          <cell r="P6">
            <v>514.29999999999995</v>
          </cell>
          <cell r="Q6">
            <v>525.70000000000005</v>
          </cell>
          <cell r="R6">
            <v>546.1</v>
          </cell>
          <cell r="S6">
            <v>558.6</v>
          </cell>
          <cell r="T6">
            <v>577</v>
          </cell>
          <cell r="U6">
            <v>569.6</v>
          </cell>
          <cell r="V6">
            <v>561</v>
          </cell>
        </row>
        <row r="7">
          <cell r="A7" t="str">
            <v>Russia</v>
          </cell>
          <cell r="B7" t="str">
            <v>Electricity consumption/population (kWh per capita)</v>
          </cell>
          <cell r="C7">
            <v>6701.5</v>
          </cell>
          <cell r="D7">
            <v>6556.6</v>
          </cell>
          <cell r="E7">
            <v>6114.6</v>
          </cell>
          <cell r="F7">
            <v>5722.5</v>
          </cell>
          <cell r="G7">
            <v>5190</v>
          </cell>
          <cell r="H7">
            <v>5098.7</v>
          </cell>
          <cell r="I7">
            <v>5012</v>
          </cell>
          <cell r="J7">
            <v>4931.8</v>
          </cell>
          <cell r="K7">
            <v>4843.7</v>
          </cell>
          <cell r="L7">
            <v>4987.8</v>
          </cell>
          <cell r="M7">
            <v>5188</v>
          </cell>
          <cell r="N7">
            <v>5262.6</v>
          </cell>
          <cell r="O7">
            <v>5291.9</v>
          </cell>
          <cell r="P7">
            <v>5466.2</v>
          </cell>
          <cell r="Q7">
            <v>5629.9</v>
          </cell>
          <cell r="R7">
            <v>5771.9</v>
          </cell>
          <cell r="S7">
            <v>6111.2</v>
          </cell>
          <cell r="T7">
            <v>6311.9</v>
          </cell>
          <cell r="U7">
            <v>6432.7</v>
          </cell>
          <cell r="V7">
            <v>6133.2</v>
          </cell>
        </row>
        <row r="8">
          <cell r="A8" t="str">
            <v>Middle East</v>
          </cell>
          <cell r="B8" t="str">
            <v>Electricity consumption/population (kWh per capita)</v>
          </cell>
          <cell r="C8">
            <v>1580.6</v>
          </cell>
          <cell r="D8">
            <v>1563.4</v>
          </cell>
          <cell r="E8">
            <v>1726.7</v>
          </cell>
          <cell r="F8">
            <v>1839.7</v>
          </cell>
          <cell r="G8">
            <v>1904.6</v>
          </cell>
          <cell r="H8">
            <v>1939.4</v>
          </cell>
          <cell r="I8">
            <v>2006.9</v>
          </cell>
          <cell r="J8">
            <v>2072.1</v>
          </cell>
          <cell r="K8">
            <v>2202.6999999999998</v>
          </cell>
          <cell r="L8">
            <v>2286.1999999999998</v>
          </cell>
          <cell r="M8">
            <v>2338</v>
          </cell>
          <cell r="N8">
            <v>2439.1999999999998</v>
          </cell>
          <cell r="O8">
            <v>2543.1</v>
          </cell>
          <cell r="P8">
            <v>2665</v>
          </cell>
          <cell r="Q8">
            <v>2741</v>
          </cell>
          <cell r="R8">
            <v>2794.9</v>
          </cell>
          <cell r="S8">
            <v>2936.8</v>
          </cell>
          <cell r="T8">
            <v>3012.4</v>
          </cell>
          <cell r="U8">
            <v>3104.1</v>
          </cell>
          <cell r="V8">
            <v>3256.7</v>
          </cell>
        </row>
        <row r="9">
          <cell r="A9" t="str">
            <v>China (including Hong Kong)</v>
          </cell>
          <cell r="B9" t="str">
            <v>Electricity consumption/population (kWh per capita)</v>
          </cell>
          <cell r="C9">
            <v>529.4</v>
          </cell>
          <cell r="D9">
            <v>568</v>
          </cell>
          <cell r="E9">
            <v>623.9</v>
          </cell>
          <cell r="F9">
            <v>682.6</v>
          </cell>
          <cell r="G9">
            <v>747.7</v>
          </cell>
          <cell r="H9">
            <v>790.9</v>
          </cell>
          <cell r="I9">
            <v>842.5</v>
          </cell>
          <cell r="J9">
            <v>874.2</v>
          </cell>
          <cell r="K9">
            <v>893.2</v>
          </cell>
          <cell r="L9">
            <v>936.7</v>
          </cell>
          <cell r="M9">
            <v>1016.6</v>
          </cell>
          <cell r="N9">
            <v>1093.4000000000001</v>
          </cell>
          <cell r="O9">
            <v>1208.3</v>
          </cell>
          <cell r="P9">
            <v>1401.9</v>
          </cell>
          <cell r="Q9">
            <v>1608.2</v>
          </cell>
          <cell r="R9">
            <v>1804.5</v>
          </cell>
          <cell r="S9">
            <v>2060.9</v>
          </cell>
          <cell r="T9">
            <v>2347.9</v>
          </cell>
          <cell r="U9">
            <v>2474.5</v>
          </cell>
          <cell r="V9">
            <v>2648.5</v>
          </cell>
        </row>
        <row r="10">
          <cell r="A10" t="str">
            <v>India</v>
          </cell>
          <cell r="B10" t="str">
            <v>Electricity consumption/population (kWh per capita)</v>
          </cell>
          <cell r="C10">
            <v>275.8</v>
          </cell>
          <cell r="D10">
            <v>295</v>
          </cell>
          <cell r="E10">
            <v>308.5</v>
          </cell>
          <cell r="F10">
            <v>325.5</v>
          </cell>
          <cell r="G10">
            <v>346.5</v>
          </cell>
          <cell r="H10">
            <v>364.5</v>
          </cell>
          <cell r="I10">
            <v>365.9</v>
          </cell>
          <cell r="J10">
            <v>382.2</v>
          </cell>
          <cell r="K10">
            <v>393.6</v>
          </cell>
          <cell r="L10">
            <v>398.2</v>
          </cell>
          <cell r="M10">
            <v>401.1</v>
          </cell>
          <cell r="N10">
            <v>402</v>
          </cell>
          <cell r="O10">
            <v>415.5</v>
          </cell>
          <cell r="P10">
            <v>433.8</v>
          </cell>
          <cell r="Q10">
            <v>456.4</v>
          </cell>
          <cell r="R10">
            <v>474.8</v>
          </cell>
          <cell r="S10">
            <v>516.29999999999995</v>
          </cell>
          <cell r="T10">
            <v>563.1</v>
          </cell>
          <cell r="U10">
            <v>589.4</v>
          </cell>
          <cell r="V10">
            <v>596.79999999999995</v>
          </cell>
        </row>
        <row r="11">
          <cell r="A11" t="str">
            <v>United States</v>
          </cell>
          <cell r="B11" t="str">
            <v>Electricity consumption/population (kWh per capita)</v>
          </cell>
          <cell r="C11">
            <v>11687.2</v>
          </cell>
          <cell r="D11">
            <v>12107.9</v>
          </cell>
          <cell r="E11">
            <v>11995.9</v>
          </cell>
          <cell r="F11">
            <v>12244.4</v>
          </cell>
          <cell r="G11">
            <v>12439.6</v>
          </cell>
          <cell r="H11">
            <v>12644.9</v>
          </cell>
          <cell r="I11">
            <v>12839</v>
          </cell>
          <cell r="J11">
            <v>12875.6</v>
          </cell>
          <cell r="K11">
            <v>13140.5</v>
          </cell>
          <cell r="L11">
            <v>13268.2</v>
          </cell>
          <cell r="M11">
            <v>13658.7</v>
          </cell>
          <cell r="N11">
            <v>13029.9</v>
          </cell>
          <cell r="O11">
            <v>13272.7</v>
          </cell>
          <cell r="P11">
            <v>13273.8</v>
          </cell>
          <cell r="Q11">
            <v>13356.8</v>
          </cell>
          <cell r="R11">
            <v>13671.6</v>
          </cell>
          <cell r="S11">
            <v>13552.7</v>
          </cell>
          <cell r="T11">
            <v>13621.6</v>
          </cell>
          <cell r="U11">
            <v>13630.4</v>
          </cell>
          <cell r="V11">
            <v>12883.8</v>
          </cell>
        </row>
      </sheetData>
      <sheetData sheetId="10"/>
      <sheetData sheetId="11"/>
      <sheetData sheetId="12">
        <row r="1">
          <cell r="B1" t="str">
            <v>Africa</v>
          </cell>
          <cell r="C1" t="str">
            <v>afr</v>
          </cell>
        </row>
        <row r="2">
          <cell r="B2" t="str">
            <v>Albania</v>
          </cell>
          <cell r="C2" t="str">
            <v>al</v>
          </cell>
        </row>
        <row r="3">
          <cell r="B3" t="str">
            <v>Algeria</v>
          </cell>
          <cell r="C3" t="str">
            <v>dz</v>
          </cell>
        </row>
        <row r="4">
          <cell r="B4" t="str">
            <v>All countries of the world</v>
          </cell>
          <cell r="C4" t="str">
            <v>world</v>
          </cell>
        </row>
        <row r="5">
          <cell r="B5" t="str">
            <v>Angola</v>
          </cell>
          <cell r="C5" t="str">
            <v>ao</v>
          </cell>
        </row>
        <row r="6">
          <cell r="B6" t="str">
            <v>Argentina</v>
          </cell>
          <cell r="C6" t="str">
            <v>ar</v>
          </cell>
        </row>
        <row r="7">
          <cell r="B7" t="str">
            <v>Armenia</v>
          </cell>
          <cell r="C7" t="str">
            <v>am</v>
          </cell>
        </row>
        <row r="8">
          <cell r="B8" t="str">
            <v>Australia</v>
          </cell>
          <cell r="C8" t="str">
            <v>au</v>
          </cell>
        </row>
        <row r="9">
          <cell r="B9" t="str">
            <v>Austria</v>
          </cell>
          <cell r="C9" t="str">
            <v>at</v>
          </cell>
        </row>
        <row r="10">
          <cell r="B10" t="str">
            <v>Azerbaijan</v>
          </cell>
          <cell r="C10" t="str">
            <v>az</v>
          </cell>
        </row>
        <row r="11">
          <cell r="B11" t="str">
            <v>Bahrain</v>
          </cell>
          <cell r="C11" t="str">
            <v>bh</v>
          </cell>
        </row>
        <row r="12">
          <cell r="B12" t="str">
            <v>Belarus</v>
          </cell>
          <cell r="C12" t="str">
            <v>by</v>
          </cell>
        </row>
        <row r="13">
          <cell r="B13" t="str">
            <v>Belgium</v>
          </cell>
          <cell r="C13" t="str">
            <v>be</v>
          </cell>
        </row>
        <row r="14">
          <cell r="B14" t="str">
            <v>Bosnia and Herzegovina</v>
          </cell>
          <cell r="C14" t="str">
            <v>ba</v>
          </cell>
        </row>
        <row r="15">
          <cell r="B15" t="str">
            <v>Brazil</v>
          </cell>
          <cell r="C15" t="str">
            <v>br</v>
          </cell>
        </row>
        <row r="16">
          <cell r="B16" t="str">
            <v>Brunei Darussalam</v>
          </cell>
          <cell r="C16" t="str">
            <v>bn</v>
          </cell>
        </row>
        <row r="17">
          <cell r="B17" t="str">
            <v>Bulgaria</v>
          </cell>
          <cell r="C17" t="str">
            <v>bg</v>
          </cell>
        </row>
        <row r="18">
          <cell r="B18" t="str">
            <v>Cameroon</v>
          </cell>
          <cell r="C18" t="str">
            <v>cm</v>
          </cell>
        </row>
        <row r="19">
          <cell r="B19" t="str">
            <v>Canada</v>
          </cell>
          <cell r="C19" t="str">
            <v>ca</v>
          </cell>
        </row>
        <row r="20">
          <cell r="B20" t="str">
            <v>China (except Hong Kong)</v>
          </cell>
          <cell r="C20" t="str">
            <v>CN_X_HK</v>
          </cell>
        </row>
        <row r="21">
          <cell r="B21" t="str">
            <v>China (including Hong Kong)</v>
          </cell>
          <cell r="C21" t="str">
            <v>cn</v>
          </cell>
        </row>
        <row r="22">
          <cell r="B22" t="str">
            <v>Colombia</v>
          </cell>
          <cell r="C22" t="str">
            <v>co</v>
          </cell>
        </row>
        <row r="23">
          <cell r="B23" t="str">
            <v>Congo</v>
          </cell>
          <cell r="C23" t="str">
            <v>cg</v>
          </cell>
        </row>
        <row r="24">
          <cell r="B24" t="str">
            <v>Congo, the Democratic Republic of the</v>
          </cell>
          <cell r="C24" t="str">
            <v>cd</v>
          </cell>
        </row>
        <row r="25">
          <cell r="B25" t="str">
            <v>Croatia</v>
          </cell>
          <cell r="C25" t="str">
            <v>hr</v>
          </cell>
        </row>
        <row r="26">
          <cell r="B26" t="str">
            <v>Cyprus</v>
          </cell>
          <cell r="C26" t="str">
            <v>cy</v>
          </cell>
        </row>
        <row r="27">
          <cell r="B27" t="str">
            <v>Czech Republic</v>
          </cell>
          <cell r="C27" t="str">
            <v>cz</v>
          </cell>
        </row>
        <row r="28">
          <cell r="B28" t="str">
            <v>Denmark</v>
          </cell>
          <cell r="C28" t="str">
            <v>dk</v>
          </cell>
        </row>
        <row r="29">
          <cell r="B29" t="str">
            <v>Ecuador</v>
          </cell>
          <cell r="C29" t="str">
            <v>ec</v>
          </cell>
        </row>
        <row r="30">
          <cell r="B30" t="str">
            <v>Egypt</v>
          </cell>
          <cell r="C30" t="str">
            <v>eg</v>
          </cell>
        </row>
        <row r="31">
          <cell r="B31" t="str">
            <v>Estonia</v>
          </cell>
          <cell r="C31" t="str">
            <v>ee</v>
          </cell>
        </row>
        <row r="32">
          <cell r="B32" t="str">
            <v>Euro area (12 countries)</v>
          </cell>
          <cell r="C32" t="str">
            <v>EA12</v>
          </cell>
        </row>
        <row r="33">
          <cell r="B33" t="str">
            <v>Euro area (13 countries)</v>
          </cell>
          <cell r="C33" t="str">
            <v>EA13</v>
          </cell>
        </row>
        <row r="34">
          <cell r="B34" t="str">
            <v>Euro area (15 countries)</v>
          </cell>
          <cell r="C34" t="str">
            <v>EA15</v>
          </cell>
        </row>
        <row r="35">
          <cell r="B35" t="str">
            <v>Euro area (16 countries)</v>
          </cell>
          <cell r="C35" t="str">
            <v>EA16</v>
          </cell>
        </row>
        <row r="36">
          <cell r="B36" t="str">
            <v>Euro area (17 countries)</v>
          </cell>
          <cell r="C36" t="str">
            <v>EA17</v>
          </cell>
        </row>
        <row r="37">
          <cell r="B37" t="str">
            <v>Euro area (EA11-2000, EA12-2006, EA13-2007, EA15-2008, EA16-2010, EA17)</v>
          </cell>
          <cell r="C37" t="str">
            <v>EA</v>
          </cell>
        </row>
        <row r="38">
          <cell r="B38" t="str">
            <v>European Economic Area (EEA) (EU-15 plus IS, LI, NO)</v>
          </cell>
          <cell r="C38" t="str">
            <v>EEA</v>
          </cell>
        </row>
        <row r="39">
          <cell r="B39" t="str">
            <v>European Union (15 countries)</v>
          </cell>
          <cell r="C39" t="str">
            <v>EU15</v>
          </cell>
        </row>
        <row r="40">
          <cell r="B40" t="str">
            <v>European Union (25 countries)</v>
          </cell>
          <cell r="C40" t="str">
            <v>EU25</v>
          </cell>
        </row>
        <row r="41">
          <cell r="B41" t="str">
            <v>European Union (27 countries)</v>
          </cell>
          <cell r="C41" t="str">
            <v>EU27</v>
          </cell>
        </row>
        <row r="42">
          <cell r="B42" t="str">
            <v>Finland</v>
          </cell>
          <cell r="C42" t="str">
            <v>fi</v>
          </cell>
        </row>
        <row r="43">
          <cell r="B43" t="str">
            <v>Former Czechoslovakia (before 1992)/Total components of former Czechoslovakia</v>
          </cell>
          <cell r="C43" t="str">
            <v>ex_cs</v>
          </cell>
        </row>
        <row r="44">
          <cell r="B44" t="str">
            <v>Former Soviet Union (before 1991)/Total components of the former Soviet Union</v>
          </cell>
          <cell r="C44" t="str">
            <v>ex_su</v>
          </cell>
        </row>
        <row r="45">
          <cell r="B45" t="str">
            <v>Former Yugoslav Republic of Macedonia, the</v>
          </cell>
          <cell r="C45" t="str">
            <v>ex_yu</v>
          </cell>
        </row>
        <row r="46">
          <cell r="B46" t="str">
            <v>Former Yugoslavia (before 1992)/Total components of the former republic of Yugoslavia</v>
          </cell>
          <cell r="C46" t="str">
            <v>ex_yu</v>
          </cell>
        </row>
        <row r="47">
          <cell r="B47" t="str">
            <v>France</v>
          </cell>
          <cell r="C47" t="str">
            <v>fr</v>
          </cell>
        </row>
        <row r="48">
          <cell r="B48" t="str">
            <v>Gabon</v>
          </cell>
          <cell r="C48" t="str">
            <v>ga</v>
          </cell>
        </row>
        <row r="49">
          <cell r="B49" t="str">
            <v>Georgia</v>
          </cell>
          <cell r="C49" t="str">
            <v>ge</v>
          </cell>
        </row>
        <row r="50">
          <cell r="B50" t="str">
            <v>Germany (including ex-GDR from 1991)</v>
          </cell>
          <cell r="C50" t="str">
            <v>de</v>
          </cell>
        </row>
        <row r="51">
          <cell r="B51" t="str">
            <v>Greece</v>
          </cell>
          <cell r="C51" t="str">
            <v>gr</v>
          </cell>
        </row>
        <row r="52">
          <cell r="B52" t="str">
            <v>Hong Kong (special administrative region of China)</v>
          </cell>
          <cell r="C52" t="str">
            <v>HK</v>
          </cell>
        </row>
        <row r="53">
          <cell r="B53" t="str">
            <v>Hungary</v>
          </cell>
          <cell r="C53" t="str">
            <v>hu</v>
          </cell>
        </row>
        <row r="54">
          <cell r="B54" t="str">
            <v>Iceland</v>
          </cell>
          <cell r="C54" t="str">
            <v>is</v>
          </cell>
        </row>
        <row r="55">
          <cell r="B55" t="str">
            <v>India</v>
          </cell>
          <cell r="C55" t="str">
            <v>in</v>
          </cell>
        </row>
        <row r="56">
          <cell r="B56" t="str">
            <v>Indonesia</v>
          </cell>
          <cell r="C56" t="str">
            <v>id</v>
          </cell>
        </row>
        <row r="57">
          <cell r="B57" t="str">
            <v>Iran (Islamic Republic of)</v>
          </cell>
          <cell r="C57" t="str">
            <v>ir</v>
          </cell>
        </row>
        <row r="58">
          <cell r="B58" t="str">
            <v>Iraq</v>
          </cell>
          <cell r="C58" t="str">
            <v>iq</v>
          </cell>
        </row>
        <row r="59">
          <cell r="B59" t="str">
            <v>Ireland</v>
          </cell>
          <cell r="C59" t="str">
            <v>ie</v>
          </cell>
        </row>
        <row r="60">
          <cell r="B60" t="str">
            <v>Israel</v>
          </cell>
          <cell r="C60" t="str">
            <v>IL</v>
          </cell>
        </row>
        <row r="61">
          <cell r="B61" t="str">
            <v>Italy</v>
          </cell>
          <cell r="C61" t="str">
            <v>it</v>
          </cell>
        </row>
        <row r="62">
          <cell r="B62" t="str">
            <v>Japan</v>
          </cell>
          <cell r="C62" t="str">
            <v>jp</v>
          </cell>
        </row>
        <row r="63">
          <cell r="B63" t="str">
            <v>Kazakhstan</v>
          </cell>
          <cell r="C63" t="str">
            <v>kz</v>
          </cell>
        </row>
        <row r="64">
          <cell r="B64" t="str">
            <v>Korea (Democratic People's Republic of) (North)</v>
          </cell>
          <cell r="C64" t="str">
            <v>kp</v>
          </cell>
        </row>
        <row r="65">
          <cell r="B65" t="str">
            <v>Korea (Republic of) (South)</v>
          </cell>
          <cell r="C65" t="str">
            <v>kr</v>
          </cell>
        </row>
        <row r="66">
          <cell r="B66" t="str">
            <v>Kuwait</v>
          </cell>
          <cell r="C66" t="str">
            <v>kw</v>
          </cell>
        </row>
        <row r="67">
          <cell r="B67" t="str">
            <v>Latvia</v>
          </cell>
          <cell r="C67" t="str">
            <v>lv</v>
          </cell>
        </row>
        <row r="68">
          <cell r="B68" t="str">
            <v>Lebanon</v>
          </cell>
          <cell r="C68" t="str">
            <v>lb</v>
          </cell>
        </row>
        <row r="69">
          <cell r="B69" t="str">
            <v>Libyan (Arab Jamahiriya)</v>
          </cell>
          <cell r="C69" t="str">
            <v>ly</v>
          </cell>
        </row>
        <row r="70">
          <cell r="B70" t="str">
            <v>Lichtenstein</v>
          </cell>
          <cell r="C70" t="str">
            <v>li</v>
          </cell>
        </row>
        <row r="71">
          <cell r="B71" t="str">
            <v>Lithuania</v>
          </cell>
          <cell r="C71" t="str">
            <v>lt</v>
          </cell>
        </row>
        <row r="72">
          <cell r="B72" t="str">
            <v>Luxembourg (Grand-Duché)</v>
          </cell>
          <cell r="C72" t="str">
            <v>lu</v>
          </cell>
        </row>
        <row r="73">
          <cell r="B73" t="str">
            <v>Macedonia, the former Yugoslav Republic of</v>
          </cell>
          <cell r="C73" t="str">
            <v>mk</v>
          </cell>
        </row>
        <row r="74">
          <cell r="B74" t="str">
            <v>Malaysia</v>
          </cell>
          <cell r="C74" t="str">
            <v>my</v>
          </cell>
        </row>
        <row r="75">
          <cell r="B75" t="str">
            <v>Malta</v>
          </cell>
          <cell r="C75" t="str">
            <v>mt</v>
          </cell>
        </row>
        <row r="76">
          <cell r="B76" t="str">
            <v>Mexico</v>
          </cell>
          <cell r="C76" t="str">
            <v>mx</v>
          </cell>
        </row>
        <row r="77">
          <cell r="B77" t="str">
            <v>Moldova</v>
          </cell>
          <cell r="C77" t="str">
            <v>md</v>
          </cell>
        </row>
        <row r="78">
          <cell r="B78" t="str">
            <v>Montenegro</v>
          </cell>
          <cell r="C78" t="str">
            <v>me</v>
          </cell>
        </row>
        <row r="79">
          <cell r="B79" t="str">
            <v>Morocco</v>
          </cell>
          <cell r="C79" t="str">
            <v>ma</v>
          </cell>
        </row>
        <row r="80">
          <cell r="B80" t="str">
            <v>Mozambique</v>
          </cell>
          <cell r="C80" t="str">
            <v>mz</v>
          </cell>
        </row>
        <row r="81">
          <cell r="B81" t="str">
            <v>Netherland Antilles (NL)</v>
          </cell>
          <cell r="C81" t="str">
            <v>an</v>
          </cell>
        </row>
        <row r="82">
          <cell r="B82" t="str">
            <v>Netherlands</v>
          </cell>
          <cell r="C82" t="str">
            <v>nl</v>
          </cell>
        </row>
        <row r="83">
          <cell r="B83" t="str">
            <v>New Member States (CZ, EE, CY, LV, LT, HU, MT, PL, SI, SK)</v>
          </cell>
          <cell r="C83" t="str">
            <v>NMS10</v>
          </cell>
        </row>
        <row r="84">
          <cell r="B84" t="str">
            <v>New Zealand</v>
          </cell>
          <cell r="C84" t="str">
            <v>nz</v>
          </cell>
        </row>
        <row r="85">
          <cell r="B85" t="str">
            <v>Nigeria</v>
          </cell>
          <cell r="C85" t="str">
            <v>ng</v>
          </cell>
        </row>
        <row r="86">
          <cell r="B86" t="str">
            <v>Norway</v>
          </cell>
          <cell r="C86" t="str">
            <v>no</v>
          </cell>
        </row>
        <row r="87">
          <cell r="B87" t="str">
            <v>Oman</v>
          </cell>
          <cell r="C87" t="str">
            <v>om</v>
          </cell>
        </row>
        <row r="88">
          <cell r="B88" t="str">
            <v>Other Asian countries (aggregate changing according to the context)</v>
          </cell>
          <cell r="C88" t="str">
            <v>ASI_OTH</v>
          </cell>
        </row>
        <row r="89">
          <cell r="B89" t="str">
            <v>Pakistan</v>
          </cell>
          <cell r="C89" t="str">
            <v>PK</v>
          </cell>
        </row>
        <row r="90">
          <cell r="B90" t="str">
            <v>Petroleum Exporting Countries (OPEC)</v>
          </cell>
          <cell r="C90" t="str">
            <v>opec</v>
          </cell>
        </row>
        <row r="91">
          <cell r="B91" t="str">
            <v>Philippines</v>
          </cell>
          <cell r="C91" t="str">
            <v>PH</v>
          </cell>
        </row>
        <row r="92">
          <cell r="B92" t="str">
            <v>Poland</v>
          </cell>
          <cell r="C92" t="str">
            <v>pl</v>
          </cell>
        </row>
        <row r="93">
          <cell r="B93" t="str">
            <v>Portugal</v>
          </cell>
          <cell r="C93" t="str">
            <v>pt</v>
          </cell>
        </row>
        <row r="94">
          <cell r="B94" t="str">
            <v>Qatar</v>
          </cell>
          <cell r="C94" t="str">
            <v>qa</v>
          </cell>
        </row>
        <row r="95">
          <cell r="B95" t="str">
            <v>Romania</v>
          </cell>
          <cell r="C95" t="str">
            <v>ro</v>
          </cell>
        </row>
        <row r="96">
          <cell r="B96" t="str">
            <v>Russian Federation</v>
          </cell>
          <cell r="C96" t="str">
            <v>ru</v>
          </cell>
        </row>
        <row r="97">
          <cell r="B97" t="str">
            <v>Saudi Arabia</v>
          </cell>
          <cell r="C97" t="str">
            <v>sa</v>
          </cell>
        </row>
        <row r="98">
          <cell r="B98" t="str">
            <v>Serbia</v>
          </cell>
          <cell r="C98" t="str">
            <v>rs</v>
          </cell>
        </row>
        <row r="99">
          <cell r="B99" t="str">
            <v>Serbia and Montenegro</v>
          </cell>
          <cell r="C99" t="str">
            <v>cs</v>
          </cell>
        </row>
        <row r="100">
          <cell r="B100" t="str">
            <v>Singapore</v>
          </cell>
          <cell r="C100" t="str">
            <v>sg</v>
          </cell>
        </row>
        <row r="101">
          <cell r="B101" t="str">
            <v>Slovakia</v>
          </cell>
          <cell r="C101" t="str">
            <v>sk</v>
          </cell>
        </row>
        <row r="102">
          <cell r="B102" t="str">
            <v>Slovenia</v>
          </cell>
          <cell r="C102" t="str">
            <v>si</v>
          </cell>
        </row>
        <row r="103">
          <cell r="B103" t="str">
            <v>South Africa</v>
          </cell>
          <cell r="C103" t="str">
            <v>ZA</v>
          </cell>
        </row>
        <row r="104">
          <cell r="B104" t="str">
            <v>Spain</v>
          </cell>
          <cell r="C104" t="str">
            <v>es</v>
          </cell>
        </row>
        <row r="105">
          <cell r="B105" t="str">
            <v>Sweden</v>
          </cell>
          <cell r="C105" t="str">
            <v>se</v>
          </cell>
        </row>
        <row r="106">
          <cell r="B106" t="str">
            <v>Switzerland</v>
          </cell>
          <cell r="C106" t="str">
            <v>ch</v>
          </cell>
        </row>
        <row r="107">
          <cell r="B107" t="str">
            <v>Syrian Arab Republic</v>
          </cell>
          <cell r="C107" t="str">
            <v>sy</v>
          </cell>
        </row>
        <row r="108">
          <cell r="B108" t="str">
            <v>Taiwan</v>
          </cell>
          <cell r="C108" t="str">
            <v>TW</v>
          </cell>
        </row>
        <row r="109">
          <cell r="B109" t="str">
            <v>Thailand</v>
          </cell>
          <cell r="C109" t="str">
            <v>TH</v>
          </cell>
        </row>
        <row r="110">
          <cell r="B110" t="str">
            <v>Trinidad and Tobago</v>
          </cell>
          <cell r="C110" t="str">
            <v>tt</v>
          </cell>
        </row>
        <row r="111">
          <cell r="B111" t="str">
            <v>Tunisia</v>
          </cell>
          <cell r="C111" t="str">
            <v>tn</v>
          </cell>
        </row>
        <row r="112">
          <cell r="B112" t="str">
            <v>Turkey</v>
          </cell>
          <cell r="C112" t="str">
            <v>tr</v>
          </cell>
        </row>
        <row r="113">
          <cell r="B113" t="str">
            <v>Turkey</v>
          </cell>
          <cell r="C113" t="str">
            <v>TR</v>
          </cell>
        </row>
        <row r="114">
          <cell r="B114" t="str">
            <v>Turkmenistan</v>
          </cell>
          <cell r="C114" t="str">
            <v>tm</v>
          </cell>
        </row>
        <row r="115">
          <cell r="B115" t="str">
            <v>Ukraine</v>
          </cell>
          <cell r="C115" t="str">
            <v>ua</v>
          </cell>
        </row>
        <row r="116">
          <cell r="B116" t="str">
            <v>United Arab Emirates</v>
          </cell>
          <cell r="C116" t="str">
            <v>ae</v>
          </cell>
        </row>
        <row r="117">
          <cell r="B117" t="str">
            <v>United Kingdom</v>
          </cell>
          <cell r="C117" t="str">
            <v>uk</v>
          </cell>
        </row>
        <row r="118">
          <cell r="B118" t="str">
            <v>United States</v>
          </cell>
          <cell r="C118" t="str">
            <v>us</v>
          </cell>
        </row>
        <row r="119">
          <cell r="B119" t="str">
            <v>Uzbekistan</v>
          </cell>
          <cell r="C119" t="str">
            <v>uz</v>
          </cell>
        </row>
        <row r="120">
          <cell r="B120" t="str">
            <v>Venezuela</v>
          </cell>
          <cell r="C120" t="str">
            <v>ve</v>
          </cell>
        </row>
        <row r="121">
          <cell r="B121" t="str">
            <v>Vietnam</v>
          </cell>
          <cell r="C121" t="str">
            <v>vn</v>
          </cell>
        </row>
        <row r="122">
          <cell r="B122" t="str">
            <v>Yemen (Republic of)</v>
          </cell>
          <cell r="C122" t="str">
            <v>ye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X99"/>
  <sheetViews>
    <sheetView tabSelected="1" topLeftCell="A43" workbookViewId="0">
      <selection activeCell="H21" sqref="H21"/>
    </sheetView>
  </sheetViews>
  <sheetFormatPr defaultRowHeight="12.75" x14ac:dyDescent="0.2"/>
  <cols>
    <col min="1" max="1" width="15.42578125" customWidth="1"/>
    <col min="2" max="2" width="27.85546875" customWidth="1"/>
    <col min="4" max="4" width="21.7109375" customWidth="1"/>
    <col min="5" max="7" width="6" customWidth="1"/>
    <col min="8" max="8" width="17" customWidth="1"/>
    <col min="9" max="12" width="6" customWidth="1"/>
    <col min="13" max="13" width="7.7109375" customWidth="1"/>
    <col min="14" max="20" width="6" customWidth="1"/>
    <col min="21" max="21" width="7.28515625" customWidth="1"/>
  </cols>
  <sheetData>
    <row r="1" spans="1:23" x14ac:dyDescent="0.2">
      <c r="A1" s="1" t="s">
        <v>0</v>
      </c>
    </row>
    <row r="2" spans="1:23" ht="13.5" thickBot="1" x14ac:dyDescent="0.25">
      <c r="A2" s="1" t="s">
        <v>1</v>
      </c>
      <c r="B2" t="s">
        <v>2</v>
      </c>
    </row>
    <row r="3" spans="1:23" s="4" customFormat="1" x14ac:dyDescent="0.2">
      <c r="A3" s="2"/>
      <c r="B3" s="3"/>
      <c r="C3" s="3"/>
      <c r="D3" s="3">
        <v>1990</v>
      </c>
      <c r="E3" s="3">
        <v>1991</v>
      </c>
      <c r="F3" s="3">
        <v>1992</v>
      </c>
      <c r="G3" s="3">
        <v>1993</v>
      </c>
      <c r="H3" s="3">
        <v>1994</v>
      </c>
      <c r="I3" s="3">
        <v>1995</v>
      </c>
      <c r="J3" s="3">
        <v>1996</v>
      </c>
      <c r="K3" s="3">
        <v>1997</v>
      </c>
      <c r="L3" s="3">
        <v>1998</v>
      </c>
      <c r="M3" s="3">
        <v>1999</v>
      </c>
      <c r="N3" s="3">
        <v>2000</v>
      </c>
      <c r="O3" s="3">
        <v>2001</v>
      </c>
      <c r="P3" s="3">
        <v>2002</v>
      </c>
      <c r="Q3" s="3">
        <v>2003</v>
      </c>
      <c r="R3" s="3">
        <v>2004</v>
      </c>
      <c r="S3" s="3">
        <v>2005</v>
      </c>
      <c r="T3" s="3">
        <v>2006</v>
      </c>
      <c r="U3" s="3">
        <v>2007</v>
      </c>
      <c r="V3" s="3">
        <v>2008</v>
      </c>
      <c r="W3" s="3">
        <v>2009</v>
      </c>
    </row>
    <row r="4" spans="1:23" s="9" customFormat="1" x14ac:dyDescent="0.2">
      <c r="A4" s="5" t="str">
        <f>VLOOKUP($B4,'[1]Country abb'!$B$1:$C$122,2,FALSE)</f>
        <v>at</v>
      </c>
      <c r="B4" s="6" t="s">
        <v>3</v>
      </c>
      <c r="C4" s="7"/>
      <c r="D4" s="8">
        <f>VLOOKUP($B4,[1]EuroStat_Data2011!$B$58:$V$90,[1]EuroStat_Data2011!C$57,0)/(VLOOKUP($B4,[1]EuroStat_Data2011!$B$10:$W$46,[1]EuroStat_Data2011!C$11,0))*1000000</f>
        <v>5594.1161712417488</v>
      </c>
      <c r="E4" s="8">
        <f>VLOOKUP($B4,[1]EuroStat_Data2011!$B$58:$V$90,[1]EuroStat_Data2011!D$57,0)/(VLOOKUP($B4,[1]EuroStat_Data2011!$B$10:$W$46,[1]EuroStat_Data2011!D$11,0))*1000000</f>
        <v>5811.9161984322936</v>
      </c>
      <c r="F4" s="8">
        <f>VLOOKUP($B4,[1]EuroStat_Data2011!$B$58:$V$90,[1]EuroStat_Data2011!E$57,0)/(VLOOKUP($B4,[1]EuroStat_Data2011!$B$10:$W$46,[1]EuroStat_Data2011!E$11,0))*1000000</f>
        <v>5684.0074477179405</v>
      </c>
      <c r="G4" s="8">
        <f>VLOOKUP($B4,[1]EuroStat_Data2011!$B$58:$V$90,[1]EuroStat_Data2011!F$57,0)/(VLOOKUP($B4,[1]EuroStat_Data2011!$B$10:$W$46,[1]EuroStat_Data2011!F$11,0))*1000000</f>
        <v>5702.1112159704271</v>
      </c>
      <c r="H4" s="8">
        <f>VLOOKUP($B4,[1]EuroStat_Data2011!$B$58:$V$90,[1]EuroStat_Data2011!G$57,0)/(VLOOKUP($B4,[1]EuroStat_Data2011!$B$10:$W$46,[1]EuroStat_Data2011!G$11,0))*1000000</f>
        <v>5753.3688177172035</v>
      </c>
      <c r="I4" s="8">
        <f>VLOOKUP($B4,[1]EuroStat_Data2011!$B$58:$V$90,[1]EuroStat_Data2011!H$57,0)/(VLOOKUP($B4,[1]EuroStat_Data2011!$B$10:$W$46,[1]EuroStat_Data2011!H$11,0))*1000000</f>
        <v>5880.5393952204122</v>
      </c>
      <c r="J4" s="8">
        <f>VLOOKUP($B4,[1]EuroStat_Data2011!$B$58:$V$90,[1]EuroStat_Data2011!I$57,0)/(VLOOKUP($B4,[1]EuroStat_Data2011!$B$10:$W$46,[1]EuroStat_Data2011!I$11,0))*1000000</f>
        <v>6074.3861456215564</v>
      </c>
      <c r="K4" s="8">
        <f>VLOOKUP($B4,[1]EuroStat_Data2011!$B$58:$V$90,[1]EuroStat_Data2011!J$57,0)/(VLOOKUP($B4,[1]EuroStat_Data2011!$B$10:$W$46,[1]EuroStat_Data2011!J$11,0))*1000000</f>
        <v>6139.7625551697274</v>
      </c>
      <c r="L4" s="8">
        <f>VLOOKUP($B4,[1]EuroStat_Data2011!$B$58:$V$90,[1]EuroStat_Data2011!K$57,0)/(VLOOKUP($B4,[1]EuroStat_Data2011!$B$10:$W$46,[1]EuroStat_Data2011!K$11,0))*1000000</f>
        <v>6236.3914914799889</v>
      </c>
      <c r="M4" s="8">
        <f>VLOOKUP($B4,[1]EuroStat_Data2011!$B$58:$V$90,[1]EuroStat_Data2011!L$57,0)/(VLOOKUP($B4,[1]EuroStat_Data2011!$B$10:$W$46,[1]EuroStat_Data2011!L$11,0))*1000000</f>
        <v>6294.9258380341598</v>
      </c>
      <c r="N4" s="8">
        <f>VLOOKUP($B4,[1]EuroStat_Data2011!$B$58:$V$90,[1]EuroStat_Data2011!M$57,0)/(VLOOKUP($B4,[1]EuroStat_Data2011!$B$10:$W$46,[1]EuroStat_Data2011!M$11,0))*1000000</f>
        <v>6363.8860681318829</v>
      </c>
      <c r="O4" s="8">
        <f>VLOOKUP($B4,[1]EuroStat_Data2011!$B$58:$V$90,[1]EuroStat_Data2011!N$57,0)/(VLOOKUP($B4,[1]EuroStat_Data2011!$B$10:$W$46,[1]EuroStat_Data2011!N$11,0))*1000000</f>
        <v>6616.1771940616482</v>
      </c>
      <c r="P4" s="8">
        <f>VLOOKUP($B4,[1]EuroStat_Data2011!$B$58:$V$90,[1]EuroStat_Data2011!O$57,0)/(VLOOKUP($B4,[1]EuroStat_Data2011!$B$10:$W$46,[1]EuroStat_Data2011!O$11,0))*1000000</f>
        <v>6602.6013066059495</v>
      </c>
      <c r="Q4" s="8">
        <f>VLOOKUP($B4,[1]EuroStat_Data2011!$B$58:$V$90,[1]EuroStat_Data2011!P$57,0)/(VLOOKUP($B4,[1]EuroStat_Data2011!$B$10:$W$46,[1]EuroStat_Data2011!P$11,0))*1000000</f>
        <v>6789.0304437887471</v>
      </c>
      <c r="R4" s="8">
        <f>VLOOKUP($B4,[1]EuroStat_Data2011!$B$58:$V$90,[1]EuroStat_Data2011!Q$57,0)/(VLOOKUP($B4,[1]EuroStat_Data2011!$B$10:$W$46,[1]EuroStat_Data2011!Q$11,0))*1000000</f>
        <v>6904.6970779383864</v>
      </c>
      <c r="S4" s="8">
        <f>VLOOKUP($B4,[1]EuroStat_Data2011!$B$58:$V$90,[1]EuroStat_Data2011!R$57,0)/(VLOOKUP($B4,[1]EuroStat_Data2011!$B$10:$W$46,[1]EuroStat_Data2011!R$11,0))*1000000</f>
        <v>7037.3702699759879</v>
      </c>
      <c r="T4" s="8">
        <f>VLOOKUP($B4,[1]EuroStat_Data2011!$B$58:$V$90,[1]EuroStat_Data2011!S$57,0)/(VLOOKUP($B4,[1]EuroStat_Data2011!$B$10:$W$46,[1]EuroStat_Data2011!S$11,0))*1000000</f>
        <v>7255.4928353689193</v>
      </c>
      <c r="U4" s="8">
        <f>VLOOKUP($B4,[1]EuroStat_Data2011!$B$58:$V$90,[1]EuroStat_Data2011!T$57,0)/(VLOOKUP($B4,[1]EuroStat_Data2011!$B$10:$W$46,[1]EuroStat_Data2011!T$11,0))*1000000</f>
        <v>7346.2655487442689</v>
      </c>
      <c r="V4" s="8">
        <f>VLOOKUP($B4,[1]EuroStat_Data2011!$B$58:$V$90,[1]EuroStat_Data2011!U$57,0)/(VLOOKUP($B4,[1]EuroStat_Data2011!$B$10:$W$46,[1]EuroStat_Data2011!U$11,0))*1000000</f>
        <v>7215.5239732877872</v>
      </c>
      <c r="W4" s="8">
        <f>VLOOKUP($B4,[1]EuroStat_Data2011!$B$58:$V$90,[1]EuroStat_Data2011!V$57,0)/(VLOOKUP($B4,[1]EuroStat_Data2011!$B$10:$W$46,[1]EuroStat_Data2011!V$11,0))*1000000</f>
        <v>6927.3726969597592</v>
      </c>
    </row>
    <row r="5" spans="1:23" s="9" customFormat="1" x14ac:dyDescent="0.2">
      <c r="A5" s="5" t="str">
        <f>VLOOKUP($B5,'[1]Country abb'!$B$1:$C$122,2,FALSE)</f>
        <v>be</v>
      </c>
      <c r="B5" s="6" t="s">
        <v>4</v>
      </c>
      <c r="C5" s="7"/>
      <c r="D5" s="8">
        <f>VLOOKUP($B5,[1]EuroStat_Data2011!$B$58:$V$90,[1]EuroStat_Data2011!C$57,0)/(VLOOKUP($B5,[1]EuroStat_Data2011!$B$10:$W$46,[1]EuroStat_Data2011!C$11,0))*1000000</f>
        <v>5828.8370211570773</v>
      </c>
      <c r="E5" s="8">
        <f>VLOOKUP($B5,[1]EuroStat_Data2011!$B$58:$V$90,[1]EuroStat_Data2011!D$57,0)/(VLOOKUP($B5,[1]EuroStat_Data2011!$B$10:$W$46,[1]EuroStat_Data2011!D$11,0))*1000000</f>
        <v>6059.49248896688</v>
      </c>
      <c r="F5" s="8">
        <f>VLOOKUP($B5,[1]EuroStat_Data2011!$B$58:$V$90,[1]EuroStat_Data2011!E$57,0)/(VLOOKUP($B5,[1]EuroStat_Data2011!$B$10:$W$46,[1]EuroStat_Data2011!E$11,0))*1000000</f>
        <v>6244.5638329366893</v>
      </c>
      <c r="G5" s="8">
        <f>VLOOKUP($B5,[1]EuroStat_Data2011!$B$58:$V$90,[1]EuroStat_Data2011!F$57,0)/(VLOOKUP($B5,[1]EuroStat_Data2011!$B$10:$W$46,[1]EuroStat_Data2011!F$11,0))*1000000</f>
        <v>6287.0475200477858</v>
      </c>
      <c r="H5" s="8">
        <f>VLOOKUP($B5,[1]EuroStat_Data2011!$B$58:$V$90,[1]EuroStat_Data2011!G$57,0)/(VLOOKUP($B5,[1]EuroStat_Data2011!$B$10:$W$46,[1]EuroStat_Data2011!G$11,0))*1000000</f>
        <v>6578.4998976796596</v>
      </c>
      <c r="I5" s="8">
        <f>VLOOKUP($B5,[1]EuroStat_Data2011!$B$58:$V$90,[1]EuroStat_Data2011!H$57,0)/(VLOOKUP($B5,[1]EuroStat_Data2011!$B$10:$W$46,[1]EuroStat_Data2011!H$11,0))*1000000</f>
        <v>6756.5766757145257</v>
      </c>
      <c r="J5" s="8">
        <f>VLOOKUP($B5,[1]EuroStat_Data2011!$B$58:$V$90,[1]EuroStat_Data2011!I$57,0)/(VLOOKUP($B5,[1]EuroStat_Data2011!$B$10:$W$46,[1]EuroStat_Data2011!I$11,0))*1000000</f>
        <v>6889.0541471413862</v>
      </c>
      <c r="K5" s="8">
        <f>VLOOKUP($B5,[1]EuroStat_Data2011!$B$58:$V$90,[1]EuroStat_Data2011!J$57,0)/(VLOOKUP($B5,[1]EuroStat_Data2011!$B$10:$W$46,[1]EuroStat_Data2011!J$11,0))*1000000</f>
        <v>7062.6749100757443</v>
      </c>
      <c r="L5" s="8">
        <f>VLOOKUP($B5,[1]EuroStat_Data2011!$B$58:$V$90,[1]EuroStat_Data2011!K$57,0)/(VLOOKUP($B5,[1]EuroStat_Data2011!$B$10:$W$46,[1]EuroStat_Data2011!K$11,0))*1000000</f>
        <v>7256.4839372292554</v>
      </c>
      <c r="M5" s="8">
        <f>VLOOKUP($B5,[1]EuroStat_Data2011!$B$58:$V$90,[1]EuroStat_Data2011!L$57,0)/(VLOOKUP($B5,[1]EuroStat_Data2011!$B$10:$W$46,[1]EuroStat_Data2011!L$11,0))*1000000</f>
        <v>7294.8706802358238</v>
      </c>
      <c r="N5" s="8">
        <f>VLOOKUP($B5,[1]EuroStat_Data2011!$B$58:$V$90,[1]EuroStat_Data2011!M$57,0)/(VLOOKUP($B5,[1]EuroStat_Data2011!$B$10:$W$46,[1]EuroStat_Data2011!M$11,0))*1000000</f>
        <v>7573.1376387636201</v>
      </c>
      <c r="O5" s="8">
        <f>VLOOKUP($B5,[1]EuroStat_Data2011!$B$58:$V$90,[1]EuroStat_Data2011!N$57,0)/(VLOOKUP($B5,[1]EuroStat_Data2011!$B$10:$W$46,[1]EuroStat_Data2011!N$11,0))*1000000</f>
        <v>7613.645907687247</v>
      </c>
      <c r="P5" s="8">
        <f>VLOOKUP($B5,[1]EuroStat_Data2011!$B$58:$V$90,[1]EuroStat_Data2011!O$57,0)/(VLOOKUP($B5,[1]EuroStat_Data2011!$B$10:$W$46,[1]EuroStat_Data2011!O$11,0))*1000000</f>
        <v>7609.0293388038963</v>
      </c>
      <c r="Q5" s="8">
        <f>VLOOKUP($B5,[1]EuroStat_Data2011!$B$58:$V$90,[1]EuroStat_Data2011!P$57,0)/(VLOOKUP($B5,[1]EuroStat_Data2011!$B$10:$W$46,[1]EuroStat_Data2011!P$11,0))*1000000</f>
        <v>7699.2276052053312</v>
      </c>
      <c r="R5" s="8">
        <f>VLOOKUP($B5,[1]EuroStat_Data2011!$B$58:$V$90,[1]EuroStat_Data2011!Q$57,0)/(VLOOKUP($B5,[1]EuroStat_Data2011!$B$10:$W$46,[1]EuroStat_Data2011!Q$11,0))*1000000</f>
        <v>7753.5336439338116</v>
      </c>
      <c r="S5" s="8">
        <f>VLOOKUP($B5,[1]EuroStat_Data2011!$B$58:$V$90,[1]EuroStat_Data2011!R$57,0)/(VLOOKUP($B5,[1]EuroStat_Data2011!$B$10:$W$46,[1]EuroStat_Data2011!R$11,0))*1000000</f>
        <v>7677.8801767438408</v>
      </c>
      <c r="T5" s="8">
        <f>VLOOKUP($B5,[1]EuroStat_Data2011!$B$58:$V$90,[1]EuroStat_Data2011!S$57,0)/(VLOOKUP($B5,[1]EuroStat_Data2011!$B$10:$W$46,[1]EuroStat_Data2011!S$11,0))*1000000</f>
        <v>7858.7192435780571</v>
      </c>
      <c r="U5" s="8">
        <f>VLOOKUP($B5,[1]EuroStat_Data2011!$B$58:$V$90,[1]EuroStat_Data2011!T$57,0)/(VLOOKUP($B5,[1]EuroStat_Data2011!$B$10:$W$46,[1]EuroStat_Data2011!T$11,0))*1000000</f>
        <v>7831.9933593675451</v>
      </c>
      <c r="V5" s="8">
        <f>VLOOKUP($B5,[1]EuroStat_Data2011!$B$58:$V$90,[1]EuroStat_Data2011!U$57,0)/(VLOOKUP($B5,[1]EuroStat_Data2011!$B$10:$W$46,[1]EuroStat_Data2011!U$11,0))*1000000</f>
        <v>7751.6676407109644</v>
      </c>
      <c r="W5" s="8">
        <f>VLOOKUP($B5,[1]EuroStat_Data2011!$B$58:$V$90,[1]EuroStat_Data2011!V$57,0)/(VLOOKUP($B5,[1]EuroStat_Data2011!$B$10:$W$46,[1]EuroStat_Data2011!V$11,0))*1000000</f>
        <v>7184.4531985254453</v>
      </c>
    </row>
    <row r="6" spans="1:23" s="9" customFormat="1" x14ac:dyDescent="0.2">
      <c r="A6" s="5" t="str">
        <f>VLOOKUP($B6,'[1]Country abb'!$B$1:$C$122,2,FALSE)</f>
        <v>bg</v>
      </c>
      <c r="B6" s="6" t="s">
        <v>5</v>
      </c>
      <c r="C6" s="7"/>
      <c r="D6" s="8">
        <f>VLOOKUP($B6,[1]EuroStat_Data2011!$B$58:$V$90,[1]EuroStat_Data2011!C$57,0)/(VLOOKUP($B6,[1]EuroStat_Data2011!$B$10:$W$46,[1]EuroStat_Data2011!C$11,0))*1000000</f>
        <v>4023.127737727476</v>
      </c>
      <c r="E6" s="8">
        <f>VLOOKUP($B6,[1]EuroStat_Data2011!$B$58:$V$90,[1]EuroStat_Data2011!D$57,0)/(VLOOKUP($B6,[1]EuroStat_Data2011!$B$10:$W$46,[1]EuroStat_Data2011!D$11,0))*1000000</f>
        <v>3481.0316763731753</v>
      </c>
      <c r="F6" s="8">
        <f>VLOOKUP($B6,[1]EuroStat_Data2011!$B$58:$V$90,[1]EuroStat_Data2011!E$57,0)/(VLOOKUP($B6,[1]EuroStat_Data2011!$B$10:$W$46,[1]EuroStat_Data2011!E$11,0))*1000000</f>
        <v>3044.5124260293073</v>
      </c>
      <c r="G6" s="8">
        <f>VLOOKUP($B6,[1]EuroStat_Data2011!$B$58:$V$90,[1]EuroStat_Data2011!F$57,0)/(VLOOKUP($B6,[1]EuroStat_Data2011!$B$10:$W$46,[1]EuroStat_Data2011!F$11,0))*1000000</f>
        <v>3088.9125728959916</v>
      </c>
      <c r="H6" s="8">
        <f>VLOOKUP($B6,[1]EuroStat_Data2011!$B$58:$V$90,[1]EuroStat_Data2011!G$57,0)/(VLOOKUP($B6,[1]EuroStat_Data2011!$B$10:$W$46,[1]EuroStat_Data2011!G$11,0))*1000000</f>
        <v>3132.1208407375002</v>
      </c>
      <c r="I6" s="8">
        <f>VLOOKUP($B6,[1]EuroStat_Data2011!$B$58:$V$90,[1]EuroStat_Data2011!H$57,0)/(VLOOKUP($B6,[1]EuroStat_Data2011!$B$10:$W$46,[1]EuroStat_Data2011!H$11,0))*1000000</f>
        <v>3404.2455233619598</v>
      </c>
      <c r="J6" s="8">
        <f>VLOOKUP($B6,[1]EuroStat_Data2011!$B$58:$V$90,[1]EuroStat_Data2011!I$57,0)/(VLOOKUP($B6,[1]EuroStat_Data2011!$B$10:$W$46,[1]EuroStat_Data2011!I$11,0))*1000000</f>
        <v>3564.8200326427318</v>
      </c>
      <c r="K6" s="8">
        <f>VLOOKUP($B6,[1]EuroStat_Data2011!$B$58:$V$90,[1]EuroStat_Data2011!J$57,0)/(VLOOKUP($B6,[1]EuroStat_Data2011!$B$10:$W$46,[1]EuroStat_Data2011!J$11,0))*1000000</f>
        <v>3226.975965287349</v>
      </c>
      <c r="L6" s="8">
        <f>VLOOKUP($B6,[1]EuroStat_Data2011!$B$58:$V$90,[1]EuroStat_Data2011!K$57,0)/(VLOOKUP($B6,[1]EuroStat_Data2011!$B$10:$W$46,[1]EuroStat_Data2011!K$11,0))*1000000</f>
        <v>3155.9059300753333</v>
      </c>
      <c r="M6" s="8">
        <f>VLOOKUP($B6,[1]EuroStat_Data2011!$B$58:$V$90,[1]EuroStat_Data2011!L$57,0)/(VLOOKUP($B6,[1]EuroStat_Data2011!$B$10:$W$46,[1]EuroStat_Data2011!L$11,0))*1000000</f>
        <v>2890.8781876296953</v>
      </c>
      <c r="N6" s="8">
        <f>VLOOKUP($B6,[1]EuroStat_Data2011!$B$58:$V$90,[1]EuroStat_Data2011!M$57,0)/(VLOOKUP($B6,[1]EuroStat_Data2011!$B$10:$W$46,[1]EuroStat_Data2011!M$11,0))*1000000</f>
        <v>2960.7333818751495</v>
      </c>
      <c r="O6" s="8">
        <f>VLOOKUP($B6,[1]EuroStat_Data2011!$B$58:$V$90,[1]EuroStat_Data2011!N$57,0)/(VLOOKUP($B6,[1]EuroStat_Data2011!$B$10:$W$46,[1]EuroStat_Data2011!N$11,0))*1000000</f>
        <v>3017.7429986840857</v>
      </c>
      <c r="P6" s="8">
        <f>VLOOKUP($B6,[1]EuroStat_Data2011!$B$58:$V$90,[1]EuroStat_Data2011!O$57,0)/(VLOOKUP($B6,[1]EuroStat_Data2011!$B$10:$W$46,[1]EuroStat_Data2011!O$11,0))*1000000</f>
        <v>3051.6677343258448</v>
      </c>
      <c r="Q6" s="8">
        <f>VLOOKUP($B6,[1]EuroStat_Data2011!$B$58:$V$90,[1]EuroStat_Data2011!P$57,0)/(VLOOKUP($B6,[1]EuroStat_Data2011!$B$10:$W$46,[1]EuroStat_Data2011!P$11,0))*1000000</f>
        <v>3203.4806721166033</v>
      </c>
      <c r="R6" s="8">
        <f>VLOOKUP($B6,[1]EuroStat_Data2011!$B$58:$V$90,[1]EuroStat_Data2011!Q$57,0)/(VLOOKUP($B6,[1]EuroStat_Data2011!$B$10:$W$46,[1]EuroStat_Data2011!Q$11,0))*1000000</f>
        <v>3192.5558815849672</v>
      </c>
      <c r="S6" s="8">
        <f>VLOOKUP($B6,[1]EuroStat_Data2011!$B$58:$V$90,[1]EuroStat_Data2011!R$57,0)/(VLOOKUP($B6,[1]EuroStat_Data2011!$B$10:$W$46,[1]EuroStat_Data2011!R$11,0))*1000000</f>
        <v>3313.4696095849931</v>
      </c>
      <c r="T6" s="8">
        <f>VLOOKUP($B6,[1]EuroStat_Data2011!$B$58:$V$90,[1]EuroStat_Data2011!S$57,0)/(VLOOKUP($B6,[1]EuroStat_Data2011!$B$10:$W$46,[1]EuroStat_Data2011!S$11,0))*1000000</f>
        <v>3483.4655870445345</v>
      </c>
      <c r="U6" s="8">
        <f>VLOOKUP($B6,[1]EuroStat_Data2011!$B$58:$V$90,[1]EuroStat_Data2011!T$57,0)/(VLOOKUP($B6,[1]EuroStat_Data2011!$B$10:$W$46,[1]EuroStat_Data2011!T$11,0))*1000000</f>
        <v>3543.6869814787565</v>
      </c>
      <c r="V6" s="8">
        <f>VLOOKUP($B6,[1]EuroStat_Data2011!$B$58:$V$90,[1]EuroStat_Data2011!U$57,0)/(VLOOKUP($B6,[1]EuroStat_Data2011!$B$10:$W$46,[1]EuroStat_Data2011!U$11,0))*1000000</f>
        <v>3750.9302720674409</v>
      </c>
      <c r="W6" s="8">
        <f>VLOOKUP($B6,[1]EuroStat_Data2011!$B$58:$V$90,[1]EuroStat_Data2011!V$57,0)/(VLOOKUP($B6,[1]EuroStat_Data2011!$B$10:$W$46,[1]EuroStat_Data2011!V$11,0))*1000000</f>
        <v>3529.4577003427703</v>
      </c>
    </row>
    <row r="7" spans="1:23" s="9" customFormat="1" x14ac:dyDescent="0.2">
      <c r="A7" s="5" t="str">
        <f>VLOOKUP($B7,'[1]Country abb'!$B$1:$C$122,2,FALSE)</f>
        <v>cy</v>
      </c>
      <c r="B7" s="6" t="s">
        <v>6</v>
      </c>
      <c r="C7" s="7"/>
      <c r="D7" s="8">
        <f>VLOOKUP($B7,[1]EuroStat_Data2011!$B$58:$V$90,[1]EuroStat_Data2011!C$57,0)/(VLOOKUP($B7,[1]EuroStat_Data2011!$B$10:$W$46,[1]EuroStat_Data2011!C$11,0))*1000000</f>
        <v>3127.5375225921366</v>
      </c>
      <c r="E7" s="8">
        <f>VLOOKUP($B7,[1]EuroStat_Data2011!$B$58:$V$90,[1]EuroStat_Data2011!D$57,0)/(VLOOKUP($B7,[1]EuroStat_Data2011!$B$10:$W$46,[1]EuroStat_Data2011!D$11,0))*1000000</f>
        <v>3196.8470946501775</v>
      </c>
      <c r="F7" s="8">
        <f>VLOOKUP($B7,[1]EuroStat_Data2011!$B$58:$V$90,[1]EuroStat_Data2011!E$57,0)/(VLOOKUP($B7,[1]EuroStat_Data2011!$B$10:$W$46,[1]EuroStat_Data2011!E$11,0))*1000000</f>
        <v>3513.6941212365414</v>
      </c>
      <c r="G7" s="8">
        <f>VLOOKUP($B7,[1]EuroStat_Data2011!$B$58:$V$90,[1]EuroStat_Data2011!F$57,0)/(VLOOKUP($B7,[1]EuroStat_Data2011!$B$10:$W$46,[1]EuroStat_Data2011!F$11,0))*1000000</f>
        <v>3728.8184861546015</v>
      </c>
      <c r="H7" s="8">
        <f>VLOOKUP($B7,[1]EuroStat_Data2011!$B$58:$V$90,[1]EuroStat_Data2011!G$57,0)/(VLOOKUP($B7,[1]EuroStat_Data2011!$B$10:$W$46,[1]EuroStat_Data2011!G$11,0))*1000000</f>
        <v>3810.7636694557496</v>
      </c>
      <c r="I7" s="8">
        <f>VLOOKUP($B7,[1]EuroStat_Data2011!$B$58:$V$90,[1]EuroStat_Data2011!H$57,0)/(VLOOKUP($B7,[1]EuroStat_Data2011!$B$10:$W$46,[1]EuroStat_Data2011!H$11,0))*1000000</f>
        <v>3444.3809178508177</v>
      </c>
      <c r="J7" s="8">
        <f>VLOOKUP($B7,[1]EuroStat_Data2011!$B$58:$V$90,[1]EuroStat_Data2011!I$57,0)/(VLOOKUP($B7,[1]EuroStat_Data2011!$B$10:$W$46,[1]EuroStat_Data2011!I$11,0))*1000000</f>
        <v>3502.7950750609825</v>
      </c>
      <c r="K7" s="8">
        <f>VLOOKUP($B7,[1]EuroStat_Data2011!$B$58:$V$90,[1]EuroStat_Data2011!J$57,0)/(VLOOKUP($B7,[1]EuroStat_Data2011!$B$10:$W$46,[1]EuroStat_Data2011!J$11,0))*1000000</f>
        <v>3574.8964825840108</v>
      </c>
      <c r="L7" s="8">
        <f>VLOOKUP($B7,[1]EuroStat_Data2011!$B$58:$V$90,[1]EuroStat_Data2011!K$57,0)/(VLOOKUP($B7,[1]EuroStat_Data2011!$B$10:$W$46,[1]EuroStat_Data2011!K$11,0))*1000000</f>
        <v>3872.8405026547102</v>
      </c>
      <c r="M7" s="8">
        <f>VLOOKUP($B7,[1]EuroStat_Data2011!$B$58:$V$90,[1]EuroStat_Data2011!L$57,0)/(VLOOKUP($B7,[1]EuroStat_Data2011!$B$10:$W$46,[1]EuroStat_Data2011!L$11,0))*1000000</f>
        <v>4053.5276527321766</v>
      </c>
      <c r="N7" s="8">
        <f>VLOOKUP($B7,[1]EuroStat_Data2011!$B$58:$V$90,[1]EuroStat_Data2011!M$57,0)/(VLOOKUP($B7,[1]EuroStat_Data2011!$B$10:$W$46,[1]EuroStat_Data2011!M$11,0))*1000000</f>
        <v>4338.9037171776272</v>
      </c>
      <c r="O7" s="8">
        <f>VLOOKUP($B7,[1]EuroStat_Data2011!$B$58:$V$90,[1]EuroStat_Data2011!N$57,0)/(VLOOKUP($B7,[1]EuroStat_Data2011!$B$10:$W$46,[1]EuroStat_Data2011!N$11,0))*1000000</f>
        <v>4458.4681506245443</v>
      </c>
      <c r="P7" s="8">
        <f>VLOOKUP($B7,[1]EuroStat_Data2011!$B$58:$V$90,[1]EuroStat_Data2011!O$57,0)/(VLOOKUP($B7,[1]EuroStat_Data2011!$B$10:$W$46,[1]EuroStat_Data2011!O$11,0))*1000000</f>
        <v>4797.7503724103135</v>
      </c>
      <c r="Q7" s="8">
        <f>VLOOKUP($B7,[1]EuroStat_Data2011!$B$58:$V$90,[1]EuroStat_Data2011!P$57,0)/(VLOOKUP($B7,[1]EuroStat_Data2011!$B$10:$W$46,[1]EuroStat_Data2011!P$11,0))*1000000</f>
        <v>5098.3238176740961</v>
      </c>
      <c r="R7" s="8">
        <f>VLOOKUP($B7,[1]EuroStat_Data2011!$B$58:$V$90,[1]EuroStat_Data2011!Q$57,0)/(VLOOKUP($B7,[1]EuroStat_Data2011!$B$10:$W$46,[1]EuroStat_Data2011!Q$11,0))*1000000</f>
        <v>5133.0358573155681</v>
      </c>
      <c r="S7" s="8">
        <f>VLOOKUP($B7,[1]EuroStat_Data2011!$B$58:$V$90,[1]EuroStat_Data2011!R$57,0)/(VLOOKUP($B7,[1]EuroStat_Data2011!$B$10:$W$46,[1]EuroStat_Data2011!R$11,0))*1000000</f>
        <v>5285.8143958354185</v>
      </c>
      <c r="T7" s="8">
        <f>VLOOKUP($B7,[1]EuroStat_Data2011!$B$58:$V$90,[1]EuroStat_Data2011!S$57,0)/(VLOOKUP($B7,[1]EuroStat_Data2011!$B$10:$W$46,[1]EuroStat_Data2011!S$11,0))*1000000</f>
        <v>5438.314018272109</v>
      </c>
      <c r="U7" s="8">
        <f>VLOOKUP($B7,[1]EuroStat_Data2011!$B$58:$V$90,[1]EuroStat_Data2011!T$57,0)/(VLOOKUP($B7,[1]EuroStat_Data2011!$B$10:$W$46,[1]EuroStat_Data2011!T$11,0))*1000000</f>
        <v>5631.2958786876316</v>
      </c>
      <c r="V7" s="8">
        <f>VLOOKUP($B7,[1]EuroStat_Data2011!$B$58:$V$90,[1]EuroStat_Data2011!U$57,0)/(VLOOKUP($B7,[1]EuroStat_Data2011!$B$10:$W$46,[1]EuroStat_Data2011!U$11,0))*1000000</f>
        <v>5871.2555541900165</v>
      </c>
      <c r="W7" s="8">
        <f>VLOOKUP($B7,[1]EuroStat_Data2011!$B$58:$V$90,[1]EuroStat_Data2011!V$57,0)/(VLOOKUP($B7,[1]EuroStat_Data2011!$B$10:$W$46,[1]EuroStat_Data2011!V$11,0))*1000000</f>
        <v>5962.0392156862745</v>
      </c>
    </row>
    <row r="8" spans="1:23" s="9" customFormat="1" x14ac:dyDescent="0.2">
      <c r="A8" s="5" t="str">
        <f>VLOOKUP($B8,'[1]Country abb'!$B$1:$C$122,2,FALSE)</f>
        <v>cz</v>
      </c>
      <c r="B8" s="6" t="s">
        <v>7</v>
      </c>
      <c r="C8" s="7"/>
      <c r="D8" s="8">
        <f>VLOOKUP($B8,[1]EuroStat_Data2011!$B$58:$V$90,[1]EuroStat_Data2011!C$57,0)/(VLOOKUP($B8,[1]EuroStat_Data2011!$B$10:$W$46,[1]EuroStat_Data2011!C$11,0))*1000000</f>
        <v>4649.3462426831929</v>
      </c>
      <c r="E8" s="8">
        <f>VLOOKUP($B8,[1]EuroStat_Data2011!$B$58:$V$90,[1]EuroStat_Data2011!D$57,0)/(VLOOKUP($B8,[1]EuroStat_Data2011!$B$10:$W$46,[1]EuroStat_Data2011!D$11,0))*1000000</f>
        <v>4315.1572883856707</v>
      </c>
      <c r="F8" s="8">
        <f>VLOOKUP($B8,[1]EuroStat_Data2011!$B$58:$V$90,[1]EuroStat_Data2011!E$57,0)/(VLOOKUP($B8,[1]EuroStat_Data2011!$B$10:$W$46,[1]EuroStat_Data2011!E$11,0))*1000000</f>
        <v>4207.0107213076726</v>
      </c>
      <c r="G8" s="8">
        <f>VLOOKUP($B8,[1]EuroStat_Data2011!$B$58:$V$90,[1]EuroStat_Data2011!F$57,0)/(VLOOKUP($B8,[1]EuroStat_Data2011!$B$10:$W$46,[1]EuroStat_Data2011!F$11,0))*1000000</f>
        <v>4166.5952429167737</v>
      </c>
      <c r="H8" s="8">
        <f>VLOOKUP($B8,[1]EuroStat_Data2011!$B$58:$V$90,[1]EuroStat_Data2011!G$57,0)/(VLOOKUP($B8,[1]EuroStat_Data2011!$B$10:$W$46,[1]EuroStat_Data2011!G$11,0))*1000000</f>
        <v>4351.4557219929957</v>
      </c>
      <c r="I8" s="8">
        <f>VLOOKUP($B8,[1]EuroStat_Data2011!$B$58:$V$90,[1]EuroStat_Data2011!H$57,0)/(VLOOKUP($B8,[1]EuroStat_Data2011!$B$10:$W$46,[1]EuroStat_Data2011!H$11,0))*1000000</f>
        <v>4653.174377133967</v>
      </c>
      <c r="J8" s="8">
        <f>VLOOKUP($B8,[1]EuroStat_Data2011!$B$58:$V$90,[1]EuroStat_Data2011!I$57,0)/(VLOOKUP($B8,[1]EuroStat_Data2011!$B$10:$W$46,[1]EuroStat_Data2011!I$11,0))*1000000</f>
        <v>4871.8461471684313</v>
      </c>
      <c r="K8" s="8">
        <f>VLOOKUP($B8,[1]EuroStat_Data2011!$B$58:$V$90,[1]EuroStat_Data2011!J$57,0)/(VLOOKUP($B8,[1]EuroStat_Data2011!$B$10:$W$46,[1]EuroStat_Data2011!J$11,0))*1000000</f>
        <v>4814.6610138171609</v>
      </c>
      <c r="L8" s="8">
        <f>VLOOKUP($B8,[1]EuroStat_Data2011!$B$58:$V$90,[1]EuroStat_Data2011!K$57,0)/(VLOOKUP($B8,[1]EuroStat_Data2011!$B$10:$W$46,[1]EuroStat_Data2011!K$11,0))*1000000</f>
        <v>4745.5487723471651</v>
      </c>
      <c r="M8" s="8">
        <f>VLOOKUP($B8,[1]EuroStat_Data2011!$B$58:$V$90,[1]EuroStat_Data2011!L$57,0)/(VLOOKUP($B8,[1]EuroStat_Data2011!$B$10:$W$46,[1]EuroStat_Data2011!L$11,0))*1000000</f>
        <v>4676.7514566377131</v>
      </c>
      <c r="N8" s="8">
        <f>VLOOKUP($B8,[1]EuroStat_Data2011!$B$58:$V$90,[1]EuroStat_Data2011!M$57,0)/(VLOOKUP($B8,[1]EuroStat_Data2011!$B$10:$W$46,[1]EuroStat_Data2011!M$11,0))*1000000</f>
        <v>4804.4881455693458</v>
      </c>
      <c r="O8" s="8">
        <f>VLOOKUP($B8,[1]EuroStat_Data2011!$B$58:$V$90,[1]EuroStat_Data2011!N$57,0)/(VLOOKUP($B8,[1]EuroStat_Data2011!$B$10:$W$46,[1]EuroStat_Data2011!N$11,0))*1000000</f>
        <v>4955.9998075302046</v>
      </c>
      <c r="P8" s="8">
        <f>VLOOKUP($B8,[1]EuroStat_Data2011!$B$58:$V$90,[1]EuroStat_Data2011!O$57,0)/(VLOOKUP($B8,[1]EuroStat_Data2011!$B$10:$W$46,[1]EuroStat_Data2011!O$11,0))*1000000</f>
        <v>4979.5050887498828</v>
      </c>
      <c r="Q8" s="8">
        <f>VLOOKUP($B8,[1]EuroStat_Data2011!$B$58:$V$90,[1]EuroStat_Data2011!P$57,0)/(VLOOKUP($B8,[1]EuroStat_Data2011!$B$10:$W$46,[1]EuroStat_Data2011!P$11,0))*1000000</f>
        <v>5136.2950442647352</v>
      </c>
      <c r="R8" s="8">
        <f>VLOOKUP($B8,[1]EuroStat_Data2011!$B$58:$V$90,[1]EuroStat_Data2011!Q$57,0)/(VLOOKUP($B8,[1]EuroStat_Data2011!$B$10:$W$46,[1]EuroStat_Data2011!Q$11,0))*1000000</f>
        <v>5271.7267030016774</v>
      </c>
      <c r="S8" s="8">
        <f>VLOOKUP($B8,[1]EuroStat_Data2011!$B$58:$V$90,[1]EuroStat_Data2011!R$57,0)/(VLOOKUP($B8,[1]EuroStat_Data2011!$B$10:$W$46,[1]EuroStat_Data2011!R$11,0))*1000000</f>
        <v>5409.7728533330355</v>
      </c>
      <c r="T8" s="8">
        <f>VLOOKUP($B8,[1]EuroStat_Data2011!$B$58:$V$90,[1]EuroStat_Data2011!S$57,0)/(VLOOKUP($B8,[1]EuroStat_Data2011!$B$10:$W$46,[1]EuroStat_Data2011!S$11,0))*1000000</f>
        <v>5561.9510882708055</v>
      </c>
      <c r="U8" s="8">
        <f>VLOOKUP($B8,[1]EuroStat_Data2011!$B$58:$V$90,[1]EuroStat_Data2011!T$57,0)/(VLOOKUP($B8,[1]EuroStat_Data2011!$B$10:$W$46,[1]EuroStat_Data2011!T$11,0))*1000000</f>
        <v>5564.2022325049147</v>
      </c>
      <c r="V8" s="8">
        <f>VLOOKUP($B8,[1]EuroStat_Data2011!$B$58:$V$90,[1]EuroStat_Data2011!U$57,0)/(VLOOKUP($B8,[1]EuroStat_Data2011!$B$10:$W$46,[1]EuroStat_Data2011!U$11,0))*1000000</f>
        <v>5590.913513268787</v>
      </c>
      <c r="W8" s="8">
        <f>VLOOKUP($B8,[1]EuroStat_Data2011!$B$58:$V$90,[1]EuroStat_Data2011!V$57,0)/(VLOOKUP($B8,[1]EuroStat_Data2011!$B$10:$W$46,[1]EuroStat_Data2011!V$11,0))*1000000</f>
        <v>5246.026239971141</v>
      </c>
    </row>
    <row r="9" spans="1:23" s="9" customFormat="1" x14ac:dyDescent="0.2">
      <c r="A9" s="5" t="str">
        <f>VLOOKUP($B9,'[1]Country abb'!$B$1:$C$122,2,FALSE)</f>
        <v>dk</v>
      </c>
      <c r="B9" s="6" t="s">
        <v>8</v>
      </c>
      <c r="C9" s="7"/>
      <c r="D9" s="8">
        <f>VLOOKUP($B9,[1]EuroStat_Data2011!$B$58:$V$90,[1]EuroStat_Data2011!C$57,0)/(VLOOKUP($B9,[1]EuroStat_Data2011!$B$10:$W$46,[1]EuroStat_Data2011!C$11,0))*1000000</f>
        <v>5522.6370479936459</v>
      </c>
      <c r="E9" s="8">
        <f>VLOOKUP($B9,[1]EuroStat_Data2011!$B$58:$V$90,[1]EuroStat_Data2011!D$57,0)/(VLOOKUP($B9,[1]EuroStat_Data2011!$B$10:$W$46,[1]EuroStat_Data2011!D$11,0))*1000000</f>
        <v>5681.9539766002672</v>
      </c>
      <c r="F9" s="8">
        <f>VLOOKUP($B9,[1]EuroStat_Data2011!$B$58:$V$90,[1]EuroStat_Data2011!E$57,0)/(VLOOKUP($B9,[1]EuroStat_Data2011!$B$10:$W$46,[1]EuroStat_Data2011!E$11,0))*1000000</f>
        <v>5761.5796282384435</v>
      </c>
      <c r="G9" s="8">
        <f>VLOOKUP($B9,[1]EuroStat_Data2011!$B$58:$V$90,[1]EuroStat_Data2011!F$57,0)/(VLOOKUP($B9,[1]EuroStat_Data2011!$B$10:$W$46,[1]EuroStat_Data2011!F$11,0))*1000000</f>
        <v>5821.3177048125954</v>
      </c>
      <c r="H9" s="8">
        <f>VLOOKUP($B9,[1]EuroStat_Data2011!$B$58:$V$90,[1]EuroStat_Data2011!G$57,0)/(VLOOKUP($B9,[1]EuroStat_Data2011!$B$10:$W$46,[1]EuroStat_Data2011!G$11,0))*1000000</f>
        <v>5919.207057172689</v>
      </c>
      <c r="I9" s="8">
        <f>VLOOKUP($B9,[1]EuroStat_Data2011!$B$58:$V$90,[1]EuroStat_Data2011!H$57,0)/(VLOOKUP($B9,[1]EuroStat_Data2011!$B$10:$W$46,[1]EuroStat_Data2011!H$11,0))*1000000</f>
        <v>5920.9489470097888</v>
      </c>
      <c r="J9" s="8">
        <f>VLOOKUP($B9,[1]EuroStat_Data2011!$B$58:$V$90,[1]EuroStat_Data2011!I$57,0)/(VLOOKUP($B9,[1]EuroStat_Data2011!$B$10:$W$46,[1]EuroStat_Data2011!I$11,0))*1000000</f>
        <v>6033.4864018029239</v>
      </c>
      <c r="K9" s="8">
        <f>VLOOKUP($B9,[1]EuroStat_Data2011!$B$58:$V$90,[1]EuroStat_Data2011!J$57,0)/(VLOOKUP($B9,[1]EuroStat_Data2011!$B$10:$W$46,[1]EuroStat_Data2011!J$11,0))*1000000</f>
        <v>6042.7049919802785</v>
      </c>
      <c r="L9" s="8">
        <f>VLOOKUP($B9,[1]EuroStat_Data2011!$B$58:$V$90,[1]EuroStat_Data2011!K$57,0)/(VLOOKUP($B9,[1]EuroStat_Data2011!$B$10:$W$46,[1]EuroStat_Data2011!K$11,0))*1000000</f>
        <v>6051.7180813090426</v>
      </c>
      <c r="M9" s="8">
        <f>VLOOKUP($B9,[1]EuroStat_Data2011!$B$58:$V$90,[1]EuroStat_Data2011!L$57,0)/(VLOOKUP($B9,[1]EuroStat_Data2011!$B$10:$W$46,[1]EuroStat_Data2011!L$11,0))*1000000</f>
        <v>6056.1839980864115</v>
      </c>
      <c r="N9" s="8">
        <f>VLOOKUP($B9,[1]EuroStat_Data2011!$B$58:$V$90,[1]EuroStat_Data2011!M$57,0)/(VLOOKUP($B9,[1]EuroStat_Data2011!$B$10:$W$46,[1]EuroStat_Data2011!M$11,0))*1000000</f>
        <v>6088.9077339297037</v>
      </c>
      <c r="O9" s="8">
        <f>VLOOKUP($B9,[1]EuroStat_Data2011!$B$58:$V$90,[1]EuroStat_Data2011!N$57,0)/(VLOOKUP($B9,[1]EuroStat_Data2011!$B$10:$W$46,[1]EuroStat_Data2011!N$11,0))*1000000</f>
        <v>6087.812560055575</v>
      </c>
      <c r="P9" s="8">
        <f>VLOOKUP($B9,[1]EuroStat_Data2011!$B$58:$V$90,[1]EuroStat_Data2011!O$57,0)/(VLOOKUP($B9,[1]EuroStat_Data2011!$B$10:$W$46,[1]EuroStat_Data2011!O$11,0))*1000000</f>
        <v>6056.7913367859119</v>
      </c>
      <c r="Q9" s="8">
        <f>VLOOKUP($B9,[1]EuroStat_Data2011!$B$58:$V$90,[1]EuroStat_Data2011!P$57,0)/(VLOOKUP($B9,[1]EuroStat_Data2011!$B$10:$W$46,[1]EuroStat_Data2011!P$11,0))*1000000</f>
        <v>6012.8091223806341</v>
      </c>
      <c r="R9" s="8">
        <f>VLOOKUP($B9,[1]EuroStat_Data2011!$B$58:$V$90,[1]EuroStat_Data2011!Q$57,0)/(VLOOKUP($B9,[1]EuroStat_Data2011!$B$10:$W$46,[1]EuroStat_Data2011!Q$11,0))*1000000</f>
        <v>6108.410342297745</v>
      </c>
      <c r="S9" s="8">
        <f>VLOOKUP($B9,[1]EuroStat_Data2011!$B$58:$V$90,[1]EuroStat_Data2011!R$57,0)/(VLOOKUP($B9,[1]EuroStat_Data2011!$B$10:$W$46,[1]EuroStat_Data2011!R$11,0))*1000000</f>
        <v>6183.976250160541</v>
      </c>
      <c r="T9" s="8">
        <f>VLOOKUP($B9,[1]EuroStat_Data2011!$B$58:$V$90,[1]EuroStat_Data2011!S$57,0)/(VLOOKUP($B9,[1]EuroStat_Data2011!$B$10:$W$46,[1]EuroStat_Data2011!S$11,0))*1000000</f>
        <v>6226.3022161936178</v>
      </c>
      <c r="U9" s="8">
        <f>VLOOKUP($B9,[1]EuroStat_Data2011!$B$58:$V$90,[1]EuroStat_Data2011!T$57,0)/(VLOOKUP($B9,[1]EuroStat_Data2011!$B$10:$W$46,[1]EuroStat_Data2011!T$11,0))*1000000</f>
        <v>6145.6735383555679</v>
      </c>
      <c r="V9" s="8">
        <f>VLOOKUP($B9,[1]EuroStat_Data2011!$B$58:$V$90,[1]EuroStat_Data2011!U$57,0)/(VLOOKUP($B9,[1]EuroStat_Data2011!$B$10:$W$46,[1]EuroStat_Data2011!U$11,0))*1000000</f>
        <v>6073.4604370400557</v>
      </c>
      <c r="W9" s="8">
        <f>VLOOKUP($B9,[1]EuroStat_Data2011!$B$58:$V$90,[1]EuroStat_Data2011!V$57,0)/(VLOOKUP($B9,[1]EuroStat_Data2011!$B$10:$W$46,[1]EuroStat_Data2011!V$11,0))*1000000</f>
        <v>5730.2514346947828</v>
      </c>
    </row>
    <row r="10" spans="1:23" s="9" customFormat="1" x14ac:dyDescent="0.2">
      <c r="A10" s="5" t="str">
        <f>VLOOKUP($B10,'[1]Country abb'!$B$1:$C$122,2,FALSE)</f>
        <v>ee</v>
      </c>
      <c r="B10" s="6" t="s">
        <v>9</v>
      </c>
      <c r="C10" s="7"/>
      <c r="D10" s="8">
        <f>VLOOKUP($B10,[1]EuroStat_Data2011!$B$58:$V$90,[1]EuroStat_Data2011!C$57,0)/(VLOOKUP($B10,[1]EuroStat_Data2011!$B$10:$W$46,[1]EuroStat_Data2011!C$11,0))*1000000</f>
        <v>4467.0854877661322</v>
      </c>
      <c r="E10" s="8">
        <f>VLOOKUP($B10,[1]EuroStat_Data2011!$B$58:$V$90,[1]EuroStat_Data2011!D$57,0)/(VLOOKUP($B10,[1]EuroStat_Data2011!$B$10:$W$46,[1]EuroStat_Data2011!D$11,0))*1000000</f>
        <v>4448.4161686596517</v>
      </c>
      <c r="F10" s="8">
        <f>VLOOKUP($B10,[1]EuroStat_Data2011!$B$58:$V$90,[1]EuroStat_Data2011!E$57,0)/(VLOOKUP($B10,[1]EuroStat_Data2011!$B$10:$W$46,[1]EuroStat_Data2011!E$11,0))*1000000</f>
        <v>3492.2354036779739</v>
      </c>
      <c r="G10" s="8">
        <f>VLOOKUP($B10,[1]EuroStat_Data2011!$B$58:$V$90,[1]EuroStat_Data2011!F$57,0)/(VLOOKUP($B10,[1]EuroStat_Data2011!$B$10:$W$46,[1]EuroStat_Data2011!F$11,0))*1000000</f>
        <v>2757.8850832692056</v>
      </c>
      <c r="H10" s="8">
        <f>VLOOKUP($B10,[1]EuroStat_Data2011!$B$58:$V$90,[1]EuroStat_Data2011!G$57,0)/(VLOOKUP($B10,[1]EuroStat_Data2011!$B$10:$W$46,[1]EuroStat_Data2011!G$11,0))*1000000</f>
        <v>3163.2713859353589</v>
      </c>
      <c r="I10" s="8">
        <f>VLOOKUP($B10,[1]EuroStat_Data2011!$B$58:$V$90,[1]EuroStat_Data2011!H$57,0)/(VLOOKUP($B10,[1]EuroStat_Data2011!$B$10:$W$46,[1]EuroStat_Data2011!H$11,0))*1000000</f>
        <v>3163.5101773043521</v>
      </c>
      <c r="J10" s="8">
        <f>VLOOKUP($B10,[1]EuroStat_Data2011!$B$58:$V$90,[1]EuroStat_Data2011!I$57,0)/(VLOOKUP($B10,[1]EuroStat_Data2011!$B$10:$W$46,[1]EuroStat_Data2011!I$11,0))*1000000</f>
        <v>3526.5423886746485</v>
      </c>
      <c r="K10" s="8">
        <f>VLOOKUP($B10,[1]EuroStat_Data2011!$B$58:$V$90,[1]EuroStat_Data2011!J$57,0)/(VLOOKUP($B10,[1]EuroStat_Data2011!$B$10:$W$46,[1]EuroStat_Data2011!J$11,0))*1000000</f>
        <v>3763.8798403409401</v>
      </c>
      <c r="L10" s="8">
        <f>VLOOKUP($B10,[1]EuroStat_Data2011!$B$58:$V$90,[1]EuroStat_Data2011!K$57,0)/(VLOOKUP($B10,[1]EuroStat_Data2011!$B$10:$W$46,[1]EuroStat_Data2011!K$11,0))*1000000</f>
        <v>3727.7273138397527</v>
      </c>
      <c r="M10" s="8">
        <f>VLOOKUP($B10,[1]EuroStat_Data2011!$B$58:$V$90,[1]EuroStat_Data2011!L$57,0)/(VLOOKUP($B10,[1]EuroStat_Data2011!$B$10:$W$46,[1]EuroStat_Data2011!L$11,0))*1000000</f>
        <v>3486.7104058258296</v>
      </c>
      <c r="N10" s="8">
        <f>VLOOKUP($B10,[1]EuroStat_Data2011!$B$58:$V$90,[1]EuroStat_Data2011!M$57,0)/(VLOOKUP($B10,[1]EuroStat_Data2011!$B$10:$W$46,[1]EuroStat_Data2011!M$11,0))*1000000</f>
        <v>3637.5668606070681</v>
      </c>
      <c r="O10" s="8">
        <f>VLOOKUP($B10,[1]EuroStat_Data2011!$B$58:$V$90,[1]EuroStat_Data2011!N$57,0)/(VLOOKUP($B10,[1]EuroStat_Data2011!$B$10:$W$46,[1]EuroStat_Data2011!N$11,0))*1000000</f>
        <v>3783.5809267139689</v>
      </c>
      <c r="P10" s="8">
        <f>VLOOKUP($B10,[1]EuroStat_Data2011!$B$58:$V$90,[1]EuroStat_Data2011!O$57,0)/(VLOOKUP($B10,[1]EuroStat_Data2011!$B$10:$W$46,[1]EuroStat_Data2011!O$11,0))*1000000</f>
        <v>3955.2114906827733</v>
      </c>
      <c r="Q10" s="8">
        <f>VLOOKUP($B10,[1]EuroStat_Data2011!$B$58:$V$90,[1]EuroStat_Data2011!P$57,0)/(VLOOKUP($B10,[1]EuroStat_Data2011!$B$10:$W$46,[1]EuroStat_Data2011!P$11,0))*1000000</f>
        <v>4171.6904674992347</v>
      </c>
      <c r="R10" s="8">
        <f>VLOOKUP($B10,[1]EuroStat_Data2011!$B$58:$V$90,[1]EuroStat_Data2011!Q$57,0)/(VLOOKUP($B10,[1]EuroStat_Data2011!$B$10:$W$46,[1]EuroStat_Data2011!Q$11,0))*1000000</f>
        <v>4376.5344331044525</v>
      </c>
      <c r="S10" s="8">
        <f>VLOOKUP($B10,[1]EuroStat_Data2011!$B$58:$V$90,[1]EuroStat_Data2011!R$57,0)/(VLOOKUP($B10,[1]EuroStat_Data2011!$B$10:$W$46,[1]EuroStat_Data2011!R$11,0))*1000000</f>
        <v>4482.3415039591546</v>
      </c>
      <c r="T10" s="8">
        <f>VLOOKUP($B10,[1]EuroStat_Data2011!$B$58:$V$90,[1]EuroStat_Data2011!S$57,0)/(VLOOKUP($B10,[1]EuroStat_Data2011!$B$10:$W$46,[1]EuroStat_Data2011!S$11,0))*1000000</f>
        <v>4826.4127482739441</v>
      </c>
      <c r="U10" s="8">
        <f>VLOOKUP($B10,[1]EuroStat_Data2011!$B$58:$V$90,[1]EuroStat_Data2011!T$57,0)/(VLOOKUP($B10,[1]EuroStat_Data2011!$B$10:$W$46,[1]EuroStat_Data2011!T$11,0))*1000000</f>
        <v>5061.7956226455572</v>
      </c>
      <c r="V10" s="8">
        <f>VLOOKUP($B10,[1]EuroStat_Data2011!$B$58:$V$90,[1]EuroStat_Data2011!U$57,0)/(VLOOKUP($B10,[1]EuroStat_Data2011!$B$10:$W$46,[1]EuroStat_Data2011!U$11,0))*1000000</f>
        <v>5223.2211106429468</v>
      </c>
      <c r="W10" s="8">
        <f>VLOOKUP($B10,[1]EuroStat_Data2011!$B$58:$V$90,[1]EuroStat_Data2011!V$57,0)/(VLOOKUP($B10,[1]EuroStat_Data2011!$B$10:$W$46,[1]EuroStat_Data2011!V$11,0))*1000000</f>
        <v>4961.1500915761162</v>
      </c>
    </row>
    <row r="11" spans="1:23" s="9" customFormat="1" x14ac:dyDescent="0.2">
      <c r="A11" s="5" t="str">
        <f>VLOOKUP($B11,'[1]Country abb'!$B$1:$C$122,2,FALSE)</f>
        <v>fi</v>
      </c>
      <c r="B11" s="6" t="s">
        <v>10</v>
      </c>
      <c r="C11" s="7"/>
      <c r="D11" s="8">
        <f>VLOOKUP($B11,[1]EuroStat_Data2011!$B$58:$V$90,[1]EuroStat_Data2011!C$57,0)/(VLOOKUP($B11,[1]EuroStat_Data2011!$B$10:$W$46,[1]EuroStat_Data2011!C$11,0))*1000000</f>
        <v>11849.308748441767</v>
      </c>
      <c r="E11" s="8">
        <f>VLOOKUP($B11,[1]EuroStat_Data2011!$B$58:$V$90,[1]EuroStat_Data2011!D$57,0)/(VLOOKUP($B11,[1]EuroStat_Data2011!$B$10:$W$46,[1]EuroStat_Data2011!D$11,0))*1000000</f>
        <v>11820.998311886138</v>
      </c>
      <c r="F11" s="8">
        <f>VLOOKUP($B11,[1]EuroStat_Data2011!$B$58:$V$90,[1]EuroStat_Data2011!E$57,0)/(VLOOKUP($B11,[1]EuroStat_Data2011!$B$10:$W$46,[1]EuroStat_Data2011!E$11,0))*1000000</f>
        <v>11882.675727708996</v>
      </c>
      <c r="G11" s="8">
        <f>VLOOKUP($B11,[1]EuroStat_Data2011!$B$58:$V$90,[1]EuroStat_Data2011!F$57,0)/(VLOOKUP($B11,[1]EuroStat_Data2011!$B$10:$W$46,[1]EuroStat_Data2011!F$11,0))*1000000</f>
        <v>12317.946928396579</v>
      </c>
      <c r="H11" s="8">
        <f>VLOOKUP($B11,[1]EuroStat_Data2011!$B$58:$V$90,[1]EuroStat_Data2011!G$57,0)/(VLOOKUP($B11,[1]EuroStat_Data2011!$B$10:$W$46,[1]EuroStat_Data2011!G$11,0))*1000000</f>
        <v>12810.777343128437</v>
      </c>
      <c r="I11" s="8">
        <f>VLOOKUP($B11,[1]EuroStat_Data2011!$B$58:$V$90,[1]EuroStat_Data2011!H$57,0)/(VLOOKUP($B11,[1]EuroStat_Data2011!$B$10:$W$46,[1]EuroStat_Data2011!H$11,0))*1000000</f>
        <v>12790.772019987628</v>
      </c>
      <c r="J11" s="8">
        <f>VLOOKUP($B11,[1]EuroStat_Data2011!$B$58:$V$90,[1]EuroStat_Data2011!I$57,0)/(VLOOKUP($B11,[1]EuroStat_Data2011!$B$10:$W$46,[1]EuroStat_Data2011!I$11,0))*1000000</f>
        <v>12996.533397852498</v>
      </c>
      <c r="K11" s="8">
        <f>VLOOKUP($B11,[1]EuroStat_Data2011!$B$58:$V$90,[1]EuroStat_Data2011!J$57,0)/(VLOOKUP($B11,[1]EuroStat_Data2011!$B$10:$W$46,[1]EuroStat_Data2011!J$11,0))*1000000</f>
        <v>13734.919100913427</v>
      </c>
      <c r="L11" s="8">
        <f>VLOOKUP($B11,[1]EuroStat_Data2011!$B$58:$V$90,[1]EuroStat_Data2011!K$57,0)/(VLOOKUP($B11,[1]EuroStat_Data2011!$B$10:$W$46,[1]EuroStat_Data2011!K$11,0))*1000000</f>
        <v>14149.613713777715</v>
      </c>
      <c r="M11" s="8">
        <f>VLOOKUP($B11,[1]EuroStat_Data2011!$B$58:$V$90,[1]EuroStat_Data2011!L$57,0)/(VLOOKUP($B11,[1]EuroStat_Data2011!$B$10:$W$46,[1]EuroStat_Data2011!L$11,0))*1000000</f>
        <v>14392.847881424423</v>
      </c>
      <c r="N11" s="8">
        <f>VLOOKUP($B11,[1]EuroStat_Data2011!$B$58:$V$90,[1]EuroStat_Data2011!M$57,0)/(VLOOKUP($B11,[1]EuroStat_Data2011!$B$10:$W$46,[1]EuroStat_Data2011!M$11,0))*1000000</f>
        <v>14615.274837942166</v>
      </c>
      <c r="O11" s="8">
        <f>VLOOKUP($B11,[1]EuroStat_Data2011!$B$58:$V$90,[1]EuroStat_Data2011!N$57,0)/(VLOOKUP($B11,[1]EuroStat_Data2011!$B$10:$W$46,[1]EuroStat_Data2011!N$11,0))*1000000</f>
        <v>14921.112540447375</v>
      </c>
      <c r="P11" s="8">
        <f>VLOOKUP($B11,[1]EuroStat_Data2011!$B$58:$V$90,[1]EuroStat_Data2011!O$57,0)/(VLOOKUP($B11,[1]EuroStat_Data2011!$B$10:$W$46,[1]EuroStat_Data2011!O$11,0))*1000000</f>
        <v>15340.619580623385</v>
      </c>
      <c r="Q11" s="8">
        <f>VLOOKUP($B11,[1]EuroStat_Data2011!$B$58:$V$90,[1]EuroStat_Data2011!P$57,0)/(VLOOKUP($B11,[1]EuroStat_Data2011!$B$10:$W$46,[1]EuroStat_Data2011!P$11,0))*1000000</f>
        <v>15530.237913909988</v>
      </c>
      <c r="R11" s="8">
        <f>VLOOKUP($B11,[1]EuroStat_Data2011!$B$58:$V$90,[1]EuroStat_Data2011!Q$57,0)/(VLOOKUP($B11,[1]EuroStat_Data2011!$B$10:$W$46,[1]EuroStat_Data2011!Q$11,0))*1000000</f>
        <v>15925.721856984226</v>
      </c>
      <c r="S11" s="8">
        <f>VLOOKUP($B11,[1]EuroStat_Data2011!$B$58:$V$90,[1]EuroStat_Data2011!R$57,0)/(VLOOKUP($B11,[1]EuroStat_Data2011!$B$10:$W$46,[1]EuroStat_Data2011!R$11,0))*1000000</f>
        <v>15455.606689135397</v>
      </c>
      <c r="T11" s="8">
        <f>VLOOKUP($B11,[1]EuroStat_Data2011!$B$58:$V$90,[1]EuroStat_Data2011!S$57,0)/(VLOOKUP($B11,[1]EuroStat_Data2011!$B$10:$W$46,[1]EuroStat_Data2011!S$11,0))*1000000</f>
        <v>16320.177791984899</v>
      </c>
      <c r="U11" s="8">
        <f>VLOOKUP($B11,[1]EuroStat_Data2011!$B$58:$V$90,[1]EuroStat_Data2011!T$57,0)/(VLOOKUP($B11,[1]EuroStat_Data2011!$B$10:$W$46,[1]EuroStat_Data2011!T$11,0))*1000000</f>
        <v>16358.67654736491</v>
      </c>
      <c r="V11" s="8">
        <f>VLOOKUP($B11,[1]EuroStat_Data2011!$B$58:$V$90,[1]EuroStat_Data2011!U$57,0)/(VLOOKUP($B11,[1]EuroStat_Data2011!$B$10:$W$46,[1]EuroStat_Data2011!U$11,0))*1000000</f>
        <v>15585.935171203235</v>
      </c>
      <c r="W11" s="8">
        <f>VLOOKUP($B11,[1]EuroStat_Data2011!$B$58:$V$90,[1]EuroStat_Data2011!V$57,0)/(VLOOKUP($B11,[1]EuroStat_Data2011!$B$10:$W$46,[1]EuroStat_Data2011!V$11,0))*1000000</f>
        <v>14496.141233881443</v>
      </c>
    </row>
    <row r="12" spans="1:23" s="9" customFormat="1" x14ac:dyDescent="0.2">
      <c r="A12" s="5" t="str">
        <f>VLOOKUP($B12,'[1]Country abb'!$B$1:$C$122,2,FALSE)</f>
        <v>fr</v>
      </c>
      <c r="B12" s="6" t="s">
        <v>11</v>
      </c>
      <c r="C12" s="7"/>
      <c r="D12" s="8">
        <f>VLOOKUP($B12,[1]EuroStat_Data2011!$B$58:$V$90,[1]EuroStat_Data2011!C$57,0)/(VLOOKUP($B12,[1]EuroStat_Data2011!$B$10:$W$46,[1]EuroStat_Data2011!C$11,0))*1000000</f>
        <v>5182.8533041928813</v>
      </c>
      <c r="E12" s="8">
        <f>VLOOKUP($B12,[1]EuroStat_Data2011!$B$58:$V$90,[1]EuroStat_Data2011!D$57,0)/(VLOOKUP($B12,[1]EuroStat_Data2011!$B$10:$W$46,[1]EuroStat_Data2011!D$11,0))*1000000</f>
        <v>5510.9423404097297</v>
      </c>
      <c r="F12" s="8">
        <f>VLOOKUP($B12,[1]EuroStat_Data2011!$B$58:$V$90,[1]EuroStat_Data2011!E$57,0)/(VLOOKUP($B12,[1]EuroStat_Data2011!$B$10:$W$46,[1]EuroStat_Data2011!E$11,0))*1000000</f>
        <v>5636.5129227954185</v>
      </c>
      <c r="G12" s="8">
        <f>VLOOKUP($B12,[1]EuroStat_Data2011!$B$58:$V$90,[1]EuroStat_Data2011!F$57,0)/(VLOOKUP($B12,[1]EuroStat_Data2011!$B$10:$W$46,[1]EuroStat_Data2011!F$11,0))*1000000</f>
        <v>5648.1744560742181</v>
      </c>
      <c r="H12" s="8">
        <f>VLOOKUP($B12,[1]EuroStat_Data2011!$B$58:$V$90,[1]EuroStat_Data2011!G$57,0)/(VLOOKUP($B12,[1]EuroStat_Data2011!$B$10:$W$46,[1]EuroStat_Data2011!G$11,0))*1000000</f>
        <v>5710.1240653813456</v>
      </c>
      <c r="I12" s="8">
        <f>VLOOKUP($B12,[1]EuroStat_Data2011!$B$58:$V$90,[1]EuroStat_Data2011!H$57,0)/(VLOOKUP($B12,[1]EuroStat_Data2011!$B$10:$W$46,[1]EuroStat_Data2011!H$11,0))*1000000</f>
        <v>5780.1432447119441</v>
      </c>
      <c r="J12" s="8">
        <f>VLOOKUP($B12,[1]EuroStat_Data2011!$B$58:$V$90,[1]EuroStat_Data2011!I$57,0)/(VLOOKUP($B12,[1]EuroStat_Data2011!$B$10:$W$46,[1]EuroStat_Data2011!I$11,0))*1000000</f>
        <v>5978.1631075158266</v>
      </c>
      <c r="K12" s="8">
        <f>VLOOKUP($B12,[1]EuroStat_Data2011!$B$58:$V$90,[1]EuroStat_Data2011!J$57,0)/(VLOOKUP($B12,[1]EuroStat_Data2011!$B$10:$W$46,[1]EuroStat_Data2011!J$11,0))*1000000</f>
        <v>5951.4399548635001</v>
      </c>
      <c r="L12" s="8">
        <f>VLOOKUP($B12,[1]EuroStat_Data2011!$B$58:$V$90,[1]EuroStat_Data2011!K$57,0)/(VLOOKUP($B12,[1]EuroStat_Data2011!$B$10:$W$46,[1]EuroStat_Data2011!K$11,0))*1000000</f>
        <v>6130.6033394508613</v>
      </c>
      <c r="M12" s="8">
        <f>VLOOKUP($B12,[1]EuroStat_Data2011!$B$58:$V$90,[1]EuroStat_Data2011!L$57,0)/(VLOOKUP($B12,[1]EuroStat_Data2011!$B$10:$W$46,[1]EuroStat_Data2011!L$11,0))*1000000</f>
        <v>6232.8481314529399</v>
      </c>
      <c r="N12" s="8">
        <f>VLOOKUP($B12,[1]EuroStat_Data2011!$B$58:$V$90,[1]EuroStat_Data2011!M$57,0)/(VLOOKUP($B12,[1]EuroStat_Data2011!$B$10:$W$46,[1]EuroStat_Data2011!M$11,0))*1000000</f>
        <v>6357.3021742398578</v>
      </c>
      <c r="O12" s="8">
        <f>VLOOKUP($B12,[1]EuroStat_Data2011!$B$58:$V$90,[1]EuroStat_Data2011!N$57,0)/(VLOOKUP($B12,[1]EuroStat_Data2011!$B$10:$W$46,[1]EuroStat_Data2011!N$11,0))*1000000</f>
        <v>6490.3484074886701</v>
      </c>
      <c r="P12" s="8">
        <f>VLOOKUP($B12,[1]EuroStat_Data2011!$B$58:$V$90,[1]EuroStat_Data2011!O$57,0)/(VLOOKUP($B12,[1]EuroStat_Data2011!$B$10:$W$46,[1]EuroStat_Data2011!O$11,0))*1000000</f>
        <v>6406.0590222368328</v>
      </c>
      <c r="Q12" s="8">
        <f>VLOOKUP($B12,[1]EuroStat_Data2011!$B$58:$V$90,[1]EuroStat_Data2011!P$57,0)/(VLOOKUP($B12,[1]EuroStat_Data2011!$B$10:$W$46,[1]EuroStat_Data2011!P$11,0))*1000000</f>
        <v>6601.5682636427127</v>
      </c>
      <c r="R12" s="8">
        <f>VLOOKUP($B12,[1]EuroStat_Data2011!$B$58:$V$90,[1]EuroStat_Data2011!Q$57,0)/(VLOOKUP($B12,[1]EuroStat_Data2011!$B$10:$W$46,[1]EuroStat_Data2011!Q$11,0))*1000000</f>
        <v>6744.9812890822141</v>
      </c>
      <c r="S12" s="8">
        <f>VLOOKUP($B12,[1]EuroStat_Data2011!$B$58:$V$90,[1]EuroStat_Data2011!R$57,0)/(VLOOKUP($B12,[1]EuroStat_Data2011!$B$10:$W$46,[1]EuroStat_Data2011!R$11,0))*1000000</f>
        <v>6734.9318264403082</v>
      </c>
      <c r="T12" s="8">
        <f>VLOOKUP($B12,[1]EuroStat_Data2011!$B$58:$V$90,[1]EuroStat_Data2011!S$57,0)/(VLOOKUP($B12,[1]EuroStat_Data2011!$B$10:$W$46,[1]EuroStat_Data2011!S$11,0))*1000000</f>
        <v>6751.9763477995721</v>
      </c>
      <c r="U12" s="8">
        <f>VLOOKUP($B12,[1]EuroStat_Data2011!$B$58:$V$90,[1]EuroStat_Data2011!T$57,0)/(VLOOKUP($B12,[1]EuroStat_Data2011!$B$10:$W$46,[1]EuroStat_Data2011!T$11,0))*1000000</f>
        <v>6693.6061735501407</v>
      </c>
      <c r="V12" s="8">
        <f>VLOOKUP($B12,[1]EuroStat_Data2011!$B$58:$V$90,[1]EuroStat_Data2011!U$57,0)/(VLOOKUP($B12,[1]EuroStat_Data2011!$B$10:$W$46,[1]EuroStat_Data2011!U$11,0))*1000000</f>
        <v>6772.3692098196943</v>
      </c>
      <c r="W12" s="8">
        <f>VLOOKUP($B12,[1]EuroStat_Data2011!$B$58:$V$90,[1]EuroStat_Data2011!V$57,0)/(VLOOKUP($B12,[1]EuroStat_Data2011!$B$10:$W$46,[1]EuroStat_Data2011!V$11,0))*1000000</f>
        <v>6578.2913046835938</v>
      </c>
    </row>
    <row r="13" spans="1:23" s="9" customFormat="1" x14ac:dyDescent="0.2">
      <c r="A13" s="5" t="str">
        <f>VLOOKUP($B13,'[1]Country abb'!$B$1:$C$122,2,FALSE)</f>
        <v>de</v>
      </c>
      <c r="B13" s="6" t="s">
        <v>12</v>
      </c>
      <c r="C13" s="7"/>
      <c r="D13" s="8">
        <f>VLOOKUP($B13,[1]EuroStat_Data2011!$B$58:$V$90,[1]EuroStat_Data2011!C$57,0)/(VLOOKUP($B13,[1]EuroStat_Data2011!$B$10:$W$46,[1]EuroStat_Data2011!C$11,0))*1000000</f>
        <v>7260.4659596306801</v>
      </c>
      <c r="E13" s="8">
        <f>VLOOKUP($B13,[1]EuroStat_Data2011!$B$58:$V$90,[1]EuroStat_Data2011!D$57,0)/(VLOOKUP($B13,[1]EuroStat_Data2011!$B$10:$W$46,[1]EuroStat_Data2011!D$11,0))*1000000</f>
        <v>5709.1482956545442</v>
      </c>
      <c r="F13" s="8">
        <f>VLOOKUP($B13,[1]EuroStat_Data2011!$B$58:$V$90,[1]EuroStat_Data2011!E$57,0)/(VLOOKUP($B13,[1]EuroStat_Data2011!$B$10:$W$46,[1]EuroStat_Data2011!E$11,0))*1000000</f>
        <v>5617.2961587184709</v>
      </c>
      <c r="G13" s="8">
        <f>VLOOKUP($B13,[1]EuroStat_Data2011!$B$58:$V$90,[1]EuroStat_Data2011!F$57,0)/(VLOOKUP($B13,[1]EuroStat_Data2011!$B$10:$W$46,[1]EuroStat_Data2011!F$11,0))*1000000</f>
        <v>5508.7129015912042</v>
      </c>
      <c r="H13" s="8">
        <f>VLOOKUP($B13,[1]EuroStat_Data2011!$B$58:$V$90,[1]EuroStat_Data2011!G$57,0)/(VLOOKUP($B13,[1]EuroStat_Data2011!$B$10:$W$46,[1]EuroStat_Data2011!G$11,0))*1000000</f>
        <v>5453.4472550272358</v>
      </c>
      <c r="I13" s="8">
        <f>VLOOKUP($B13,[1]EuroStat_Data2011!$B$58:$V$90,[1]EuroStat_Data2011!H$57,0)/(VLOOKUP($B13,[1]EuroStat_Data2011!$B$10:$W$46,[1]EuroStat_Data2011!H$11,0))*1000000</f>
        <v>5533.685682596255</v>
      </c>
      <c r="J13" s="8">
        <f>VLOOKUP($B13,[1]EuroStat_Data2011!$B$58:$V$90,[1]EuroStat_Data2011!I$57,0)/(VLOOKUP($B13,[1]EuroStat_Data2011!$B$10:$W$46,[1]EuroStat_Data2011!I$11,0))*1000000</f>
        <v>5602.200086805391</v>
      </c>
      <c r="K13" s="8">
        <f>VLOOKUP($B13,[1]EuroStat_Data2011!$B$58:$V$90,[1]EuroStat_Data2011!J$57,0)/(VLOOKUP($B13,[1]EuroStat_Data2011!$B$10:$W$46,[1]EuroStat_Data2011!J$11,0))*1000000</f>
        <v>5629.9820507109662</v>
      </c>
      <c r="L13" s="8">
        <f>VLOOKUP($B13,[1]EuroStat_Data2011!$B$58:$V$90,[1]EuroStat_Data2011!K$57,0)/(VLOOKUP($B13,[1]EuroStat_Data2011!$B$10:$W$46,[1]EuroStat_Data2011!K$11,0))*1000000</f>
        <v>5680.5007140186626</v>
      </c>
      <c r="M13" s="8">
        <f>VLOOKUP($B13,[1]EuroStat_Data2011!$B$58:$V$90,[1]EuroStat_Data2011!L$57,0)/(VLOOKUP($B13,[1]EuroStat_Data2011!$B$10:$W$46,[1]EuroStat_Data2011!L$11,0))*1000000</f>
        <v>5771.5535247865137</v>
      </c>
      <c r="N13" s="8">
        <f>VLOOKUP($B13,[1]EuroStat_Data2011!$B$58:$V$90,[1]EuroStat_Data2011!M$57,0)/(VLOOKUP($B13,[1]EuroStat_Data2011!$B$10:$W$46,[1]EuroStat_Data2011!M$11,0))*1000000</f>
        <v>5884.0378890985321</v>
      </c>
      <c r="O13" s="8">
        <f>VLOOKUP($B13,[1]EuroStat_Data2011!$B$58:$V$90,[1]EuroStat_Data2011!N$57,0)/(VLOOKUP($B13,[1]EuroStat_Data2011!$B$10:$W$46,[1]EuroStat_Data2011!N$11,0))*1000000</f>
        <v>6020.784944822205</v>
      </c>
      <c r="P13" s="8">
        <f>VLOOKUP($B13,[1]EuroStat_Data2011!$B$58:$V$90,[1]EuroStat_Data2011!O$57,0)/(VLOOKUP($B13,[1]EuroStat_Data2011!$B$10:$W$46,[1]EuroStat_Data2011!O$11,0))*1000000</f>
        <v>6168.1961915014172</v>
      </c>
      <c r="Q13" s="8">
        <f>VLOOKUP($B13,[1]EuroStat_Data2011!$B$58:$V$90,[1]EuroStat_Data2011!P$57,0)/(VLOOKUP($B13,[1]EuroStat_Data2011!$B$10:$W$46,[1]EuroStat_Data2011!P$11,0))*1000000</f>
        <v>6214.0250855740742</v>
      </c>
      <c r="R13" s="8">
        <f>VLOOKUP($B13,[1]EuroStat_Data2011!$B$58:$V$90,[1]EuroStat_Data2011!Q$57,0)/(VLOOKUP($B13,[1]EuroStat_Data2011!$B$10:$W$46,[1]EuroStat_Data2011!Q$11,0))*1000000</f>
        <v>6296.9887038879897</v>
      </c>
      <c r="S13" s="8">
        <f>VLOOKUP($B13,[1]EuroStat_Data2011!$B$58:$V$90,[1]EuroStat_Data2011!R$57,0)/(VLOOKUP($B13,[1]EuroStat_Data2011!$B$10:$W$46,[1]EuroStat_Data2011!R$11,0))*1000000</f>
        <v>6314.52895715049</v>
      </c>
      <c r="T13" s="8">
        <f>VLOOKUP($B13,[1]EuroStat_Data2011!$B$58:$V$90,[1]EuroStat_Data2011!S$57,0)/(VLOOKUP($B13,[1]EuroStat_Data2011!$B$10:$W$46,[1]EuroStat_Data2011!S$11,0))*1000000</f>
        <v>6378.1755002653808</v>
      </c>
      <c r="U13" s="8">
        <f>VLOOKUP($B13,[1]EuroStat_Data2011!$B$58:$V$90,[1]EuroStat_Data2011!T$57,0)/(VLOOKUP($B13,[1]EuroStat_Data2011!$B$10:$W$46,[1]EuroStat_Data2011!T$11,0))*1000000</f>
        <v>6406.518887356805</v>
      </c>
      <c r="V13" s="8">
        <f>VLOOKUP($B13,[1]EuroStat_Data2011!$B$58:$V$90,[1]EuroStat_Data2011!U$57,0)/(VLOOKUP($B13,[1]EuroStat_Data2011!$B$10:$W$46,[1]EuroStat_Data2011!U$11,0))*1000000</f>
        <v>6392.153079872437</v>
      </c>
      <c r="W13" s="8">
        <f>VLOOKUP($B13,[1]EuroStat_Data2011!$B$58:$V$90,[1]EuroStat_Data2011!V$57,0)/(VLOOKUP($B13,[1]EuroStat_Data2011!$B$10:$W$46,[1]EuroStat_Data2011!V$11,0))*1000000</f>
        <v>6043.39953354511</v>
      </c>
    </row>
    <row r="14" spans="1:23" s="9" customFormat="1" x14ac:dyDescent="0.2">
      <c r="A14" s="5" t="str">
        <f>VLOOKUP($B14,'[1]Country abb'!$B$1:$C$122,2,FALSE)</f>
        <v>gr</v>
      </c>
      <c r="B14" s="6" t="s">
        <v>13</v>
      </c>
      <c r="C14" s="7"/>
      <c r="D14" s="8">
        <f>VLOOKUP($B14,[1]EuroStat_Data2011!$B$58:$V$90,[1]EuroStat_Data2011!C$57,0)/(VLOOKUP($B14,[1]EuroStat_Data2011!$B$10:$W$46,[1]EuroStat_Data2011!C$11,0))*1000000</f>
        <v>2813.0919685735212</v>
      </c>
      <c r="E14" s="8">
        <f>VLOOKUP($B14,[1]EuroStat_Data2011!$B$58:$V$90,[1]EuroStat_Data2011!D$57,0)/(VLOOKUP($B14,[1]EuroStat_Data2011!$B$10:$W$46,[1]EuroStat_Data2011!D$11,0))*1000000</f>
        <v>2877.6862664649971</v>
      </c>
      <c r="F14" s="8">
        <f>VLOOKUP($B14,[1]EuroStat_Data2011!$B$58:$V$90,[1]EuroStat_Data2011!E$57,0)/(VLOOKUP($B14,[1]EuroStat_Data2011!$B$10:$W$46,[1]EuroStat_Data2011!E$11,0))*1000000</f>
        <v>2974.9976549642274</v>
      </c>
      <c r="G14" s="8">
        <f>VLOOKUP($B14,[1]EuroStat_Data2011!$B$58:$V$90,[1]EuroStat_Data2011!F$57,0)/(VLOOKUP($B14,[1]EuroStat_Data2011!$B$10:$W$46,[1]EuroStat_Data2011!F$11,0))*1000000</f>
        <v>2992.2095450707143</v>
      </c>
      <c r="H14" s="8">
        <f>VLOOKUP($B14,[1]EuroStat_Data2011!$B$58:$V$90,[1]EuroStat_Data2011!G$57,0)/(VLOOKUP($B14,[1]EuroStat_Data2011!$B$10:$W$46,[1]EuroStat_Data2011!G$11,0))*1000000</f>
        <v>3111.3131429219457</v>
      </c>
      <c r="I14" s="8">
        <f>VLOOKUP($B14,[1]EuroStat_Data2011!$B$58:$V$90,[1]EuroStat_Data2011!H$57,0)/(VLOOKUP($B14,[1]EuroStat_Data2011!$B$10:$W$46,[1]EuroStat_Data2011!H$11,0))*1000000</f>
        <v>3217.2498276085662</v>
      </c>
      <c r="J14" s="8">
        <f>VLOOKUP($B14,[1]EuroStat_Data2011!$B$58:$V$90,[1]EuroStat_Data2011!I$57,0)/(VLOOKUP($B14,[1]EuroStat_Data2011!$B$10:$W$46,[1]EuroStat_Data2011!I$11,0))*1000000</f>
        <v>3331.9292586185707</v>
      </c>
      <c r="K14" s="8">
        <f>VLOOKUP($B14,[1]EuroStat_Data2011!$B$58:$V$90,[1]EuroStat_Data2011!J$57,0)/(VLOOKUP($B14,[1]EuroStat_Data2011!$B$10:$W$46,[1]EuroStat_Data2011!J$11,0))*1000000</f>
        <v>3463.3983855591746</v>
      </c>
      <c r="L14" s="8">
        <f>VLOOKUP($B14,[1]EuroStat_Data2011!$B$58:$V$90,[1]EuroStat_Data2011!K$57,0)/(VLOOKUP($B14,[1]EuroStat_Data2011!$B$10:$W$46,[1]EuroStat_Data2011!K$11,0))*1000000</f>
        <v>3637.185222769268</v>
      </c>
      <c r="M14" s="8">
        <f>VLOOKUP($B14,[1]EuroStat_Data2011!$B$58:$V$90,[1]EuroStat_Data2011!L$57,0)/(VLOOKUP($B14,[1]EuroStat_Data2011!$B$10:$W$46,[1]EuroStat_Data2011!L$11,0))*1000000</f>
        <v>3739.5724787647118</v>
      </c>
      <c r="N14" s="8">
        <f>VLOOKUP($B14,[1]EuroStat_Data2011!$B$58:$V$90,[1]EuroStat_Data2011!M$57,0)/(VLOOKUP($B14,[1]EuroStat_Data2011!$B$10:$W$46,[1]EuroStat_Data2011!M$11,0))*1000000</f>
        <v>3957.4432922523861</v>
      </c>
      <c r="O14" s="8">
        <f>VLOOKUP($B14,[1]EuroStat_Data2011!$B$58:$V$90,[1]EuroStat_Data2011!N$57,0)/(VLOOKUP($B14,[1]EuroStat_Data2011!$B$10:$W$46,[1]EuroStat_Data2011!N$11,0))*1000000</f>
        <v>4074.7562528782278</v>
      </c>
      <c r="P14" s="8">
        <f>VLOOKUP($B14,[1]EuroStat_Data2011!$B$58:$V$90,[1]EuroStat_Data2011!O$57,0)/(VLOOKUP($B14,[1]EuroStat_Data2011!$B$10:$W$46,[1]EuroStat_Data2011!O$11,0))*1000000</f>
        <v>4248.3581475594028</v>
      </c>
      <c r="Q14" s="8">
        <f>VLOOKUP($B14,[1]EuroStat_Data2011!$B$58:$V$90,[1]EuroStat_Data2011!P$57,0)/(VLOOKUP($B14,[1]EuroStat_Data2011!$B$10:$W$46,[1]EuroStat_Data2011!P$11,0))*1000000</f>
        <v>4417.8933721786925</v>
      </c>
      <c r="R14" s="8">
        <f>VLOOKUP($B14,[1]EuroStat_Data2011!$B$58:$V$90,[1]EuroStat_Data2011!Q$57,0)/(VLOOKUP($B14,[1]EuroStat_Data2011!$B$10:$W$46,[1]EuroStat_Data2011!Q$11,0))*1000000</f>
        <v>4504.9883838360965</v>
      </c>
      <c r="S14" s="8">
        <f>VLOOKUP($B14,[1]EuroStat_Data2011!$B$58:$V$90,[1]EuroStat_Data2011!R$57,0)/(VLOOKUP($B14,[1]EuroStat_Data2011!$B$10:$W$46,[1]EuroStat_Data2011!R$11,0))*1000000</f>
        <v>4593.0834320828826</v>
      </c>
      <c r="T14" s="8">
        <f>VLOOKUP($B14,[1]EuroStat_Data2011!$B$58:$V$90,[1]EuroStat_Data2011!S$57,0)/(VLOOKUP($B14,[1]EuroStat_Data2011!$B$10:$W$46,[1]EuroStat_Data2011!S$11,0))*1000000</f>
        <v>4721.0925774767311</v>
      </c>
      <c r="U14" s="8">
        <f>VLOOKUP($B14,[1]EuroStat_Data2011!$B$58:$V$90,[1]EuroStat_Data2011!T$57,0)/(VLOOKUP($B14,[1]EuroStat_Data2011!$B$10:$W$46,[1]EuroStat_Data2011!T$11,0))*1000000</f>
        <v>4940.14361236477</v>
      </c>
      <c r="V14" s="8">
        <f>VLOOKUP($B14,[1]EuroStat_Data2011!$B$58:$V$90,[1]EuroStat_Data2011!U$57,0)/(VLOOKUP($B14,[1]EuroStat_Data2011!$B$10:$W$46,[1]EuroStat_Data2011!U$11,0))*1000000</f>
        <v>5051.4612149243094</v>
      </c>
      <c r="W14" s="8">
        <f>VLOOKUP($B14,[1]EuroStat_Data2011!$B$58:$V$90,[1]EuroStat_Data2011!V$57,0)/(VLOOKUP($B14,[1]EuroStat_Data2011!$B$10:$W$46,[1]EuroStat_Data2011!V$11,0))*1000000</f>
        <v>4858.8851445978571</v>
      </c>
    </row>
    <row r="15" spans="1:23" s="9" customFormat="1" x14ac:dyDescent="0.2">
      <c r="A15" s="5" t="str">
        <f>VLOOKUP($B15,'[1]Country abb'!$B$1:$C$122,2,FALSE)</f>
        <v>hu</v>
      </c>
      <c r="B15" s="6" t="s">
        <v>14</v>
      </c>
      <c r="C15" s="7"/>
      <c r="D15" s="8">
        <f>VLOOKUP($B15,[1]EuroStat_Data2011!$B$58:$V$90,[1]EuroStat_Data2011!C$57,0)/(VLOOKUP($B15,[1]EuroStat_Data2011!$B$10:$W$46,[1]EuroStat_Data2011!C$11,0))*1000000</f>
        <v>3045.1603849048802</v>
      </c>
      <c r="E15" s="8">
        <f>VLOOKUP($B15,[1]EuroStat_Data2011!$B$58:$V$90,[1]EuroStat_Data2011!D$57,0)/(VLOOKUP($B15,[1]EuroStat_Data2011!$B$10:$W$46,[1]EuroStat_Data2011!D$11,0))*1000000</f>
        <v>2846.1934380028906</v>
      </c>
      <c r="F15" s="8">
        <f>VLOOKUP($B15,[1]EuroStat_Data2011!$B$58:$V$90,[1]EuroStat_Data2011!E$57,0)/(VLOOKUP($B15,[1]EuroStat_Data2011!$B$10:$W$46,[1]EuroStat_Data2011!E$11,0))*1000000</f>
        <v>2731.1513491831752</v>
      </c>
      <c r="G15" s="8">
        <f>VLOOKUP($B15,[1]EuroStat_Data2011!$B$58:$V$90,[1]EuroStat_Data2011!F$57,0)/(VLOOKUP($B15,[1]EuroStat_Data2011!$B$10:$W$46,[1]EuroStat_Data2011!F$11,0))*1000000</f>
        <v>2624.5931634577209</v>
      </c>
      <c r="H15" s="8">
        <f>VLOOKUP($B15,[1]EuroStat_Data2011!$B$58:$V$90,[1]EuroStat_Data2011!G$57,0)/(VLOOKUP($B15,[1]EuroStat_Data2011!$B$10:$W$46,[1]EuroStat_Data2011!G$11,0))*1000000</f>
        <v>2665.1181979534322</v>
      </c>
      <c r="I15" s="8">
        <f>VLOOKUP($B15,[1]EuroStat_Data2011!$B$58:$V$90,[1]EuroStat_Data2011!H$57,0)/(VLOOKUP($B15,[1]EuroStat_Data2011!$B$10:$W$46,[1]EuroStat_Data2011!H$11,0))*1000000</f>
        <v>2684.0287519227609</v>
      </c>
      <c r="J15" s="8">
        <f>VLOOKUP($B15,[1]EuroStat_Data2011!$B$58:$V$90,[1]EuroStat_Data2011!I$57,0)/(VLOOKUP($B15,[1]EuroStat_Data2011!$B$10:$W$46,[1]EuroStat_Data2011!I$11,0))*1000000</f>
        <v>2779.1264005478415</v>
      </c>
      <c r="K15" s="8">
        <f>VLOOKUP($B15,[1]EuroStat_Data2011!$B$58:$V$90,[1]EuroStat_Data2011!J$57,0)/(VLOOKUP($B15,[1]EuroStat_Data2011!$B$10:$W$46,[1]EuroStat_Data2011!J$11,0))*1000000</f>
        <v>2799.4668994928479</v>
      </c>
      <c r="L15" s="8">
        <f>VLOOKUP($B15,[1]EuroStat_Data2011!$B$58:$V$90,[1]EuroStat_Data2011!K$57,0)/(VLOOKUP($B15,[1]EuroStat_Data2011!$B$10:$W$46,[1]EuroStat_Data2011!K$11,0))*1000000</f>
        <v>2818.558163623848</v>
      </c>
      <c r="M15" s="8">
        <f>VLOOKUP($B15,[1]EuroStat_Data2011!$B$58:$V$90,[1]EuroStat_Data2011!L$57,0)/(VLOOKUP($B15,[1]EuroStat_Data2011!$B$10:$W$46,[1]EuroStat_Data2011!L$11,0))*1000000</f>
        <v>2822.3764645850711</v>
      </c>
      <c r="N15" s="8">
        <f>VLOOKUP($B15,[1]EuroStat_Data2011!$B$58:$V$90,[1]EuroStat_Data2011!M$57,0)/(VLOOKUP($B15,[1]EuroStat_Data2011!$B$10:$W$46,[1]EuroStat_Data2011!M$11,0))*1000000</f>
        <v>2880.2607486623483</v>
      </c>
      <c r="O15" s="8">
        <f>VLOOKUP($B15,[1]EuroStat_Data2011!$B$58:$V$90,[1]EuroStat_Data2011!N$57,0)/(VLOOKUP($B15,[1]EuroStat_Data2011!$B$10:$W$46,[1]EuroStat_Data2011!N$11,0))*1000000</f>
        <v>2994.5203561699864</v>
      </c>
      <c r="P15" s="8">
        <f>VLOOKUP($B15,[1]EuroStat_Data2011!$B$58:$V$90,[1]EuroStat_Data2011!O$57,0)/(VLOOKUP($B15,[1]EuroStat_Data2011!$B$10:$W$46,[1]EuroStat_Data2011!O$11,0))*1000000</f>
        <v>3094.3935995930356</v>
      </c>
      <c r="Q15" s="8">
        <f>VLOOKUP($B15,[1]EuroStat_Data2011!$B$58:$V$90,[1]EuroStat_Data2011!P$57,0)/(VLOOKUP($B15,[1]EuroStat_Data2011!$B$10:$W$46,[1]EuroStat_Data2011!P$11,0))*1000000</f>
        <v>3095.5313959411033</v>
      </c>
      <c r="R15" s="8">
        <f>VLOOKUP($B15,[1]EuroStat_Data2011!$B$58:$V$90,[1]EuroStat_Data2011!Q$57,0)/(VLOOKUP($B15,[1]EuroStat_Data2011!$B$10:$W$46,[1]EuroStat_Data2011!Q$11,0))*1000000</f>
        <v>3145.0836642863878</v>
      </c>
      <c r="S15" s="8">
        <f>VLOOKUP($B15,[1]EuroStat_Data2011!$B$58:$V$90,[1]EuroStat_Data2011!R$57,0)/(VLOOKUP($B15,[1]EuroStat_Data2011!$B$10:$W$46,[1]EuroStat_Data2011!R$11,0))*1000000</f>
        <v>3202.5593537600062</v>
      </c>
      <c r="T15" s="8">
        <f>VLOOKUP($B15,[1]EuroStat_Data2011!$B$58:$V$90,[1]EuroStat_Data2011!S$57,0)/(VLOOKUP($B15,[1]EuroStat_Data2011!$B$10:$W$46,[1]EuroStat_Data2011!S$11,0))*1000000</f>
        <v>3298.5394549996668</v>
      </c>
      <c r="U15" s="8">
        <f>VLOOKUP($B15,[1]EuroStat_Data2011!$B$58:$V$90,[1]EuroStat_Data2011!T$57,0)/(VLOOKUP($B15,[1]EuroStat_Data2011!$B$10:$W$46,[1]EuroStat_Data2011!T$11,0))*1000000</f>
        <v>3352.2223672626637</v>
      </c>
      <c r="V15" s="8">
        <f>VLOOKUP($B15,[1]EuroStat_Data2011!$B$58:$V$90,[1]EuroStat_Data2011!U$57,0)/(VLOOKUP($B15,[1]EuroStat_Data2011!$B$10:$W$46,[1]EuroStat_Data2011!U$11,0))*1000000</f>
        <v>3417.1856354962833</v>
      </c>
      <c r="W15" s="8">
        <f>VLOOKUP($B15,[1]EuroStat_Data2011!$B$58:$V$90,[1]EuroStat_Data2011!V$57,0)/(VLOOKUP($B15,[1]EuroStat_Data2011!$B$10:$W$46,[1]EuroStat_Data2011!V$11,0))*1000000</f>
        <v>3304.7634950740085</v>
      </c>
    </row>
    <row r="16" spans="1:23" s="9" customFormat="1" x14ac:dyDescent="0.2">
      <c r="A16" s="5" t="str">
        <f>VLOOKUP($B16,'[1]Country abb'!$B$1:$C$122,2,FALSE)</f>
        <v>ie</v>
      </c>
      <c r="B16" s="6" t="s">
        <v>15</v>
      </c>
      <c r="C16" s="7"/>
      <c r="D16" s="8">
        <f>VLOOKUP($B16,[1]EuroStat_Data2011!$B$58:$V$90,[1]EuroStat_Data2011!C$57,0)/(VLOOKUP($B16,[1]EuroStat_Data2011!$B$10:$W$46,[1]EuroStat_Data2011!C$11,0))*1000000</f>
        <v>3384.1179137546087</v>
      </c>
      <c r="E16" s="8">
        <f>VLOOKUP($B16,[1]EuroStat_Data2011!$B$58:$V$90,[1]EuroStat_Data2011!D$57,0)/(VLOOKUP($B16,[1]EuroStat_Data2011!$B$10:$W$46,[1]EuroStat_Data2011!D$11,0))*1000000</f>
        <v>3540.2105722360584</v>
      </c>
      <c r="F16" s="8">
        <f>VLOOKUP($B16,[1]EuroStat_Data2011!$B$58:$V$90,[1]EuroStat_Data2011!E$57,0)/(VLOOKUP($B16,[1]EuroStat_Data2011!$B$10:$W$46,[1]EuroStat_Data2011!E$11,0))*1000000</f>
        <v>3722.9118487088908</v>
      </c>
      <c r="G16" s="8">
        <f>VLOOKUP($B16,[1]EuroStat_Data2011!$B$58:$V$90,[1]EuroStat_Data2011!F$57,0)/(VLOOKUP($B16,[1]EuroStat_Data2011!$B$10:$W$46,[1]EuroStat_Data2011!F$11,0))*1000000</f>
        <v>3797.3119603559958</v>
      </c>
      <c r="H16" s="8">
        <f>VLOOKUP($B16,[1]EuroStat_Data2011!$B$58:$V$90,[1]EuroStat_Data2011!G$57,0)/(VLOOKUP($B16,[1]EuroStat_Data2011!$B$10:$W$46,[1]EuroStat_Data2011!G$11,0))*1000000</f>
        <v>3950.4302633936468</v>
      </c>
      <c r="I16" s="8">
        <f>VLOOKUP($B16,[1]EuroStat_Data2011!$B$58:$V$90,[1]EuroStat_Data2011!H$57,0)/(VLOOKUP($B16,[1]EuroStat_Data2011!$B$10:$W$46,[1]EuroStat_Data2011!H$11,0))*1000000</f>
        <v>4128.0102912566845</v>
      </c>
      <c r="J16" s="8">
        <f>VLOOKUP($B16,[1]EuroStat_Data2011!$B$58:$V$90,[1]EuroStat_Data2011!I$57,0)/(VLOOKUP($B16,[1]EuroStat_Data2011!$B$10:$W$46,[1]EuroStat_Data2011!I$11,0))*1000000</f>
        <v>4379.2031358552958</v>
      </c>
      <c r="K16" s="8">
        <f>VLOOKUP($B16,[1]EuroStat_Data2011!$B$58:$V$90,[1]EuroStat_Data2011!J$57,0)/(VLOOKUP($B16,[1]EuroStat_Data2011!$B$10:$W$46,[1]EuroStat_Data2011!J$11,0))*1000000</f>
        <v>4573.2437198269199</v>
      </c>
      <c r="L16" s="8">
        <f>VLOOKUP($B16,[1]EuroStat_Data2011!$B$58:$V$90,[1]EuroStat_Data2011!K$57,0)/(VLOOKUP($B16,[1]EuroStat_Data2011!$B$10:$W$46,[1]EuroStat_Data2011!K$11,0))*1000000</f>
        <v>4792.3504339920064</v>
      </c>
      <c r="M16" s="8">
        <f>VLOOKUP($B16,[1]EuroStat_Data2011!$B$58:$V$90,[1]EuroStat_Data2011!L$57,0)/(VLOOKUP($B16,[1]EuroStat_Data2011!$B$10:$W$46,[1]EuroStat_Data2011!L$11,0))*1000000</f>
        <v>5051.9747288723547</v>
      </c>
      <c r="N16" s="8">
        <f>VLOOKUP($B16,[1]EuroStat_Data2011!$B$58:$V$90,[1]EuroStat_Data2011!M$57,0)/(VLOOKUP($B16,[1]EuroStat_Data2011!$B$10:$W$46,[1]EuroStat_Data2011!M$11,0))*1000000</f>
        <v>5370.6554354458494</v>
      </c>
      <c r="O16" s="8">
        <f>VLOOKUP($B16,[1]EuroStat_Data2011!$B$58:$V$90,[1]EuroStat_Data2011!N$57,0)/(VLOOKUP($B16,[1]EuroStat_Data2011!$B$10:$W$46,[1]EuroStat_Data2011!N$11,0))*1000000</f>
        <v>5485.3092387437537</v>
      </c>
      <c r="P16" s="8">
        <f>VLOOKUP($B16,[1]EuroStat_Data2011!$B$58:$V$90,[1]EuroStat_Data2011!O$57,0)/(VLOOKUP($B16,[1]EuroStat_Data2011!$B$10:$W$46,[1]EuroStat_Data2011!O$11,0))*1000000</f>
        <v>5582.4778406144887</v>
      </c>
      <c r="Q16" s="8">
        <f>VLOOKUP($B16,[1]EuroStat_Data2011!$B$58:$V$90,[1]EuroStat_Data2011!P$57,0)/(VLOOKUP($B16,[1]EuroStat_Data2011!$B$10:$W$46,[1]EuroStat_Data2011!P$11,0))*1000000</f>
        <v>5809.7604277896799</v>
      </c>
      <c r="R16" s="8">
        <f>VLOOKUP($B16,[1]EuroStat_Data2011!$B$58:$V$90,[1]EuroStat_Data2011!Q$57,0)/(VLOOKUP($B16,[1]EuroStat_Data2011!$B$10:$W$46,[1]EuroStat_Data2011!Q$11,0))*1000000</f>
        <v>5722.9716363300604</v>
      </c>
      <c r="S16" s="8">
        <f>VLOOKUP($B16,[1]EuroStat_Data2011!$B$58:$V$90,[1]EuroStat_Data2011!R$57,0)/(VLOOKUP($B16,[1]EuroStat_Data2011!$B$10:$W$46,[1]EuroStat_Data2011!R$11,0))*1000000</f>
        <v>5922.6514177200906</v>
      </c>
      <c r="T16" s="8">
        <f>VLOOKUP($B16,[1]EuroStat_Data2011!$B$58:$V$90,[1]EuroStat_Data2011!S$57,0)/(VLOOKUP($B16,[1]EuroStat_Data2011!$B$10:$W$46,[1]EuroStat_Data2011!S$11,0))*1000000</f>
        <v>6149.2492198483142</v>
      </c>
      <c r="U16" s="8">
        <f>VLOOKUP($B16,[1]EuroStat_Data2011!$B$58:$V$90,[1]EuroStat_Data2011!T$57,0)/(VLOOKUP($B16,[1]EuroStat_Data2011!$B$10:$W$46,[1]EuroStat_Data2011!T$11,0))*1000000</f>
        <v>5997.6449997055097</v>
      </c>
      <c r="V16" s="8">
        <f>VLOOKUP($B16,[1]EuroStat_Data2011!$B$58:$V$90,[1]EuroStat_Data2011!U$57,0)/(VLOOKUP($B16,[1]EuroStat_Data2011!$B$10:$W$46,[1]EuroStat_Data2011!U$11,0))*1000000</f>
        <v>6060.6611403131092</v>
      </c>
      <c r="W16" s="8">
        <f>VLOOKUP($B16,[1]EuroStat_Data2011!$B$58:$V$90,[1]EuroStat_Data2011!V$57,0)/(VLOOKUP($B16,[1]EuroStat_Data2011!$B$10:$W$46,[1]EuroStat_Data2011!V$11,0))*1000000</f>
        <v>5610.9734091680284</v>
      </c>
    </row>
    <row r="17" spans="1:23" s="9" customFormat="1" x14ac:dyDescent="0.2">
      <c r="A17" s="5" t="str">
        <f>VLOOKUP($B17,'[1]Country abb'!$B$1:$C$122,2,FALSE)</f>
        <v>it</v>
      </c>
      <c r="B17" s="6" t="s">
        <v>16</v>
      </c>
      <c r="C17" s="7"/>
      <c r="D17" s="8">
        <f>VLOOKUP($B17,[1]EuroStat_Data2011!$B$58:$V$90,[1]EuroStat_Data2011!C$57,0)/(VLOOKUP($B17,[1]EuroStat_Data2011!$B$10:$W$46,[1]EuroStat_Data2011!C$11,0))*1000000</f>
        <v>3785.6852074880112</v>
      </c>
      <c r="E17" s="8">
        <f>VLOOKUP($B17,[1]EuroStat_Data2011!$B$58:$V$90,[1]EuroStat_Data2011!D$57,0)/(VLOOKUP($B17,[1]EuroStat_Data2011!$B$10:$W$46,[1]EuroStat_Data2011!D$11,0))*1000000</f>
        <v>3867.1320282547695</v>
      </c>
      <c r="F17" s="8">
        <f>VLOOKUP($B17,[1]EuroStat_Data2011!$B$58:$V$90,[1]EuroStat_Data2011!E$57,0)/(VLOOKUP($B17,[1]EuroStat_Data2011!$B$10:$W$46,[1]EuroStat_Data2011!E$11,0))*1000000</f>
        <v>3936.4892309666707</v>
      </c>
      <c r="G17" s="8">
        <f>VLOOKUP($B17,[1]EuroStat_Data2011!$B$58:$V$90,[1]EuroStat_Data2011!F$57,0)/(VLOOKUP($B17,[1]EuroStat_Data2011!$B$10:$W$46,[1]EuroStat_Data2011!F$11,0))*1000000</f>
        <v>3948.5755769188463</v>
      </c>
      <c r="H17" s="8">
        <f>VLOOKUP($B17,[1]EuroStat_Data2011!$B$58:$V$90,[1]EuroStat_Data2011!G$57,0)/(VLOOKUP($B17,[1]EuroStat_Data2011!$B$10:$W$46,[1]EuroStat_Data2011!G$11,0))*1000000</f>
        <v>4073.5794510547689</v>
      </c>
      <c r="I17" s="8">
        <f>VLOOKUP($B17,[1]EuroStat_Data2011!$B$58:$V$90,[1]EuroStat_Data2011!H$57,0)/(VLOOKUP($B17,[1]EuroStat_Data2011!$B$10:$W$46,[1]EuroStat_Data2011!H$11,0))*1000000</f>
        <v>4191.652413725551</v>
      </c>
      <c r="J17" s="8">
        <f>VLOOKUP($B17,[1]EuroStat_Data2011!$B$58:$V$90,[1]EuroStat_Data2011!I$57,0)/(VLOOKUP($B17,[1]EuroStat_Data2011!$B$10:$W$46,[1]EuroStat_Data2011!I$11,0))*1000000</f>
        <v>4234.2756640576699</v>
      </c>
      <c r="K17" s="8">
        <f>VLOOKUP($B17,[1]EuroStat_Data2011!$B$58:$V$90,[1]EuroStat_Data2011!J$57,0)/(VLOOKUP($B17,[1]EuroStat_Data2011!$B$10:$W$46,[1]EuroStat_Data2011!J$11,0))*1000000</f>
        <v>4363.9392982294021</v>
      </c>
      <c r="L17" s="8">
        <f>VLOOKUP($B17,[1]EuroStat_Data2011!$B$58:$V$90,[1]EuroStat_Data2011!K$57,0)/(VLOOKUP($B17,[1]EuroStat_Data2011!$B$10:$W$46,[1]EuroStat_Data2011!K$11,0))*1000000</f>
        <v>4484.0134359431286</v>
      </c>
      <c r="M17" s="8">
        <f>VLOOKUP($B17,[1]EuroStat_Data2011!$B$58:$V$90,[1]EuroStat_Data2011!L$57,0)/(VLOOKUP($B17,[1]EuroStat_Data2011!$B$10:$W$46,[1]EuroStat_Data2011!L$11,0))*1000000</f>
        <v>4593.8691466773798</v>
      </c>
      <c r="N17" s="8">
        <f>VLOOKUP($B17,[1]EuroStat_Data2011!$B$58:$V$90,[1]EuroStat_Data2011!M$57,0)/(VLOOKUP($B17,[1]EuroStat_Data2011!$B$10:$W$46,[1]EuroStat_Data2011!M$11,0))*1000000</f>
        <v>4795.469092883287</v>
      </c>
      <c r="O17" s="8">
        <f>VLOOKUP($B17,[1]EuroStat_Data2011!$B$58:$V$90,[1]EuroStat_Data2011!N$57,0)/(VLOOKUP($B17,[1]EuroStat_Data2011!$B$10:$W$46,[1]EuroStat_Data2011!N$11,0))*1000000</f>
        <v>4875.713237472607</v>
      </c>
      <c r="P17" s="8">
        <f>VLOOKUP($B17,[1]EuroStat_Data2011!$B$58:$V$90,[1]EuroStat_Data2011!O$57,0)/(VLOOKUP($B17,[1]EuroStat_Data2011!$B$10:$W$46,[1]EuroStat_Data2011!O$11,0))*1000000</f>
        <v>4961.088534948276</v>
      </c>
      <c r="Q17" s="8">
        <f>VLOOKUP($B17,[1]EuroStat_Data2011!$B$58:$V$90,[1]EuroStat_Data2011!P$57,0)/(VLOOKUP($B17,[1]EuroStat_Data2011!$B$10:$W$46,[1]EuroStat_Data2011!P$11,0))*1000000</f>
        <v>5084.2735489759698</v>
      </c>
      <c r="R17" s="8">
        <f>VLOOKUP($B17,[1]EuroStat_Data2011!$B$58:$V$90,[1]EuroStat_Data2011!Q$57,0)/(VLOOKUP($B17,[1]EuroStat_Data2011!$B$10:$W$46,[1]EuroStat_Data2011!Q$11,0))*1000000</f>
        <v>5105.1988188621026</v>
      </c>
      <c r="S17" s="8">
        <f>VLOOKUP($B17,[1]EuroStat_Data2011!$B$58:$V$90,[1]EuroStat_Data2011!R$57,0)/(VLOOKUP($B17,[1]EuroStat_Data2011!$B$10:$W$46,[1]EuroStat_Data2011!R$11,0))*1000000</f>
        <v>5146.5579357663801</v>
      </c>
      <c r="T17" s="8">
        <f>VLOOKUP($B17,[1]EuroStat_Data2011!$B$58:$V$90,[1]EuroStat_Data2011!S$57,0)/(VLOOKUP($B17,[1]EuroStat_Data2011!$B$10:$W$46,[1]EuroStat_Data2011!S$11,0))*1000000</f>
        <v>5255.6256616934952</v>
      </c>
      <c r="U17" s="8">
        <f>VLOOKUP($B17,[1]EuroStat_Data2011!$B$58:$V$90,[1]EuroStat_Data2011!T$57,0)/(VLOOKUP($B17,[1]EuroStat_Data2011!$B$10:$W$46,[1]EuroStat_Data2011!T$11,0))*1000000</f>
        <v>5231.0378429612065</v>
      </c>
      <c r="V17" s="8">
        <f>VLOOKUP($B17,[1]EuroStat_Data2011!$B$58:$V$90,[1]EuroStat_Data2011!U$57,0)/(VLOOKUP($B17,[1]EuroStat_Data2011!$B$10:$W$46,[1]EuroStat_Data2011!U$11,0))*1000000</f>
        <v>5188.2033482787201</v>
      </c>
      <c r="W17" s="8">
        <f>VLOOKUP($B17,[1]EuroStat_Data2011!$B$58:$V$90,[1]EuroStat_Data2011!V$57,0)/(VLOOKUP($B17,[1]EuroStat_Data2011!$B$10:$W$46,[1]EuroStat_Data2011!V$11,0))*1000000</f>
        <v>4829.9720469964332</v>
      </c>
    </row>
    <row r="18" spans="1:23" s="9" customFormat="1" x14ac:dyDescent="0.2">
      <c r="A18" s="5" t="str">
        <f>VLOOKUP($B18,'[1]Country abb'!$B$1:$C$122,2,FALSE)</f>
        <v>lv</v>
      </c>
      <c r="B18" s="6" t="s">
        <v>17</v>
      </c>
      <c r="C18" s="7"/>
      <c r="D18" s="8">
        <f>VLOOKUP($B18,[1]EuroStat_Data2011!$B$58:$V$90,[1]EuroStat_Data2011!C$57,0)/(VLOOKUP($B18,[1]EuroStat_Data2011!$B$10:$W$46,[1]EuroStat_Data2011!C$11,0))*1000000</f>
        <v>3118.2771518735899</v>
      </c>
      <c r="E18" s="8">
        <f>VLOOKUP($B18,[1]EuroStat_Data2011!$B$58:$V$90,[1]EuroStat_Data2011!D$57,0)/(VLOOKUP($B18,[1]EuroStat_Data2011!$B$10:$W$46,[1]EuroStat_Data2011!D$11,0))*1000000</f>
        <v>3014.4900929627661</v>
      </c>
      <c r="F18" s="8">
        <f>VLOOKUP($B18,[1]EuroStat_Data2011!$B$58:$V$90,[1]EuroStat_Data2011!E$57,0)/(VLOOKUP($B18,[1]EuroStat_Data2011!$B$10:$W$46,[1]EuroStat_Data2011!E$11,0))*1000000</f>
        <v>2400.3026863412788</v>
      </c>
      <c r="G18" s="8">
        <f>VLOOKUP($B18,[1]EuroStat_Data2011!$B$58:$V$90,[1]EuroStat_Data2011!F$57,0)/(VLOOKUP($B18,[1]EuroStat_Data2011!$B$10:$W$46,[1]EuroStat_Data2011!F$11,0))*1000000</f>
        <v>1829.6963075405843</v>
      </c>
      <c r="H18" s="8">
        <f>VLOOKUP($B18,[1]EuroStat_Data2011!$B$58:$V$90,[1]EuroStat_Data2011!G$57,0)/(VLOOKUP($B18,[1]EuroStat_Data2011!$B$10:$W$46,[1]EuroStat_Data2011!G$11,0))*1000000</f>
        <v>1732.4542761159021</v>
      </c>
      <c r="I18" s="8">
        <f>VLOOKUP($B18,[1]EuroStat_Data2011!$B$58:$V$90,[1]EuroStat_Data2011!H$57,0)/(VLOOKUP($B18,[1]EuroStat_Data2011!$B$10:$W$46,[1]EuroStat_Data2011!H$11,0))*1000000</f>
        <v>1785.585744107367</v>
      </c>
      <c r="J18" s="8">
        <f>VLOOKUP($B18,[1]EuroStat_Data2011!$B$58:$V$90,[1]EuroStat_Data2011!I$57,0)/(VLOOKUP($B18,[1]EuroStat_Data2011!$B$10:$W$46,[1]EuroStat_Data2011!I$11,0))*1000000</f>
        <v>1674.0020675990704</v>
      </c>
      <c r="K18" s="8">
        <f>VLOOKUP($B18,[1]EuroStat_Data2011!$B$58:$V$90,[1]EuroStat_Data2011!J$57,0)/(VLOOKUP($B18,[1]EuroStat_Data2011!$B$10:$W$46,[1]EuroStat_Data2011!J$11,0))*1000000</f>
        <v>1714.1721256225173</v>
      </c>
      <c r="L18" s="8">
        <f>VLOOKUP($B18,[1]EuroStat_Data2011!$B$58:$V$90,[1]EuroStat_Data2011!K$57,0)/(VLOOKUP($B18,[1]EuroStat_Data2011!$B$10:$W$46,[1]EuroStat_Data2011!K$11,0))*1000000</f>
        <v>1860.9635123094165</v>
      </c>
      <c r="M18" s="8">
        <f>VLOOKUP($B18,[1]EuroStat_Data2011!$B$58:$V$90,[1]EuroStat_Data2011!L$57,0)/(VLOOKUP($B18,[1]EuroStat_Data2011!$B$10:$W$46,[1]EuroStat_Data2011!L$11,0))*1000000</f>
        <v>1859.3325908784752</v>
      </c>
      <c r="N18" s="8">
        <f>VLOOKUP($B18,[1]EuroStat_Data2011!$B$58:$V$90,[1]EuroStat_Data2011!M$57,0)/(VLOOKUP($B18,[1]EuroStat_Data2011!$B$10:$W$46,[1]EuroStat_Data2011!M$11,0))*1000000</f>
        <v>1879.7379199442419</v>
      </c>
      <c r="O18" s="8">
        <f>VLOOKUP($B18,[1]EuroStat_Data2011!$B$58:$V$90,[1]EuroStat_Data2011!N$57,0)/(VLOOKUP($B18,[1]EuroStat_Data2011!$B$10:$W$46,[1]EuroStat_Data2011!N$11,0))*1000000</f>
        <v>1938.4550052574723</v>
      </c>
      <c r="P18" s="8">
        <f>VLOOKUP($B18,[1]EuroStat_Data2011!$B$58:$V$90,[1]EuroStat_Data2011!O$57,0)/(VLOOKUP($B18,[1]EuroStat_Data2011!$B$10:$W$46,[1]EuroStat_Data2011!O$11,0))*1000000</f>
        <v>2081.1947302546541</v>
      </c>
      <c r="Q18" s="8">
        <f>VLOOKUP($B18,[1]EuroStat_Data2011!$B$58:$V$90,[1]EuroStat_Data2011!P$57,0)/(VLOOKUP($B18,[1]EuroStat_Data2011!$B$10:$W$46,[1]EuroStat_Data2011!P$11,0))*1000000</f>
        <v>2230.7718702283528</v>
      </c>
      <c r="R18" s="8">
        <f>VLOOKUP($B18,[1]EuroStat_Data2011!$B$58:$V$90,[1]EuroStat_Data2011!Q$57,0)/(VLOOKUP($B18,[1]EuroStat_Data2011!$B$10:$W$46,[1]EuroStat_Data2011!Q$11,0))*1000000</f>
        <v>2330.1108182423013</v>
      </c>
      <c r="S18" s="8">
        <f>VLOOKUP($B18,[1]EuroStat_Data2011!$B$58:$V$90,[1]EuroStat_Data2011!R$57,0)/(VLOOKUP($B18,[1]EuroStat_Data2011!$B$10:$W$46,[1]EuroStat_Data2011!R$11,0))*1000000</f>
        <v>2483.9210660266021</v>
      </c>
      <c r="T18" s="8">
        <f>VLOOKUP($B18,[1]EuroStat_Data2011!$B$58:$V$90,[1]EuroStat_Data2011!S$57,0)/(VLOOKUP($B18,[1]EuroStat_Data2011!$B$10:$W$46,[1]EuroStat_Data2011!S$11,0))*1000000</f>
        <v>2677.1667269533987</v>
      </c>
      <c r="U18" s="8">
        <f>VLOOKUP($B18,[1]EuroStat_Data2011!$B$58:$V$90,[1]EuroStat_Data2011!T$57,0)/(VLOOKUP($B18,[1]EuroStat_Data2011!$B$10:$W$46,[1]EuroStat_Data2011!T$11,0))*1000000</f>
        <v>2895.7110075154355</v>
      </c>
      <c r="V18" s="8">
        <f>VLOOKUP($B18,[1]EuroStat_Data2011!$B$58:$V$90,[1]EuroStat_Data2011!U$57,0)/(VLOOKUP($B18,[1]EuroStat_Data2011!$B$10:$W$46,[1]EuroStat_Data2011!U$11,0))*1000000</f>
        <v>2918.6743194530436</v>
      </c>
      <c r="W18" s="8">
        <f>VLOOKUP($B18,[1]EuroStat_Data2011!$B$58:$V$90,[1]EuroStat_Data2011!V$57,0)/(VLOOKUP($B18,[1]EuroStat_Data2011!$B$10:$W$46,[1]EuroStat_Data2011!V$11,0))*1000000</f>
        <v>2698.8971801101493</v>
      </c>
    </row>
    <row r="19" spans="1:23" s="9" customFormat="1" x14ac:dyDescent="0.2">
      <c r="A19" s="5" t="str">
        <f>VLOOKUP($B19,'[1]Country abb'!$B$1:$C$122,2,FALSE)</f>
        <v>lt</v>
      </c>
      <c r="B19" s="6" t="s">
        <v>18</v>
      </c>
      <c r="C19" s="7"/>
      <c r="D19" s="8">
        <f>VLOOKUP($B19,[1]EuroStat_Data2011!$B$58:$V$90,[1]EuroStat_Data2011!C$57,0)/(VLOOKUP($B19,[1]EuroStat_Data2011!$B$10:$W$46,[1]EuroStat_Data2011!C$11,0))*1000000</f>
        <v>3252.2874033356184</v>
      </c>
      <c r="E19" s="8">
        <f>VLOOKUP($B19,[1]EuroStat_Data2011!$B$58:$V$90,[1]EuroStat_Data2011!D$57,0)/(VLOOKUP($B19,[1]EuroStat_Data2011!$B$10:$W$46,[1]EuroStat_Data2011!D$11,0))*1000000</f>
        <v>3212.0753069718594</v>
      </c>
      <c r="F19" s="8">
        <f>VLOOKUP($B19,[1]EuroStat_Data2011!$B$58:$V$90,[1]EuroStat_Data2011!E$57,0)/(VLOOKUP($B19,[1]EuroStat_Data2011!$B$10:$W$46,[1]EuroStat_Data2011!E$11,0))*1000000</f>
        <v>2474.7058993351593</v>
      </c>
      <c r="G19" s="8">
        <f>VLOOKUP($B19,[1]EuroStat_Data2011!$B$58:$V$90,[1]EuroStat_Data2011!F$57,0)/(VLOOKUP($B19,[1]EuroStat_Data2011!$B$10:$W$46,[1]EuroStat_Data2011!F$11,0))*1000000</f>
        <v>1811.6211762597495</v>
      </c>
      <c r="H19" s="8">
        <f>VLOOKUP($B19,[1]EuroStat_Data2011!$B$58:$V$90,[1]EuroStat_Data2011!G$57,0)/(VLOOKUP($B19,[1]EuroStat_Data2011!$B$10:$W$46,[1]EuroStat_Data2011!G$11,0))*1000000</f>
        <v>1773.4881633079981</v>
      </c>
      <c r="I19" s="8">
        <f>VLOOKUP($B19,[1]EuroStat_Data2011!$B$58:$V$90,[1]EuroStat_Data2011!H$57,0)/(VLOOKUP($B19,[1]EuroStat_Data2011!$B$10:$W$46,[1]EuroStat_Data2011!H$11,0))*1000000</f>
        <v>1744.4457040931475</v>
      </c>
      <c r="J19" s="8">
        <f>VLOOKUP($B19,[1]EuroStat_Data2011!$B$58:$V$90,[1]EuroStat_Data2011!I$57,0)/(VLOOKUP($B19,[1]EuroStat_Data2011!$B$10:$W$46,[1]EuroStat_Data2011!I$11,0))*1000000</f>
        <v>1804.5967981960671</v>
      </c>
      <c r="K19" s="8">
        <f>VLOOKUP($B19,[1]EuroStat_Data2011!$B$58:$V$90,[1]EuroStat_Data2011!J$57,0)/(VLOOKUP($B19,[1]EuroStat_Data2011!$B$10:$W$46,[1]EuroStat_Data2011!J$11,0))*1000000</f>
        <v>1877.3622057668128</v>
      </c>
      <c r="L19" s="8">
        <f>VLOOKUP($B19,[1]EuroStat_Data2011!$B$58:$V$90,[1]EuroStat_Data2011!K$57,0)/(VLOOKUP($B19,[1]EuroStat_Data2011!$B$10:$W$46,[1]EuroStat_Data2011!K$11,0))*1000000</f>
        <v>1895.7061259688721</v>
      </c>
      <c r="M19" s="8">
        <f>VLOOKUP($B19,[1]EuroStat_Data2011!$B$58:$V$90,[1]EuroStat_Data2011!L$57,0)/(VLOOKUP($B19,[1]EuroStat_Data2011!$B$10:$W$46,[1]EuroStat_Data2011!L$11,0))*1000000</f>
        <v>1850.1861072881725</v>
      </c>
      <c r="N19" s="8">
        <f>VLOOKUP($B19,[1]EuroStat_Data2011!$B$58:$V$90,[1]EuroStat_Data2011!M$57,0)/(VLOOKUP($B19,[1]EuroStat_Data2011!$B$10:$W$46,[1]EuroStat_Data2011!M$11,0))*1000000</f>
        <v>1764.4844613182979</v>
      </c>
      <c r="O19" s="8">
        <f>VLOOKUP($B19,[1]EuroStat_Data2011!$B$58:$V$90,[1]EuroStat_Data2011!N$57,0)/(VLOOKUP($B19,[1]EuroStat_Data2011!$B$10:$W$46,[1]EuroStat_Data2011!N$11,0))*1000000</f>
        <v>1848.5815019108129</v>
      </c>
      <c r="P19" s="8">
        <f>VLOOKUP($B19,[1]EuroStat_Data2011!$B$58:$V$90,[1]EuroStat_Data2011!O$57,0)/(VLOOKUP($B19,[1]EuroStat_Data2011!$B$10:$W$46,[1]EuroStat_Data2011!O$11,0))*1000000</f>
        <v>1934.3500635576272</v>
      </c>
      <c r="Q19" s="8">
        <f>VLOOKUP($B19,[1]EuroStat_Data2011!$B$58:$V$90,[1]EuroStat_Data2011!P$57,0)/(VLOOKUP($B19,[1]EuroStat_Data2011!$B$10:$W$46,[1]EuroStat_Data2011!P$11,0))*1000000</f>
        <v>2073.3256646179857</v>
      </c>
      <c r="R19" s="8">
        <f>VLOOKUP($B19,[1]EuroStat_Data2011!$B$58:$V$90,[1]EuroStat_Data2011!Q$57,0)/(VLOOKUP($B19,[1]EuroStat_Data2011!$B$10:$W$46,[1]EuroStat_Data2011!Q$11,0))*1000000</f>
        <v>2220.0573035967541</v>
      </c>
      <c r="S19" s="8">
        <f>VLOOKUP($B19,[1]EuroStat_Data2011!$B$58:$V$90,[1]EuroStat_Data2011!R$57,0)/(VLOOKUP($B19,[1]EuroStat_Data2011!$B$10:$W$46,[1]EuroStat_Data2011!R$11,0))*1000000</f>
        <v>2328.8307908974452</v>
      </c>
      <c r="T19" s="8">
        <f>VLOOKUP($B19,[1]EuroStat_Data2011!$B$58:$V$90,[1]EuroStat_Data2011!S$57,0)/(VLOOKUP($B19,[1]EuroStat_Data2011!$B$10:$W$46,[1]EuroStat_Data2011!S$11,0))*1000000</f>
        <v>2477.6069231953607</v>
      </c>
      <c r="U19" s="8">
        <f>VLOOKUP($B19,[1]EuroStat_Data2011!$B$58:$V$90,[1]EuroStat_Data2011!T$57,0)/(VLOOKUP($B19,[1]EuroStat_Data2011!$B$10:$W$46,[1]EuroStat_Data2011!T$11,0))*1000000</f>
        <v>2617.2279718122863</v>
      </c>
      <c r="V19" s="8">
        <f>VLOOKUP($B19,[1]EuroStat_Data2011!$B$58:$V$90,[1]EuroStat_Data2011!U$57,0)/(VLOOKUP($B19,[1]EuroStat_Data2011!$B$10:$W$46,[1]EuroStat_Data2011!U$11,0))*1000000</f>
        <v>2686.8808031946701</v>
      </c>
      <c r="W19" s="8">
        <f>VLOOKUP($B19,[1]EuroStat_Data2011!$B$58:$V$90,[1]EuroStat_Data2011!V$57,0)/(VLOOKUP($B19,[1]EuroStat_Data2011!$B$10:$W$46,[1]EuroStat_Data2011!V$11,0))*1000000</f>
        <v>2498.9014505628875</v>
      </c>
    </row>
    <row r="20" spans="1:23" s="9" customFormat="1" x14ac:dyDescent="0.2">
      <c r="A20" s="5" t="str">
        <f>VLOOKUP($B20,'[1]Country abb'!$B$1:$C$122,2,FALSE)</f>
        <v>lu</v>
      </c>
      <c r="B20" s="6" t="s">
        <v>19</v>
      </c>
      <c r="C20" s="7"/>
      <c r="D20" s="8">
        <f>VLOOKUP($B20,[1]EuroStat_Data2011!$B$58:$V$90,[1]EuroStat_Data2011!C$57,0)/(VLOOKUP($B20,[1]EuroStat_Data2011!$B$10:$W$46,[1]EuroStat_Data2011!C$11,0))*1000000</f>
        <v>10938.571051937779</v>
      </c>
      <c r="E20" s="8">
        <f>VLOOKUP($B20,[1]EuroStat_Data2011!$B$58:$V$90,[1]EuroStat_Data2011!D$57,0)/(VLOOKUP($B20,[1]EuroStat_Data2011!$B$10:$W$46,[1]EuroStat_Data2011!D$11,0))*1000000</f>
        <v>10954.734651404786</v>
      </c>
      <c r="F20" s="8">
        <f>VLOOKUP($B20,[1]EuroStat_Data2011!$B$58:$V$90,[1]EuroStat_Data2011!E$57,0)/(VLOOKUP($B20,[1]EuroStat_Data2011!$B$10:$W$46,[1]EuroStat_Data2011!E$11,0))*1000000</f>
        <v>10859.856262833677</v>
      </c>
      <c r="G20" s="8">
        <f>VLOOKUP($B20,[1]EuroStat_Data2011!$B$58:$V$90,[1]EuroStat_Data2011!F$57,0)/(VLOOKUP($B20,[1]EuroStat_Data2011!$B$10:$W$46,[1]EuroStat_Data2011!F$11,0))*1000000</f>
        <v>11108.296390120329</v>
      </c>
      <c r="H20" s="8">
        <f>VLOOKUP($B20,[1]EuroStat_Data2011!$B$58:$V$90,[1]EuroStat_Data2011!G$57,0)/(VLOOKUP($B20,[1]EuroStat_Data2011!$B$10:$W$46,[1]EuroStat_Data2011!G$11,0))*1000000</f>
        <v>11604.197901049474</v>
      </c>
      <c r="I20" s="8">
        <f>VLOOKUP($B20,[1]EuroStat_Data2011!$B$58:$V$90,[1]EuroStat_Data2011!H$57,0)/(VLOOKUP($B20,[1]EuroStat_Data2011!$B$10:$W$46,[1]EuroStat_Data2011!H$11,0))*1000000</f>
        <v>12316.035991618392</v>
      </c>
      <c r="J20" s="8">
        <f>VLOOKUP($B20,[1]EuroStat_Data2011!$B$58:$V$90,[1]EuroStat_Data2011!I$57,0)/(VLOOKUP($B20,[1]EuroStat_Data2011!$B$10:$W$46,[1]EuroStat_Data2011!I$11,0))*1000000</f>
        <v>11921.768707482994</v>
      </c>
      <c r="K20" s="8">
        <f>VLOOKUP($B20,[1]EuroStat_Data2011!$B$58:$V$90,[1]EuroStat_Data2011!J$57,0)/(VLOOKUP($B20,[1]EuroStat_Data2011!$B$10:$W$46,[1]EuroStat_Data2011!J$11,0))*1000000</f>
        <v>12131.462156651072</v>
      </c>
      <c r="L20" s="8">
        <f>VLOOKUP($B20,[1]EuroStat_Data2011!$B$58:$V$90,[1]EuroStat_Data2011!K$57,0)/(VLOOKUP($B20,[1]EuroStat_Data2011!$B$10:$W$46,[1]EuroStat_Data2011!K$11,0))*1000000</f>
        <v>12538.798720530744</v>
      </c>
      <c r="M20" s="8">
        <f>VLOOKUP($B20,[1]EuroStat_Data2011!$B$58:$V$90,[1]EuroStat_Data2011!L$57,0)/(VLOOKUP($B20,[1]EuroStat_Data2011!$B$10:$W$46,[1]EuroStat_Data2011!L$11,0))*1000000</f>
        <v>12858.312858312858</v>
      </c>
      <c r="N20" s="8">
        <f>VLOOKUP($B20,[1]EuroStat_Data2011!$B$58:$V$90,[1]EuroStat_Data2011!M$57,0)/(VLOOKUP($B20,[1]EuroStat_Data2011!$B$10:$W$46,[1]EuroStat_Data2011!M$11,0))*1000000</f>
        <v>12347.785977859779</v>
      </c>
      <c r="O20" s="8">
        <f>VLOOKUP($B20,[1]EuroStat_Data2011!$B$58:$V$90,[1]EuroStat_Data2011!N$57,0)/(VLOOKUP($B20,[1]EuroStat_Data2011!$B$10:$W$46,[1]EuroStat_Data2011!N$11,0))*1000000</f>
        <v>13307.517084282461</v>
      </c>
      <c r="P20" s="8">
        <f>VLOOKUP($B20,[1]EuroStat_Data2011!$B$58:$V$90,[1]EuroStat_Data2011!O$57,0)/(VLOOKUP($B20,[1]EuroStat_Data2011!$B$10:$W$46,[1]EuroStat_Data2011!O$11,0))*1000000</f>
        <v>13295.800022519987</v>
      </c>
      <c r="Q20" s="8">
        <f>VLOOKUP($B20,[1]EuroStat_Data2011!$B$58:$V$90,[1]EuroStat_Data2011!P$57,0)/(VLOOKUP($B20,[1]EuroStat_Data2011!$B$10:$W$46,[1]EuroStat_Data2011!P$11,0))*1000000</f>
        <v>13774.258309167968</v>
      </c>
      <c r="R20" s="8">
        <f>VLOOKUP($B20,[1]EuroStat_Data2011!$B$58:$V$90,[1]EuroStat_Data2011!Q$57,0)/(VLOOKUP($B20,[1]EuroStat_Data2011!$B$10:$W$46,[1]EuroStat_Data2011!Q$11,0))*1000000</f>
        <v>14027.606822577809</v>
      </c>
      <c r="S20" s="8">
        <f>VLOOKUP($B20,[1]EuroStat_Data2011!$B$58:$V$90,[1]EuroStat_Data2011!R$57,0)/(VLOOKUP($B20,[1]EuroStat_Data2011!$B$10:$W$46,[1]EuroStat_Data2011!R$11,0))*1000000</f>
        <v>13323.070919064241</v>
      </c>
      <c r="T20" s="8">
        <f>VLOOKUP($B20,[1]EuroStat_Data2011!$B$58:$V$90,[1]EuroStat_Data2011!S$57,0)/(VLOOKUP($B20,[1]EuroStat_Data2011!$B$10:$W$46,[1]EuroStat_Data2011!S$11,0))*1000000</f>
        <v>14072.046490409008</v>
      </c>
      <c r="U20" s="8">
        <f>VLOOKUP($B20,[1]EuroStat_Data2011!$B$58:$V$90,[1]EuroStat_Data2011!T$57,0)/(VLOOKUP($B20,[1]EuroStat_Data2011!$B$10:$W$46,[1]EuroStat_Data2011!T$11,0))*1000000</f>
        <v>14036.502466468006</v>
      </c>
      <c r="V20" s="8">
        <f>VLOOKUP($B20,[1]EuroStat_Data2011!$B$58:$V$90,[1]EuroStat_Data2011!U$57,0)/(VLOOKUP($B20,[1]EuroStat_Data2011!$B$10:$W$46,[1]EuroStat_Data2011!U$11,0))*1000000</f>
        <v>13613.091387125645</v>
      </c>
      <c r="W20" s="8">
        <f>VLOOKUP($B20,[1]EuroStat_Data2011!$B$58:$V$90,[1]EuroStat_Data2011!V$57,0)/(VLOOKUP($B20,[1]EuroStat_Data2011!$B$10:$W$46,[1]EuroStat_Data2011!V$11,0))*1000000</f>
        <v>12378.926038500507</v>
      </c>
    </row>
    <row r="21" spans="1:23" s="9" customFormat="1" x14ac:dyDescent="0.2">
      <c r="A21" s="5" t="str">
        <f>VLOOKUP($B21,'[1]Country abb'!$B$1:$C$122,2,FALSE)</f>
        <v>mt</v>
      </c>
      <c r="B21" s="6" t="s">
        <v>20</v>
      </c>
      <c r="C21" s="7"/>
      <c r="D21" s="8">
        <f>VLOOKUP($B21,[1]EuroStat_Data2011!$B$58:$V$90,[1]EuroStat_Data2011!C$57,0)/(VLOOKUP($B21,[1]EuroStat_Data2011!$B$10:$W$46,[1]EuroStat_Data2011!C$11,0))*1000000</f>
        <v>2582.0730357801549</v>
      </c>
      <c r="E21" s="8">
        <f>VLOOKUP($B21,[1]EuroStat_Data2011!$B$58:$V$90,[1]EuroStat_Data2011!D$57,0)/(VLOOKUP($B21,[1]EuroStat_Data2011!$B$10:$W$46,[1]EuroStat_Data2011!D$11,0))*1000000</f>
        <v>3382.8776937989942</v>
      </c>
      <c r="F21" s="8">
        <f>VLOOKUP($B21,[1]EuroStat_Data2011!$B$58:$V$90,[1]EuroStat_Data2011!E$57,0)/(VLOOKUP($B21,[1]EuroStat_Data2011!$B$10:$W$46,[1]EuroStat_Data2011!E$11,0))*1000000</f>
        <v>3493.3234689592064</v>
      </c>
      <c r="G21" s="8">
        <f>VLOOKUP($B21,[1]EuroStat_Data2011!$B$58:$V$90,[1]EuroStat_Data2011!F$57,0)/(VLOOKUP($B21,[1]EuroStat_Data2011!$B$10:$W$46,[1]EuroStat_Data2011!F$11,0))*1000000</f>
        <v>3498.8442793896033</v>
      </c>
      <c r="H21" s="8">
        <f>VLOOKUP($B21,[1]EuroStat_Data2011!$B$58:$V$90,[1]EuroStat_Data2011!G$57,0)/(VLOOKUP($B21,[1]EuroStat_Data2011!$B$10:$W$46,[1]EuroStat_Data2011!G$11,0))*1000000</f>
        <v>3315.7674978372461</v>
      </c>
      <c r="I21" s="8">
        <f>VLOOKUP($B21,[1]EuroStat_Data2011!$B$58:$V$90,[1]EuroStat_Data2011!H$57,0)/(VLOOKUP($B21,[1]EuroStat_Data2011!$B$10:$W$46,[1]EuroStat_Data2011!H$11,0))*1000000</f>
        <v>3407.7590803651906</v>
      </c>
      <c r="J21" s="8">
        <f>VLOOKUP($B21,[1]EuroStat_Data2011!$B$58:$V$90,[1]EuroStat_Data2011!I$57,0)/(VLOOKUP($B21,[1]EuroStat_Data2011!$B$10:$W$46,[1]EuroStat_Data2011!I$11,0))*1000000</f>
        <v>3605.1317259669104</v>
      </c>
      <c r="K21" s="8">
        <f>VLOOKUP($B21,[1]EuroStat_Data2011!$B$58:$V$90,[1]EuroStat_Data2011!J$57,0)/(VLOOKUP($B21,[1]EuroStat_Data2011!$B$10:$W$46,[1]EuroStat_Data2011!J$11,0))*1000000</f>
        <v>3636.7720439193708</v>
      </c>
      <c r="L21" s="8">
        <f>VLOOKUP($B21,[1]EuroStat_Data2011!$B$58:$V$90,[1]EuroStat_Data2011!K$57,0)/(VLOOKUP($B21,[1]EuroStat_Data2011!$B$10:$W$46,[1]EuroStat_Data2011!K$11,0))*1000000</f>
        <v>3723.6430083423415</v>
      </c>
      <c r="M21" s="8">
        <f>VLOOKUP($B21,[1]EuroStat_Data2011!$B$58:$V$90,[1]EuroStat_Data2011!L$57,0)/(VLOOKUP($B21,[1]EuroStat_Data2011!$B$10:$W$46,[1]EuroStat_Data2011!L$11,0))*1000000</f>
        <v>4005.0935490518286</v>
      </c>
      <c r="N21" s="8">
        <f>VLOOKUP($B21,[1]EuroStat_Data2011!$B$58:$V$90,[1]EuroStat_Data2011!M$57,0)/(VLOOKUP($B21,[1]EuroStat_Data2011!$B$10:$W$46,[1]EuroStat_Data2011!M$11,0))*1000000</f>
        <v>4121.50415175131</v>
      </c>
      <c r="O21" s="8">
        <f>VLOOKUP($B21,[1]EuroStat_Data2011!$B$58:$V$90,[1]EuroStat_Data2011!N$57,0)/(VLOOKUP($B21,[1]EuroStat_Data2011!$B$10:$W$46,[1]EuroStat_Data2011!N$11,0))*1000000</f>
        <v>4008.5331425724617</v>
      </c>
      <c r="P21" s="8">
        <f>VLOOKUP($B21,[1]EuroStat_Data2011!$B$58:$V$90,[1]EuroStat_Data2011!O$57,0)/(VLOOKUP($B21,[1]EuroStat_Data2011!$B$10:$W$46,[1]EuroStat_Data2011!O$11,0))*1000000</f>
        <v>4198.7527905108691</v>
      </c>
      <c r="Q21" s="8">
        <f>VLOOKUP($B21,[1]EuroStat_Data2011!$B$58:$V$90,[1]EuroStat_Data2011!P$57,0)/(VLOOKUP($B21,[1]EuroStat_Data2011!$B$10:$W$46,[1]EuroStat_Data2011!P$11,0))*1000000</f>
        <v>4545.7291289114419</v>
      </c>
      <c r="R21" s="8">
        <f>VLOOKUP($B21,[1]EuroStat_Data2011!$B$58:$V$90,[1]EuroStat_Data2011!Q$57,0)/(VLOOKUP($B21,[1]EuroStat_Data2011!$B$10:$W$46,[1]EuroStat_Data2011!Q$11,0))*1000000</f>
        <v>4476.4884324037739</v>
      </c>
      <c r="S21" s="8">
        <f>VLOOKUP($B21,[1]EuroStat_Data2011!$B$58:$V$90,[1]EuroStat_Data2011!R$57,0)/(VLOOKUP($B21,[1]EuroStat_Data2011!$B$10:$W$46,[1]EuroStat_Data2011!R$11,0))*1000000</f>
        <v>4862.5666802427813</v>
      </c>
      <c r="T21" s="8">
        <f>VLOOKUP($B21,[1]EuroStat_Data2011!$B$58:$V$90,[1]EuroStat_Data2011!S$57,0)/(VLOOKUP($B21,[1]EuroStat_Data2011!$B$10:$W$46,[1]EuroStat_Data2011!S$11,0))*1000000</f>
        <v>4575.2408606292256</v>
      </c>
      <c r="U21" s="8">
        <f>VLOOKUP($B21,[1]EuroStat_Data2011!$B$58:$V$90,[1]EuroStat_Data2011!T$57,0)/(VLOOKUP($B21,[1]EuroStat_Data2011!$B$10:$W$46,[1]EuroStat_Data2011!T$11,0))*1000000</f>
        <v>4538.8783992545541</v>
      </c>
      <c r="V21" s="8">
        <f>VLOOKUP($B21,[1]EuroStat_Data2011!$B$58:$V$90,[1]EuroStat_Data2011!U$57,0)/(VLOOKUP($B21,[1]EuroStat_Data2011!$B$10:$W$46,[1]EuroStat_Data2011!U$11,0))*1000000</f>
        <v>4516.3177264861433</v>
      </c>
      <c r="W21" s="8">
        <f>VLOOKUP($B21,[1]EuroStat_Data2011!$B$58:$V$90,[1]EuroStat_Data2011!V$57,0)/(VLOOKUP($B21,[1]EuroStat_Data2011!$B$10:$W$46,[1]EuroStat_Data2011!V$11,0))*1000000</f>
        <v>4127.0862094393497</v>
      </c>
    </row>
    <row r="22" spans="1:23" s="9" customFormat="1" x14ac:dyDescent="0.2">
      <c r="A22" s="5" t="str">
        <f>VLOOKUP($B22,'[1]Country abb'!$B$1:$C$122,2,FALSE)</f>
        <v>nl</v>
      </c>
      <c r="B22" s="6" t="s">
        <v>21</v>
      </c>
      <c r="C22" s="7"/>
      <c r="D22" s="8">
        <f>VLOOKUP($B22,[1]EuroStat_Data2011!$B$58:$V$90,[1]EuroStat_Data2011!C$57,0)/(VLOOKUP($B22,[1]EuroStat_Data2011!$B$10:$W$46,[1]EuroStat_Data2011!C$11,0))*1000000</f>
        <v>4935.9499573411558</v>
      </c>
      <c r="E22" s="8">
        <f>VLOOKUP($B22,[1]EuroStat_Data2011!$B$58:$V$90,[1]EuroStat_Data2011!D$57,0)/(VLOOKUP($B22,[1]EuroStat_Data2011!$B$10:$W$46,[1]EuroStat_Data2011!D$11,0))*1000000</f>
        <v>5037.42560596971</v>
      </c>
      <c r="F22" s="8">
        <f>VLOOKUP($B22,[1]EuroStat_Data2011!$B$58:$V$90,[1]EuroStat_Data2011!E$57,0)/(VLOOKUP($B22,[1]EuroStat_Data2011!$B$10:$W$46,[1]EuroStat_Data2011!E$11,0))*1000000</f>
        <v>5146.2904393174767</v>
      </c>
      <c r="G22" s="8">
        <f>VLOOKUP($B22,[1]EuroStat_Data2011!$B$58:$V$90,[1]EuroStat_Data2011!F$57,0)/(VLOOKUP($B22,[1]EuroStat_Data2011!$B$10:$W$46,[1]EuroStat_Data2011!F$11,0))*1000000</f>
        <v>5165.8940748919467</v>
      </c>
      <c r="H22" s="8">
        <f>VLOOKUP($B22,[1]EuroStat_Data2011!$B$58:$V$90,[1]EuroStat_Data2011!G$57,0)/(VLOOKUP($B22,[1]EuroStat_Data2011!$B$10:$W$46,[1]EuroStat_Data2011!G$11,0))*1000000</f>
        <v>5299.4634897783817</v>
      </c>
      <c r="I22" s="8">
        <f>VLOOKUP($B22,[1]EuroStat_Data2011!$B$58:$V$90,[1]EuroStat_Data2011!H$57,0)/(VLOOKUP($B22,[1]EuroStat_Data2011!$B$10:$W$46,[1]EuroStat_Data2011!H$11,0))*1000000</f>
        <v>5361.7314489602713</v>
      </c>
      <c r="J22" s="8">
        <f>VLOOKUP($B22,[1]EuroStat_Data2011!$B$58:$V$90,[1]EuroStat_Data2011!I$57,0)/(VLOOKUP($B22,[1]EuroStat_Data2011!$B$10:$W$46,[1]EuroStat_Data2011!I$11,0))*1000000</f>
        <v>5546.1866288057181</v>
      </c>
      <c r="K22" s="8">
        <f>VLOOKUP($B22,[1]EuroStat_Data2011!$B$58:$V$90,[1]EuroStat_Data2011!J$57,0)/(VLOOKUP($B22,[1]EuroStat_Data2011!$B$10:$W$46,[1]EuroStat_Data2011!J$11,0))*1000000</f>
        <v>5741.9789046224196</v>
      </c>
      <c r="L22" s="8">
        <f>VLOOKUP($B22,[1]EuroStat_Data2011!$B$58:$V$90,[1]EuroStat_Data2011!K$57,0)/(VLOOKUP($B22,[1]EuroStat_Data2011!$B$10:$W$46,[1]EuroStat_Data2011!K$11,0))*1000000</f>
        <v>5913.4320059444781</v>
      </c>
      <c r="M22" s="8">
        <f>VLOOKUP($B22,[1]EuroStat_Data2011!$B$58:$V$90,[1]EuroStat_Data2011!L$57,0)/(VLOOKUP($B22,[1]EuroStat_Data2011!$B$10:$W$46,[1]EuroStat_Data2011!L$11,0))*1000000</f>
        <v>6002.3254744142296</v>
      </c>
      <c r="N22" s="8">
        <f>VLOOKUP($B22,[1]EuroStat_Data2011!$B$58:$V$90,[1]EuroStat_Data2011!M$57,0)/(VLOOKUP($B22,[1]EuroStat_Data2011!$B$10:$W$46,[1]EuroStat_Data2011!M$11,0))*1000000</f>
        <v>6164.0385906410447</v>
      </c>
      <c r="O22" s="8">
        <f>VLOOKUP($B22,[1]EuroStat_Data2011!$B$58:$V$90,[1]EuroStat_Data2011!N$57,0)/(VLOOKUP($B22,[1]EuroStat_Data2011!$B$10:$W$46,[1]EuroStat_Data2011!N$11,0))*1000000</f>
        <v>6203.2610718345913</v>
      </c>
      <c r="P22" s="8">
        <f>VLOOKUP($B22,[1]EuroStat_Data2011!$B$58:$V$90,[1]EuroStat_Data2011!O$57,0)/(VLOOKUP($B22,[1]EuroStat_Data2011!$B$10:$W$46,[1]EuroStat_Data2011!O$11,0))*1000000</f>
        <v>6187.7203663269538</v>
      </c>
      <c r="Q22" s="8">
        <f>VLOOKUP($B22,[1]EuroStat_Data2011!$B$58:$V$90,[1]EuroStat_Data2011!P$57,0)/(VLOOKUP($B22,[1]EuroStat_Data2011!$B$10:$W$46,[1]EuroStat_Data2011!P$11,0))*1000000</f>
        <v>6202.2265517794203</v>
      </c>
      <c r="R22" s="8">
        <f>VLOOKUP($B22,[1]EuroStat_Data2011!$B$58:$V$90,[1]EuroStat_Data2011!Q$57,0)/(VLOOKUP($B22,[1]EuroStat_Data2011!$B$10:$W$46,[1]EuroStat_Data2011!Q$11,0))*1000000</f>
        <v>6440.8164530614777</v>
      </c>
      <c r="S22" s="8">
        <f>VLOOKUP($B22,[1]EuroStat_Data2011!$B$58:$V$90,[1]EuroStat_Data2011!R$57,0)/(VLOOKUP($B22,[1]EuroStat_Data2011!$B$10:$W$46,[1]EuroStat_Data2011!R$11,0))*1000000</f>
        <v>6409.2995221374649</v>
      </c>
      <c r="T22" s="8">
        <f>VLOOKUP($B22,[1]EuroStat_Data2011!$B$58:$V$90,[1]EuroStat_Data2011!S$57,0)/(VLOOKUP($B22,[1]EuroStat_Data2011!$B$10:$W$46,[1]EuroStat_Data2011!S$11,0))*1000000</f>
        <v>6489.0802799768098</v>
      </c>
      <c r="U22" s="8">
        <f>VLOOKUP($B22,[1]EuroStat_Data2011!$B$58:$V$90,[1]EuroStat_Data2011!T$57,0)/(VLOOKUP($B22,[1]EuroStat_Data2011!$B$10:$W$46,[1]EuroStat_Data2011!T$11,0))*1000000</f>
        <v>6629.8479666697476</v>
      </c>
      <c r="V22" s="8">
        <f>VLOOKUP($B22,[1]EuroStat_Data2011!$B$58:$V$90,[1]EuroStat_Data2011!U$57,0)/(VLOOKUP($B22,[1]EuroStat_Data2011!$B$10:$W$46,[1]EuroStat_Data2011!U$11,0))*1000000</f>
        <v>6652.992712947731</v>
      </c>
      <c r="W22" s="8">
        <f>VLOOKUP($B22,[1]EuroStat_Data2011!$B$58:$V$90,[1]EuroStat_Data2011!V$57,0)/(VLOOKUP($B22,[1]EuroStat_Data2011!$B$10:$W$46,[1]EuroStat_Data2011!V$11,0))*1000000</f>
        <v>6305.4314604452911</v>
      </c>
    </row>
    <row r="23" spans="1:23" s="9" customFormat="1" x14ac:dyDescent="0.2">
      <c r="A23" s="5" t="str">
        <f>VLOOKUP($B23,'[1]Country abb'!$B$1:$C$122,2,FALSE)</f>
        <v>no</v>
      </c>
      <c r="B23" s="6" t="s">
        <v>22</v>
      </c>
      <c r="C23" s="7"/>
      <c r="D23" s="8">
        <f>VLOOKUP($B23,[1]EuroStat_Data2011!$B$58:$V$90,[1]EuroStat_Data2011!C$57,0)/(VLOOKUP($B23,[1]EuroStat_Data2011!$B$10:$W$46,[1]EuroStat_Data2011!C$11,0))*1000000</f>
        <v>22869.205568663841</v>
      </c>
      <c r="E23" s="8">
        <f>VLOOKUP($B23,[1]EuroStat_Data2011!$B$58:$V$90,[1]EuroStat_Data2011!D$57,0)/(VLOOKUP($B23,[1]EuroStat_Data2011!$B$10:$W$46,[1]EuroStat_Data2011!D$11,0))*1000000</f>
        <v>23296.225966685724</v>
      </c>
      <c r="F23" s="8">
        <f>VLOOKUP($B23,[1]EuroStat_Data2011!$B$58:$V$90,[1]EuroStat_Data2011!E$57,0)/(VLOOKUP($B23,[1]EuroStat_Data2011!$B$10:$W$46,[1]EuroStat_Data2011!E$11,0))*1000000</f>
        <v>23254.916073767665</v>
      </c>
      <c r="G23" s="8">
        <f>VLOOKUP($B23,[1]EuroStat_Data2011!$B$58:$V$90,[1]EuroStat_Data2011!F$57,0)/(VLOOKUP($B23,[1]EuroStat_Data2011!$B$10:$W$46,[1]EuroStat_Data2011!F$11,0))*1000000</f>
        <v>23449.658968818843</v>
      </c>
      <c r="H23" s="8">
        <f>VLOOKUP($B23,[1]EuroStat_Data2011!$B$58:$V$90,[1]EuroStat_Data2011!G$57,0)/(VLOOKUP($B23,[1]EuroStat_Data2011!$B$10:$W$46,[1]EuroStat_Data2011!G$11,0))*1000000</f>
        <v>23539.504001905283</v>
      </c>
      <c r="I23" s="8">
        <f>VLOOKUP($B23,[1]EuroStat_Data2011!$B$58:$V$90,[1]EuroStat_Data2011!H$57,0)/(VLOOKUP($B23,[1]EuroStat_Data2011!$B$10:$W$46,[1]EuroStat_Data2011!H$11,0))*1000000</f>
        <v>23862.975202430312</v>
      </c>
      <c r="J23" s="8">
        <f>VLOOKUP($B23,[1]EuroStat_Data2011!$B$58:$V$90,[1]EuroStat_Data2011!I$57,0)/(VLOOKUP($B23,[1]EuroStat_Data2011!$B$10:$W$46,[1]EuroStat_Data2011!I$11,0))*1000000</f>
        <v>23602.978244408354</v>
      </c>
      <c r="K23" s="8">
        <f>VLOOKUP($B23,[1]EuroStat_Data2011!$B$58:$V$90,[1]EuroStat_Data2011!J$57,0)/(VLOOKUP($B23,[1]EuroStat_Data2011!$B$10:$W$46,[1]EuroStat_Data2011!J$11,0))*1000000</f>
        <v>23652.120306489334</v>
      </c>
      <c r="L23" s="8">
        <f>VLOOKUP($B23,[1]EuroStat_Data2011!$B$58:$V$90,[1]EuroStat_Data2011!K$57,0)/(VLOOKUP($B23,[1]EuroStat_Data2011!$B$10:$W$46,[1]EuroStat_Data2011!K$11,0))*1000000</f>
        <v>24773.638349700821</v>
      </c>
      <c r="M23" s="8">
        <f>VLOOKUP($B23,[1]EuroStat_Data2011!$B$58:$V$90,[1]EuroStat_Data2011!L$57,0)/(VLOOKUP($B23,[1]EuroStat_Data2011!$B$10:$W$46,[1]EuroStat_Data2011!L$11,0))*1000000</f>
        <v>24580.182929092538</v>
      </c>
      <c r="N23" s="8">
        <f>VLOOKUP($B23,[1]EuroStat_Data2011!$B$58:$V$90,[1]EuroStat_Data2011!M$57,0)/(VLOOKUP($B23,[1]EuroStat_Data2011!$B$10:$W$46,[1]EuroStat_Data2011!M$11,0))*1000000</f>
        <v>24457.535641979888</v>
      </c>
      <c r="O23" s="8">
        <f>VLOOKUP($B23,[1]EuroStat_Data2011!$B$58:$V$90,[1]EuroStat_Data2011!N$57,0)/(VLOOKUP($B23,[1]EuroStat_Data2011!$B$10:$W$46,[1]EuroStat_Data2011!N$11,0))*1000000</f>
        <v>24911.201136199117</v>
      </c>
      <c r="P23" s="8">
        <f>VLOOKUP($B23,[1]EuroStat_Data2011!$B$58:$V$90,[1]EuroStat_Data2011!O$57,0)/(VLOOKUP($B23,[1]EuroStat_Data2011!$B$10:$W$46,[1]EuroStat_Data2011!O$11,0))*1000000</f>
        <v>24118.348406057736</v>
      </c>
      <c r="Q23" s="8">
        <f>VLOOKUP($B23,[1]EuroStat_Data2011!$B$58:$V$90,[1]EuroStat_Data2011!P$57,0)/(VLOOKUP($B23,[1]EuroStat_Data2011!$B$10:$W$46,[1]EuroStat_Data2011!P$11,0))*1000000</f>
        <v>22659.993339560289</v>
      </c>
      <c r="R23" s="8">
        <f>VLOOKUP($B23,[1]EuroStat_Data2011!$B$58:$V$90,[1]EuroStat_Data2011!Q$57,0)/(VLOOKUP($B23,[1]EuroStat_Data2011!$B$10:$W$46,[1]EuroStat_Data2011!Q$11,0))*1000000</f>
        <v>23575.317037385605</v>
      </c>
      <c r="S23" s="8">
        <f>VLOOKUP($B23,[1]EuroStat_Data2011!$B$58:$V$90,[1]EuroStat_Data2011!R$57,0)/(VLOOKUP($B23,[1]EuroStat_Data2011!$B$10:$W$46,[1]EuroStat_Data2011!R$11,0))*1000000</f>
        <v>24037.836358098568</v>
      </c>
      <c r="T23" s="8">
        <f>VLOOKUP($B23,[1]EuroStat_Data2011!$B$58:$V$90,[1]EuroStat_Data2011!S$57,0)/(VLOOKUP($B23,[1]EuroStat_Data2011!$B$10:$W$46,[1]EuroStat_Data2011!S$11,0))*1000000</f>
        <v>23145.243791295194</v>
      </c>
      <c r="U23" s="8">
        <f>VLOOKUP($B23,[1]EuroStat_Data2011!$B$58:$V$90,[1]EuroStat_Data2011!T$57,0)/(VLOOKUP($B23,[1]EuroStat_Data2011!$B$10:$W$46,[1]EuroStat_Data2011!T$11,0))*1000000</f>
        <v>23637.434860869183</v>
      </c>
      <c r="V23" s="8">
        <f>VLOOKUP($B23,[1]EuroStat_Data2011!$B$58:$V$90,[1]EuroStat_Data2011!U$57,0)/(VLOOKUP($B23,[1]EuroStat_Data2011!$B$10:$W$46,[1]EuroStat_Data2011!U$11,0))*1000000</f>
        <v>23647.235871367109</v>
      </c>
      <c r="W23" s="8">
        <f>VLOOKUP($B23,[1]EuroStat_Data2011!$B$58:$V$90,[1]EuroStat_Data2011!V$57,0)/(VLOOKUP($B23,[1]EuroStat_Data2011!$B$10:$W$46,[1]EuroStat_Data2011!V$11,0))*1000000</f>
        <v>21945.503174244652</v>
      </c>
    </row>
    <row r="24" spans="1:23" s="9" customFormat="1" x14ac:dyDescent="0.2">
      <c r="A24" s="5" t="str">
        <f>VLOOKUP($B24,'[1]Country abb'!$B$1:$C$122,2,FALSE)</f>
        <v>pl</v>
      </c>
      <c r="B24" s="6" t="s">
        <v>23</v>
      </c>
      <c r="C24" s="7"/>
      <c r="D24" s="8">
        <f>VLOOKUP($B24,[1]EuroStat_Data2011!$B$58:$V$90,[1]EuroStat_Data2011!C$57,0)/(VLOOKUP($B24,[1]EuroStat_Data2011!$B$10:$W$46,[1]EuroStat_Data2011!C$11,0))*1000000</f>
        <v>2529.943226060253</v>
      </c>
      <c r="E24" s="8">
        <f>VLOOKUP($B24,[1]EuroStat_Data2011!$B$58:$V$90,[1]EuroStat_Data2011!D$57,0)/(VLOOKUP($B24,[1]EuroStat_Data2011!$B$10:$W$46,[1]EuroStat_Data2011!D$11,0))*1000000</f>
        <v>2341.2677211629421</v>
      </c>
      <c r="F24" s="8">
        <f>VLOOKUP($B24,[1]EuroStat_Data2011!$B$58:$V$90,[1]EuroStat_Data2011!E$57,0)/(VLOOKUP($B24,[1]EuroStat_Data2011!$B$10:$W$46,[1]EuroStat_Data2011!E$11,0))*1000000</f>
        <v>2236.1715164905709</v>
      </c>
      <c r="G24" s="8">
        <f>VLOOKUP($B24,[1]EuroStat_Data2011!$B$58:$V$90,[1]EuroStat_Data2011!F$57,0)/(VLOOKUP($B24,[1]EuroStat_Data2011!$B$10:$W$46,[1]EuroStat_Data2011!F$11,0))*1000000</f>
        <v>2253.1302166155606</v>
      </c>
      <c r="H24" s="8">
        <f>VLOOKUP($B24,[1]EuroStat_Data2011!$B$58:$V$90,[1]EuroStat_Data2011!G$57,0)/(VLOOKUP($B24,[1]EuroStat_Data2011!$B$10:$W$46,[1]EuroStat_Data2011!G$11,0))*1000000</f>
        <v>2215.9368723413481</v>
      </c>
      <c r="I24" s="8">
        <f>VLOOKUP($B24,[1]EuroStat_Data2011!$B$58:$V$90,[1]EuroStat_Data2011!H$57,0)/(VLOOKUP($B24,[1]EuroStat_Data2011!$B$10:$W$46,[1]EuroStat_Data2011!H$11,0))*1000000</f>
        <v>2324.7696244824824</v>
      </c>
      <c r="J24" s="8">
        <f>VLOOKUP($B24,[1]EuroStat_Data2011!$B$58:$V$90,[1]EuroStat_Data2011!I$57,0)/(VLOOKUP($B24,[1]EuroStat_Data2011!$B$10:$W$46,[1]EuroStat_Data2011!I$11,0))*1000000</f>
        <v>2458.0284194529936</v>
      </c>
      <c r="K24" s="8">
        <f>VLOOKUP($B24,[1]EuroStat_Data2011!$B$58:$V$90,[1]EuroStat_Data2011!J$57,0)/(VLOOKUP($B24,[1]EuroStat_Data2011!$B$10:$W$46,[1]EuroStat_Data2011!J$11,0))*1000000</f>
        <v>2499.3438682093465</v>
      </c>
      <c r="L24" s="8">
        <f>VLOOKUP($B24,[1]EuroStat_Data2011!$B$58:$V$90,[1]EuroStat_Data2011!K$57,0)/(VLOOKUP($B24,[1]EuroStat_Data2011!$B$10:$W$46,[1]EuroStat_Data2011!K$11,0))*1000000</f>
        <v>2512.986362460259</v>
      </c>
      <c r="M24" s="8">
        <f>VLOOKUP($B24,[1]EuroStat_Data2011!$B$58:$V$90,[1]EuroStat_Data2011!L$57,0)/(VLOOKUP($B24,[1]EuroStat_Data2011!$B$10:$W$46,[1]EuroStat_Data2011!L$11,0))*1000000</f>
        <v>2484.858981627814</v>
      </c>
      <c r="N24" s="8">
        <f>VLOOKUP($B24,[1]EuroStat_Data2011!$B$58:$V$90,[1]EuroStat_Data2011!M$57,0)/(VLOOKUP($B24,[1]EuroStat_Data2011!$B$10:$W$46,[1]EuroStat_Data2011!M$11,0))*1000000</f>
        <v>2552.0547797422741</v>
      </c>
      <c r="O24" s="8">
        <f>VLOOKUP($B24,[1]EuroStat_Data2011!$B$58:$V$90,[1]EuroStat_Data2011!N$57,0)/(VLOOKUP($B24,[1]EuroStat_Data2011!$B$10:$W$46,[1]EuroStat_Data2011!N$11,0))*1000000</f>
        <v>2581.8506870727488</v>
      </c>
      <c r="P24" s="8">
        <f>VLOOKUP($B24,[1]EuroStat_Data2011!$B$58:$V$90,[1]EuroStat_Data2011!O$57,0)/(VLOOKUP($B24,[1]EuroStat_Data2011!$B$10:$W$46,[1]EuroStat_Data2011!O$11,0))*1000000</f>
        <v>2550.585678955631</v>
      </c>
      <c r="Q24" s="8">
        <f>VLOOKUP($B24,[1]EuroStat_Data2011!$B$58:$V$90,[1]EuroStat_Data2011!P$57,0)/(VLOOKUP($B24,[1]EuroStat_Data2011!$B$10:$W$46,[1]EuroStat_Data2011!P$11,0))*1000000</f>
        <v>2647.6423178065111</v>
      </c>
      <c r="R24" s="8">
        <f>VLOOKUP($B24,[1]EuroStat_Data2011!$B$58:$V$90,[1]EuroStat_Data2011!Q$57,0)/(VLOOKUP($B24,[1]EuroStat_Data2011!$B$10:$W$46,[1]EuroStat_Data2011!Q$11,0))*1000000</f>
        <v>2740.6476482385406</v>
      </c>
      <c r="S24" s="8">
        <f>VLOOKUP($B24,[1]EuroStat_Data2011!$B$58:$V$90,[1]EuroStat_Data2011!R$57,0)/(VLOOKUP($B24,[1]EuroStat_Data2011!$B$10:$W$46,[1]EuroStat_Data2011!R$11,0))*1000000</f>
        <v>2761.472615994699</v>
      </c>
      <c r="T24" s="8">
        <f>VLOOKUP($B24,[1]EuroStat_Data2011!$B$58:$V$90,[1]EuroStat_Data2011!S$57,0)/(VLOOKUP($B24,[1]EuroStat_Data2011!$B$10:$W$46,[1]EuroStat_Data2011!S$11,0))*1000000</f>
        <v>2911.0213039240057</v>
      </c>
      <c r="U24" s="8">
        <f>VLOOKUP($B24,[1]EuroStat_Data2011!$B$58:$V$90,[1]EuroStat_Data2011!T$57,0)/(VLOOKUP($B24,[1]EuroStat_Data2011!$B$10:$W$46,[1]EuroStat_Data2011!T$11,0))*1000000</f>
        <v>3004.0278313618037</v>
      </c>
      <c r="V24" s="8">
        <f>VLOOKUP($B24,[1]EuroStat_Data2011!$B$58:$V$90,[1]EuroStat_Data2011!U$57,0)/(VLOOKUP($B24,[1]EuroStat_Data2011!$B$10:$W$46,[1]EuroStat_Data2011!U$11,0))*1000000</f>
        <v>3086.1871114800351</v>
      </c>
      <c r="W24" s="8">
        <f>VLOOKUP($B24,[1]EuroStat_Data2011!$B$58:$V$90,[1]EuroStat_Data2011!V$57,0)/(VLOOKUP($B24,[1]EuroStat_Data2011!$B$10:$W$46,[1]EuroStat_Data2011!V$11,0))*1000000</f>
        <v>2955.4323073632813</v>
      </c>
    </row>
    <row r="25" spans="1:23" s="9" customFormat="1" x14ac:dyDescent="0.2">
      <c r="A25" s="5" t="str">
        <f>VLOOKUP($B25,'[1]Country abb'!$B$1:$C$122,2,FALSE)</f>
        <v>pt</v>
      </c>
      <c r="B25" s="6" t="s">
        <v>24</v>
      </c>
      <c r="C25" s="7"/>
      <c r="D25" s="8">
        <f>VLOOKUP($B25,[1]EuroStat_Data2011!$B$58:$V$90,[1]EuroStat_Data2011!C$57,0)/(VLOOKUP($B25,[1]EuroStat_Data2011!$B$10:$W$46,[1]EuroStat_Data2011!C$11,0))*1000000</f>
        <v>2355.3433149976568</v>
      </c>
      <c r="E25" s="8">
        <f>VLOOKUP($B25,[1]EuroStat_Data2011!$B$58:$V$90,[1]EuroStat_Data2011!D$57,0)/(VLOOKUP($B25,[1]EuroStat_Data2011!$B$10:$W$46,[1]EuroStat_Data2011!D$11,0))*1000000</f>
        <v>2493.9719316327132</v>
      </c>
      <c r="F25" s="8">
        <f>VLOOKUP($B25,[1]EuroStat_Data2011!$B$58:$V$90,[1]EuroStat_Data2011!E$57,0)/(VLOOKUP($B25,[1]EuroStat_Data2011!$B$10:$W$46,[1]EuroStat_Data2011!E$11,0))*1000000</f>
        <v>2574.2287122885728</v>
      </c>
      <c r="G25" s="8">
        <f>VLOOKUP($B25,[1]EuroStat_Data2011!$B$58:$V$90,[1]EuroStat_Data2011!F$57,0)/(VLOOKUP($B25,[1]EuroStat_Data2011!$B$10:$W$46,[1]EuroStat_Data2011!F$11,0))*1000000</f>
        <v>2604.818583538914</v>
      </c>
      <c r="H25" s="8">
        <f>VLOOKUP($B25,[1]EuroStat_Data2011!$B$58:$V$90,[1]EuroStat_Data2011!G$57,0)/(VLOOKUP($B25,[1]EuroStat_Data2011!$B$10:$W$46,[1]EuroStat_Data2011!G$11,0))*1000000</f>
        <v>2698.0388545621431</v>
      </c>
      <c r="I25" s="8">
        <f>VLOOKUP($B25,[1]EuroStat_Data2011!$B$58:$V$90,[1]EuroStat_Data2011!H$57,0)/(VLOOKUP($B25,[1]EuroStat_Data2011!$B$10:$W$46,[1]EuroStat_Data2011!H$11,0))*1000000</f>
        <v>2875.3477265097499</v>
      </c>
      <c r="J25" s="8">
        <f>VLOOKUP($B25,[1]EuroStat_Data2011!$B$58:$V$90,[1]EuroStat_Data2011!I$57,0)/(VLOOKUP($B25,[1]EuroStat_Data2011!$B$10:$W$46,[1]EuroStat_Data2011!I$11,0))*1000000</f>
        <v>3009.9032378190973</v>
      </c>
      <c r="K25" s="8">
        <f>VLOOKUP($B25,[1]EuroStat_Data2011!$B$58:$V$90,[1]EuroStat_Data2011!J$57,0)/(VLOOKUP($B25,[1]EuroStat_Data2011!$B$10:$W$46,[1]EuroStat_Data2011!J$11,0))*1000000</f>
        <v>3170.9969538970399</v>
      </c>
      <c r="L25" s="8">
        <f>VLOOKUP($B25,[1]EuroStat_Data2011!$B$58:$V$90,[1]EuroStat_Data2011!K$57,0)/(VLOOKUP($B25,[1]EuroStat_Data2011!$B$10:$W$46,[1]EuroStat_Data2011!K$11,0))*1000000</f>
        <v>3347.8748176132281</v>
      </c>
      <c r="M25" s="8">
        <f>VLOOKUP($B25,[1]EuroStat_Data2011!$B$58:$V$90,[1]EuroStat_Data2011!L$57,0)/(VLOOKUP($B25,[1]EuroStat_Data2011!$B$10:$W$46,[1]EuroStat_Data2011!L$11,0))*1000000</f>
        <v>3559.0123563351754</v>
      </c>
      <c r="N25" s="8">
        <f>VLOOKUP($B25,[1]EuroStat_Data2011!$B$58:$V$90,[1]EuroStat_Data2011!M$57,0)/(VLOOKUP($B25,[1]EuroStat_Data2011!$B$10:$W$46,[1]EuroStat_Data2011!M$11,0))*1000000</f>
        <v>3763.8987057791192</v>
      </c>
      <c r="O25" s="8">
        <f>VLOOKUP($B25,[1]EuroStat_Data2011!$B$58:$V$90,[1]EuroStat_Data2011!N$57,0)/(VLOOKUP($B25,[1]EuroStat_Data2011!$B$10:$W$46,[1]EuroStat_Data2011!N$11,0))*1000000</f>
        <v>3893.7634461439584</v>
      </c>
      <c r="P25" s="8">
        <f>VLOOKUP($B25,[1]EuroStat_Data2011!$B$58:$V$90,[1]EuroStat_Data2011!O$57,0)/(VLOOKUP($B25,[1]EuroStat_Data2011!$B$10:$W$46,[1]EuroStat_Data2011!O$11,0))*1000000</f>
        <v>4015.0677584434243</v>
      </c>
      <c r="Q25" s="8">
        <f>VLOOKUP($B25,[1]EuroStat_Data2011!$B$58:$V$90,[1]EuroStat_Data2011!P$57,0)/(VLOOKUP($B25,[1]EuroStat_Data2011!$B$10:$W$46,[1]EuroStat_Data2011!P$11,0))*1000000</f>
        <v>4147.4076540252599</v>
      </c>
      <c r="R25" s="8">
        <f>VLOOKUP($B25,[1]EuroStat_Data2011!$B$58:$V$90,[1]EuroStat_Data2011!Q$57,0)/(VLOOKUP($B25,[1]EuroStat_Data2011!$B$10:$W$46,[1]EuroStat_Data2011!Q$11,0))*1000000</f>
        <v>4264.3764466425482</v>
      </c>
      <c r="S25" s="8">
        <f>VLOOKUP($B25,[1]EuroStat_Data2011!$B$58:$V$90,[1]EuroStat_Data2011!R$57,0)/(VLOOKUP($B25,[1]EuroStat_Data2011!$B$10:$W$46,[1]EuroStat_Data2011!R$11,0))*1000000</f>
        <v>4399.3615882605172</v>
      </c>
      <c r="T25" s="8">
        <f>VLOOKUP($B25,[1]EuroStat_Data2011!$B$58:$V$90,[1]EuroStat_Data2011!S$57,0)/(VLOOKUP($B25,[1]EuroStat_Data2011!$B$10:$W$46,[1]EuroStat_Data2011!S$11,0))*1000000</f>
        <v>4518.9066900595599</v>
      </c>
      <c r="U25" s="8">
        <f>VLOOKUP($B25,[1]EuroStat_Data2011!$B$58:$V$90,[1]EuroStat_Data2011!T$57,0)/(VLOOKUP($B25,[1]EuroStat_Data2011!$B$10:$W$46,[1]EuroStat_Data2011!T$11,0))*1000000</f>
        <v>4625.3005563210818</v>
      </c>
      <c r="V25" s="8">
        <f>VLOOKUP($B25,[1]EuroStat_Data2011!$B$58:$V$90,[1]EuroStat_Data2011!U$57,0)/(VLOOKUP($B25,[1]EuroStat_Data2011!$B$10:$W$46,[1]EuroStat_Data2011!U$11,0))*1000000</f>
        <v>4553.9588842084941</v>
      </c>
      <c r="W25" s="8">
        <f>VLOOKUP($B25,[1]EuroStat_Data2011!$B$58:$V$90,[1]EuroStat_Data2011!V$57,0)/(VLOOKUP($B25,[1]EuroStat_Data2011!$B$10:$W$46,[1]EuroStat_Data2011!V$11,0))*1000000</f>
        <v>4503.0464137006275</v>
      </c>
    </row>
    <row r="26" spans="1:23" s="9" customFormat="1" x14ac:dyDescent="0.2">
      <c r="A26" s="5" t="str">
        <f>VLOOKUP($B26,'[1]Country abb'!$B$1:$C$122,2,FALSE)</f>
        <v>ro</v>
      </c>
      <c r="B26" s="6" t="s">
        <v>25</v>
      </c>
      <c r="C26" s="7"/>
      <c r="D26" s="8">
        <f>VLOOKUP($B26,[1]EuroStat_Data2011!$B$58:$V$90,[1]EuroStat_Data2011!C$57,0)/(VLOOKUP($B26,[1]EuroStat_Data2011!$B$10:$W$46,[1]EuroStat_Data2011!C$11,0))*1000000</f>
        <v>2336.6109619865588</v>
      </c>
      <c r="E26" s="8">
        <f>VLOOKUP($B26,[1]EuroStat_Data2011!$B$58:$V$90,[1]EuroStat_Data2011!D$57,0)/(VLOOKUP($B26,[1]EuroStat_Data2011!$B$10:$W$46,[1]EuroStat_Data2011!D$11,0))*1000000</f>
        <v>1966.9481310888273</v>
      </c>
      <c r="F26" s="8">
        <f>VLOOKUP($B26,[1]EuroStat_Data2011!$B$58:$V$90,[1]EuroStat_Data2011!E$57,0)/(VLOOKUP($B26,[1]EuroStat_Data2011!$B$10:$W$46,[1]EuroStat_Data2011!E$11,0))*1000000</f>
        <v>1815.6044039388803</v>
      </c>
      <c r="G26" s="8">
        <f>VLOOKUP($B26,[1]EuroStat_Data2011!$B$58:$V$90,[1]EuroStat_Data2011!F$57,0)/(VLOOKUP($B26,[1]EuroStat_Data2011!$B$10:$W$46,[1]EuroStat_Data2011!F$11,0))*1000000</f>
        <v>1600.7615591399147</v>
      </c>
      <c r="H26" s="8">
        <f>VLOOKUP($B26,[1]EuroStat_Data2011!$B$58:$V$90,[1]EuroStat_Data2011!G$57,0)/(VLOOKUP($B26,[1]EuroStat_Data2011!$B$10:$W$46,[1]EuroStat_Data2011!G$11,0))*1000000</f>
        <v>1503.3831285675897</v>
      </c>
      <c r="I26" s="8">
        <f>VLOOKUP($B26,[1]EuroStat_Data2011!$B$58:$V$90,[1]EuroStat_Data2011!H$57,0)/(VLOOKUP($B26,[1]EuroStat_Data2011!$B$10:$W$46,[1]EuroStat_Data2011!H$11,0))*1000000</f>
        <v>1600.6238708257702</v>
      </c>
      <c r="J26" s="8">
        <f>VLOOKUP($B26,[1]EuroStat_Data2011!$B$58:$V$90,[1]EuroStat_Data2011!I$57,0)/(VLOOKUP($B26,[1]EuroStat_Data2011!$B$10:$W$46,[1]EuroStat_Data2011!I$11,0))*1000000</f>
        <v>1753.4757126598545</v>
      </c>
      <c r="K26" s="8">
        <f>VLOOKUP($B26,[1]EuroStat_Data2011!$B$58:$V$90,[1]EuroStat_Data2011!J$57,0)/(VLOOKUP($B26,[1]EuroStat_Data2011!$B$10:$W$46,[1]EuroStat_Data2011!J$11,0))*1000000</f>
        <v>1701.7640086543795</v>
      </c>
      <c r="L26" s="8">
        <f>VLOOKUP($B26,[1]EuroStat_Data2011!$B$58:$V$90,[1]EuroStat_Data2011!K$57,0)/(VLOOKUP($B26,[1]EuroStat_Data2011!$B$10:$W$46,[1]EuroStat_Data2011!K$11,0))*1000000</f>
        <v>1624.5604597299673</v>
      </c>
      <c r="M26" s="8">
        <f>VLOOKUP($B26,[1]EuroStat_Data2011!$B$58:$V$90,[1]EuroStat_Data2011!L$57,0)/(VLOOKUP($B26,[1]EuroStat_Data2011!$B$10:$W$46,[1]EuroStat_Data2011!L$11,0))*1000000</f>
        <v>1508.4535072110996</v>
      </c>
      <c r="N26" s="8">
        <f>VLOOKUP($B26,[1]EuroStat_Data2011!$B$58:$V$90,[1]EuroStat_Data2011!M$57,0)/(VLOOKUP($B26,[1]EuroStat_Data2011!$B$10:$W$46,[1]EuroStat_Data2011!M$11,0))*1000000</f>
        <v>1511.3902015476397</v>
      </c>
      <c r="O26" s="8">
        <f>VLOOKUP($B26,[1]EuroStat_Data2011!$B$58:$V$90,[1]EuroStat_Data2011!N$57,0)/(VLOOKUP($B26,[1]EuroStat_Data2011!$B$10:$W$46,[1]EuroStat_Data2011!N$11,0))*1000000</f>
        <v>1618.0677905938342</v>
      </c>
      <c r="P26" s="8">
        <f>VLOOKUP($B26,[1]EuroStat_Data2011!$B$58:$V$90,[1]EuroStat_Data2011!O$57,0)/(VLOOKUP($B26,[1]EuroStat_Data2011!$B$10:$W$46,[1]EuroStat_Data2011!O$11,0))*1000000</f>
        <v>1629.9277582051384</v>
      </c>
      <c r="Q26" s="8">
        <f>VLOOKUP($B26,[1]EuroStat_Data2011!$B$58:$V$90,[1]EuroStat_Data2011!P$57,0)/(VLOOKUP($B26,[1]EuroStat_Data2011!$B$10:$W$46,[1]EuroStat_Data2011!P$11,0))*1000000</f>
        <v>1722.3804371459512</v>
      </c>
      <c r="R26" s="8">
        <f>VLOOKUP($B26,[1]EuroStat_Data2011!$B$58:$V$90,[1]EuroStat_Data2011!Q$57,0)/(VLOOKUP($B26,[1]EuroStat_Data2011!$B$10:$W$46,[1]EuroStat_Data2011!Q$11,0))*1000000</f>
        <v>1785.9403041335431</v>
      </c>
      <c r="S26" s="8">
        <f>VLOOKUP($B26,[1]EuroStat_Data2011!$B$58:$V$90,[1]EuroStat_Data2011!R$57,0)/(VLOOKUP($B26,[1]EuroStat_Data2011!$B$10:$W$46,[1]EuroStat_Data2011!R$11,0))*1000000</f>
        <v>1794.1662517415773</v>
      </c>
      <c r="T26" s="8">
        <f>VLOOKUP($B26,[1]EuroStat_Data2011!$B$58:$V$90,[1]EuroStat_Data2011!S$57,0)/(VLOOKUP($B26,[1]EuroStat_Data2011!$B$10:$W$46,[1]EuroStat_Data2011!S$11,0))*1000000</f>
        <v>1895.6314775796054</v>
      </c>
      <c r="U26" s="8">
        <f>VLOOKUP($B26,[1]EuroStat_Data2011!$B$58:$V$90,[1]EuroStat_Data2011!T$57,0)/(VLOOKUP($B26,[1]EuroStat_Data2011!$B$10:$W$46,[1]EuroStat_Data2011!T$11,0))*1000000</f>
        <v>1900.0127010660131</v>
      </c>
      <c r="V26" s="8">
        <f>VLOOKUP($B26,[1]EuroStat_Data2011!$B$58:$V$90,[1]EuroStat_Data2011!U$57,0)/(VLOOKUP($B26,[1]EuroStat_Data2011!$B$10:$W$46,[1]EuroStat_Data2011!U$11,0))*1000000</f>
        <v>1942.2046747337859</v>
      </c>
      <c r="W26" s="8">
        <f>VLOOKUP($B26,[1]EuroStat_Data2011!$B$58:$V$90,[1]EuroStat_Data2011!V$57,0)/(VLOOKUP($B26,[1]EuroStat_Data2011!$B$10:$W$46,[1]EuroStat_Data2011!V$11,0))*1000000</f>
        <v>1749.2753952161386</v>
      </c>
    </row>
    <row r="27" spans="1:23" s="9" customFormat="1" x14ac:dyDescent="0.2">
      <c r="A27" s="5" t="str">
        <f>VLOOKUP($B27,'[1]Country abb'!$B$1:$C$122,2,FALSE)</f>
        <v>sk</v>
      </c>
      <c r="B27" s="6" t="s">
        <v>26</v>
      </c>
      <c r="C27" s="7"/>
      <c r="D27" s="8">
        <f>VLOOKUP($B27,[1]EuroStat_Data2011!$B$58:$V$90,[1]EuroStat_Data2011!C$57,0)/(VLOOKUP($B27,[1]EuroStat_Data2011!$B$10:$W$46,[1]EuroStat_Data2011!C$11,0))*1000000</f>
        <v>4428.0431638703149</v>
      </c>
      <c r="E27" s="8">
        <f>VLOOKUP($B27,[1]EuroStat_Data2011!$B$58:$V$90,[1]EuroStat_Data2011!D$57,0)/(VLOOKUP($B27,[1]EuroStat_Data2011!$B$10:$W$46,[1]EuroStat_Data2011!D$11,0))*1000000</f>
        <v>4114.8915841965418</v>
      </c>
      <c r="F27" s="8">
        <f>VLOOKUP($B27,[1]EuroStat_Data2011!$B$58:$V$90,[1]EuroStat_Data2011!E$57,0)/(VLOOKUP($B27,[1]EuroStat_Data2011!$B$10:$W$46,[1]EuroStat_Data2011!E$11,0))*1000000</f>
        <v>3838.2689023933149</v>
      </c>
      <c r="G27" s="8">
        <f>VLOOKUP($B27,[1]EuroStat_Data2011!$B$58:$V$90,[1]EuroStat_Data2011!F$57,0)/(VLOOKUP($B27,[1]EuroStat_Data2011!$B$10:$W$46,[1]EuroStat_Data2011!F$11,0))*1000000</f>
        <v>3805.1204754095429</v>
      </c>
      <c r="H27" s="8">
        <f>VLOOKUP($B27,[1]EuroStat_Data2011!$B$58:$V$90,[1]EuroStat_Data2011!G$57,0)/(VLOOKUP($B27,[1]EuroStat_Data2011!$B$10:$W$46,[1]EuroStat_Data2011!G$11,0))*1000000</f>
        <v>3808.5208251545268</v>
      </c>
      <c r="I27" s="8">
        <f>VLOOKUP($B27,[1]EuroStat_Data2011!$B$58:$V$90,[1]EuroStat_Data2011!H$57,0)/(VLOOKUP($B27,[1]EuroStat_Data2011!$B$10:$W$46,[1]EuroStat_Data2011!H$11,0))*1000000</f>
        <v>4056.9753932213598</v>
      </c>
      <c r="J27" s="8">
        <f>VLOOKUP($B27,[1]EuroStat_Data2011!$B$58:$V$90,[1]EuroStat_Data2011!I$57,0)/(VLOOKUP($B27,[1]EuroStat_Data2011!$B$10:$W$46,[1]EuroStat_Data2011!I$11,0))*1000000</f>
        <v>4374.0533813729671</v>
      </c>
      <c r="K27" s="8">
        <f>VLOOKUP($B27,[1]EuroStat_Data2011!$B$58:$V$90,[1]EuroStat_Data2011!J$57,0)/(VLOOKUP($B27,[1]EuroStat_Data2011!$B$10:$W$46,[1]EuroStat_Data2011!J$11,0))*1000000</f>
        <v>4246.1960850220821</v>
      </c>
      <c r="L27" s="8">
        <f>VLOOKUP($B27,[1]EuroStat_Data2011!$B$58:$V$90,[1]EuroStat_Data2011!K$57,0)/(VLOOKUP($B27,[1]EuroStat_Data2011!$B$10:$W$46,[1]EuroStat_Data2011!K$11,0))*1000000</f>
        <v>3896.8752610136144</v>
      </c>
      <c r="M27" s="8">
        <f>VLOOKUP($B27,[1]EuroStat_Data2011!$B$58:$V$90,[1]EuroStat_Data2011!L$57,0)/(VLOOKUP($B27,[1]EuroStat_Data2011!$B$10:$W$46,[1]EuroStat_Data2011!L$11,0))*1000000</f>
        <v>4217.5762814501186</v>
      </c>
      <c r="N27" s="8">
        <f>VLOOKUP($B27,[1]EuroStat_Data2011!$B$58:$V$90,[1]EuroStat_Data2011!M$57,0)/(VLOOKUP($B27,[1]EuroStat_Data2011!$B$10:$W$46,[1]EuroStat_Data2011!M$11,0))*1000000</f>
        <v>4076.9398759728574</v>
      </c>
      <c r="O27" s="8">
        <f>VLOOKUP($B27,[1]EuroStat_Data2011!$B$58:$V$90,[1]EuroStat_Data2011!N$57,0)/(VLOOKUP($B27,[1]EuroStat_Data2011!$B$10:$W$46,[1]EuroStat_Data2011!N$11,0))*1000000</f>
        <v>4360.0940956346449</v>
      </c>
      <c r="P27" s="8">
        <f>VLOOKUP($B27,[1]EuroStat_Data2011!$B$58:$V$90,[1]EuroStat_Data2011!O$57,0)/(VLOOKUP($B27,[1]EuroStat_Data2011!$B$10:$W$46,[1]EuroStat_Data2011!O$11,0))*1000000</f>
        <v>4231.308297844691</v>
      </c>
      <c r="Q27" s="8">
        <f>VLOOKUP($B27,[1]EuroStat_Data2011!$B$58:$V$90,[1]EuroStat_Data2011!P$57,0)/(VLOOKUP($B27,[1]EuroStat_Data2011!$B$10:$W$46,[1]EuroStat_Data2011!P$11,0))*1000000</f>
        <v>4272.9711938348746</v>
      </c>
      <c r="R27" s="8">
        <f>VLOOKUP($B27,[1]EuroStat_Data2011!$B$58:$V$90,[1]EuroStat_Data2011!Q$57,0)/(VLOOKUP($B27,[1]EuroStat_Data2011!$B$10:$W$46,[1]EuroStat_Data2011!Q$11,0))*1000000</f>
        <v>4465.9411347806426</v>
      </c>
      <c r="S27" s="8">
        <f>VLOOKUP($B27,[1]EuroStat_Data2011!$B$58:$V$90,[1]EuroStat_Data2011!R$57,0)/(VLOOKUP($B27,[1]EuroStat_Data2011!$B$10:$W$46,[1]EuroStat_Data2011!R$11,0))*1000000</f>
        <v>4243.4086029213222</v>
      </c>
      <c r="T27" s="8">
        <f>VLOOKUP($B27,[1]EuroStat_Data2011!$B$58:$V$90,[1]EuroStat_Data2011!S$57,0)/(VLOOKUP($B27,[1]EuroStat_Data2011!$B$10:$W$46,[1]EuroStat_Data2011!S$11,0))*1000000</f>
        <v>4389.1649564497757</v>
      </c>
      <c r="U27" s="8">
        <f>VLOOKUP($B27,[1]EuroStat_Data2011!$B$58:$V$90,[1]EuroStat_Data2011!T$57,0)/(VLOOKUP($B27,[1]EuroStat_Data2011!$B$10:$W$46,[1]EuroStat_Data2011!T$11,0))*1000000</f>
        <v>4555.9239526130505</v>
      </c>
      <c r="V27" s="8">
        <f>VLOOKUP($B27,[1]EuroStat_Data2011!$B$58:$V$90,[1]EuroStat_Data2011!U$57,0)/(VLOOKUP($B27,[1]EuroStat_Data2011!$B$10:$W$46,[1]EuroStat_Data2011!U$11,0))*1000000</f>
        <v>4585.2636864520218</v>
      </c>
      <c r="W27" s="8">
        <f>VLOOKUP($B27,[1]EuroStat_Data2011!$B$58:$V$90,[1]EuroStat_Data2011!V$57,0)/(VLOOKUP($B27,[1]EuroStat_Data2011!$B$10:$W$46,[1]EuroStat_Data2011!V$11,0))*1000000</f>
        <v>4270.3095604899545</v>
      </c>
    </row>
    <row r="28" spans="1:23" s="9" customFormat="1" x14ac:dyDescent="0.2">
      <c r="A28" s="5" t="str">
        <f>VLOOKUP($B28,'[1]Country abb'!$B$1:$C$122,2,FALSE)</f>
        <v>si</v>
      </c>
      <c r="B28" s="6" t="s">
        <v>27</v>
      </c>
      <c r="C28" s="7"/>
      <c r="D28" s="8">
        <f>VLOOKUP($B28,[1]EuroStat_Data2011!$B$58:$V$90,[1]EuroStat_Data2011!C$57,0)/(VLOOKUP($B28,[1]EuroStat_Data2011!$B$10:$W$46,[1]EuroStat_Data2011!C$11,0))*1000000</f>
        <v>4629.3861329798929</v>
      </c>
      <c r="E28" s="8">
        <f>VLOOKUP($B28,[1]EuroStat_Data2011!$B$58:$V$90,[1]EuroStat_Data2011!D$57,0)/(VLOOKUP($B28,[1]EuroStat_Data2011!$B$10:$W$46,[1]EuroStat_Data2011!D$11,0))*1000000</f>
        <v>4434.6219521036828</v>
      </c>
      <c r="F28" s="8">
        <f>VLOOKUP($B28,[1]EuroStat_Data2011!$B$58:$V$90,[1]EuroStat_Data2011!E$57,0)/(VLOOKUP($B28,[1]EuroStat_Data2011!$B$10:$W$46,[1]EuroStat_Data2011!E$11,0))*1000000</f>
        <v>4237.8053661191689</v>
      </c>
      <c r="G28" s="8">
        <f>VLOOKUP($B28,[1]EuroStat_Data2011!$B$58:$V$90,[1]EuroStat_Data2011!F$57,0)/(VLOOKUP($B28,[1]EuroStat_Data2011!$B$10:$W$46,[1]EuroStat_Data2011!F$11,0))*1000000</f>
        <v>4264.1132469845807</v>
      </c>
      <c r="H28" s="8">
        <f>VLOOKUP($B28,[1]EuroStat_Data2011!$B$58:$V$90,[1]EuroStat_Data2011!G$57,0)/(VLOOKUP($B28,[1]EuroStat_Data2011!$B$10:$W$46,[1]EuroStat_Data2011!G$11,0))*1000000</f>
        <v>4636.0525342212359</v>
      </c>
      <c r="I28" s="8">
        <f>VLOOKUP($B28,[1]EuroStat_Data2011!$B$58:$V$90,[1]EuroStat_Data2011!H$57,0)/(VLOOKUP($B28,[1]EuroStat_Data2011!$B$10:$W$46,[1]EuroStat_Data2011!H$11,0))*1000000</f>
        <v>4696.2091042017573</v>
      </c>
      <c r="J28" s="8">
        <f>VLOOKUP($B28,[1]EuroStat_Data2011!$B$58:$V$90,[1]EuroStat_Data2011!I$57,0)/(VLOOKUP($B28,[1]EuroStat_Data2011!$B$10:$W$46,[1]EuroStat_Data2011!I$11,0))*1000000</f>
        <v>4771.2215352118765</v>
      </c>
      <c r="K28" s="8">
        <f>VLOOKUP($B28,[1]EuroStat_Data2011!$B$58:$V$90,[1]EuroStat_Data2011!J$57,0)/(VLOOKUP($B28,[1]EuroStat_Data2011!$B$10:$W$46,[1]EuroStat_Data2011!J$11,0))*1000000</f>
        <v>4957.2493858798416</v>
      </c>
      <c r="L28" s="8">
        <f>VLOOKUP($B28,[1]EuroStat_Data2011!$B$58:$V$90,[1]EuroStat_Data2011!K$57,0)/(VLOOKUP($B28,[1]EuroStat_Data2011!$B$10:$W$46,[1]EuroStat_Data2011!K$11,0))*1000000</f>
        <v>5083.3206124368553</v>
      </c>
      <c r="M28" s="8">
        <f>VLOOKUP($B28,[1]EuroStat_Data2011!$B$58:$V$90,[1]EuroStat_Data2011!L$57,0)/(VLOOKUP($B28,[1]EuroStat_Data2011!$B$10:$W$46,[1]EuroStat_Data2011!L$11,0))*1000000</f>
        <v>5237.2349663909126</v>
      </c>
      <c r="N28" s="8">
        <f>VLOOKUP($B28,[1]EuroStat_Data2011!$B$58:$V$90,[1]EuroStat_Data2011!M$57,0)/(VLOOKUP($B28,[1]EuroStat_Data2011!$B$10:$W$46,[1]EuroStat_Data2011!M$11,0))*1000000</f>
        <v>5292.9058158575881</v>
      </c>
      <c r="O28" s="8">
        <f>VLOOKUP($B28,[1]EuroStat_Data2011!$B$58:$V$90,[1]EuroStat_Data2011!N$57,0)/(VLOOKUP($B28,[1]EuroStat_Data2011!$B$10:$W$46,[1]EuroStat_Data2011!N$11,0))*1000000</f>
        <v>5498.2327467948744</v>
      </c>
      <c r="P28" s="8">
        <f>VLOOKUP($B28,[1]EuroStat_Data2011!$B$58:$V$90,[1]EuroStat_Data2011!O$57,0)/(VLOOKUP($B28,[1]EuroStat_Data2011!$B$10:$W$46,[1]EuroStat_Data2011!O$11,0))*1000000</f>
        <v>5862.0098233423232</v>
      </c>
      <c r="Q28" s="8">
        <f>VLOOKUP($B28,[1]EuroStat_Data2011!$B$58:$V$90,[1]EuroStat_Data2011!P$57,0)/(VLOOKUP($B28,[1]EuroStat_Data2011!$B$10:$W$46,[1]EuroStat_Data2011!P$11,0))*1000000</f>
        <v>6038.4966063217998</v>
      </c>
      <c r="R28" s="8">
        <f>VLOOKUP($B28,[1]EuroStat_Data2011!$B$58:$V$90,[1]EuroStat_Data2011!Q$57,0)/(VLOOKUP($B28,[1]EuroStat_Data2011!$B$10:$W$46,[1]EuroStat_Data2011!Q$11,0))*1000000</f>
        <v>6284.2078847624744</v>
      </c>
      <c r="S28" s="8">
        <f>VLOOKUP($B28,[1]EuroStat_Data2011!$B$58:$V$90,[1]EuroStat_Data2011!R$57,0)/(VLOOKUP($B28,[1]EuroStat_Data2011!$B$10:$W$46,[1]EuroStat_Data2011!R$11,0))*1000000</f>
        <v>6378.6863170119996</v>
      </c>
      <c r="T28" s="8">
        <f>VLOOKUP($B28,[1]EuroStat_Data2011!$B$58:$V$90,[1]EuroStat_Data2011!S$57,0)/(VLOOKUP($B28,[1]EuroStat_Data2011!$B$10:$W$46,[1]EuroStat_Data2011!S$11,0))*1000000</f>
        <v>6571.4665077335158</v>
      </c>
      <c r="U28" s="8">
        <f>VLOOKUP($B28,[1]EuroStat_Data2011!$B$58:$V$90,[1]EuroStat_Data2011!T$57,0)/(VLOOKUP($B28,[1]EuroStat_Data2011!$B$10:$W$46,[1]EuroStat_Data2011!T$11,0))*1000000</f>
        <v>6597.7674834123154</v>
      </c>
      <c r="V28" s="8">
        <f>VLOOKUP($B28,[1]EuroStat_Data2011!$B$58:$V$90,[1]EuroStat_Data2011!U$57,0)/(VLOOKUP($B28,[1]EuroStat_Data2011!$B$10:$W$46,[1]EuroStat_Data2011!U$11,0))*1000000</f>
        <v>6370.2917370759833</v>
      </c>
      <c r="W28" s="8">
        <f>VLOOKUP($B28,[1]EuroStat_Data2011!$B$58:$V$90,[1]EuroStat_Data2011!V$57,0)/(VLOOKUP($B28,[1]EuroStat_Data2011!$B$10:$W$46,[1]EuroStat_Data2011!V$11,0))*1000000</f>
        <v>5556.0967977161554</v>
      </c>
    </row>
    <row r="29" spans="1:23" s="9" customFormat="1" x14ac:dyDescent="0.2">
      <c r="A29" s="5" t="str">
        <f>VLOOKUP($B29,'[1]Country abb'!$B$1:$C$122,2,FALSE)</f>
        <v>es</v>
      </c>
      <c r="B29" s="6" t="s">
        <v>28</v>
      </c>
      <c r="C29" s="7"/>
      <c r="D29" s="8">
        <f>VLOOKUP($B29,[1]EuroStat_Data2011!$B$58:$V$90,[1]EuroStat_Data2011!C$57,0)/(VLOOKUP($B29,[1]EuroStat_Data2011!$B$10:$W$46,[1]EuroStat_Data2011!C$11,0))*1000000</f>
        <v>3240.0463016084177</v>
      </c>
      <c r="E29" s="8">
        <f>VLOOKUP($B29,[1]EuroStat_Data2011!$B$58:$V$90,[1]EuroStat_Data2011!D$57,0)/(VLOOKUP($B29,[1]EuroStat_Data2011!$B$10:$W$46,[1]EuroStat_Data2011!D$11,0))*1000000</f>
        <v>3309.026699791661</v>
      </c>
      <c r="F29" s="8">
        <f>VLOOKUP($B29,[1]EuroStat_Data2011!$B$58:$V$90,[1]EuroStat_Data2011!E$57,0)/(VLOOKUP($B29,[1]EuroStat_Data2011!$B$10:$W$46,[1]EuroStat_Data2011!E$11,0))*1000000</f>
        <v>3352.7483311507958</v>
      </c>
      <c r="G29" s="8">
        <f>VLOOKUP($B29,[1]EuroStat_Data2011!$B$58:$V$90,[1]EuroStat_Data2011!F$57,0)/(VLOOKUP($B29,[1]EuroStat_Data2011!$B$10:$W$46,[1]EuroStat_Data2011!F$11,0))*1000000</f>
        <v>3339.5459865216071</v>
      </c>
      <c r="H29" s="8">
        <f>VLOOKUP($B29,[1]EuroStat_Data2011!$B$58:$V$90,[1]EuroStat_Data2011!G$57,0)/(VLOOKUP($B29,[1]EuroStat_Data2011!$B$10:$W$46,[1]EuroStat_Data2011!G$11,0))*1000000</f>
        <v>3489.8357276369279</v>
      </c>
      <c r="I29" s="8">
        <f>VLOOKUP($B29,[1]EuroStat_Data2011!$B$58:$V$90,[1]EuroStat_Data2011!H$57,0)/(VLOOKUP($B29,[1]EuroStat_Data2011!$B$10:$W$46,[1]EuroStat_Data2011!H$11,0))*1000000</f>
        <v>3581.5937229145643</v>
      </c>
      <c r="J29" s="8">
        <f>VLOOKUP($B29,[1]EuroStat_Data2011!$B$58:$V$90,[1]EuroStat_Data2011!I$57,0)/(VLOOKUP($B29,[1]EuroStat_Data2011!$B$10:$W$46,[1]EuroStat_Data2011!I$11,0))*1000000</f>
        <v>3732.6532445985999</v>
      </c>
      <c r="K29" s="8">
        <f>VLOOKUP($B29,[1]EuroStat_Data2011!$B$58:$V$90,[1]EuroStat_Data2011!J$57,0)/(VLOOKUP($B29,[1]EuroStat_Data2011!$B$10:$W$46,[1]EuroStat_Data2011!J$11,0))*1000000</f>
        <v>4023.4342248149151</v>
      </c>
      <c r="L29" s="8">
        <f>VLOOKUP($B29,[1]EuroStat_Data2011!$B$58:$V$90,[1]EuroStat_Data2011!K$57,0)/(VLOOKUP($B29,[1]EuroStat_Data2011!$B$10:$W$46,[1]EuroStat_Data2011!K$11,0))*1000000</f>
        <v>4166.8907703620453</v>
      </c>
      <c r="M29" s="8">
        <f>VLOOKUP($B29,[1]EuroStat_Data2011!$B$58:$V$90,[1]EuroStat_Data2011!L$57,0)/(VLOOKUP($B29,[1]EuroStat_Data2011!$B$10:$W$46,[1]EuroStat_Data2011!L$11,0))*1000000</f>
        <v>4453.2515240688808</v>
      </c>
      <c r="N29" s="8">
        <f>VLOOKUP($B29,[1]EuroStat_Data2011!$B$58:$V$90,[1]EuroStat_Data2011!M$57,0)/(VLOOKUP($B29,[1]EuroStat_Data2011!$B$10:$W$46,[1]EuroStat_Data2011!M$11,0))*1000000</f>
        <v>4705.6273169332471</v>
      </c>
      <c r="O29" s="8">
        <f>VLOOKUP($B29,[1]EuroStat_Data2011!$B$58:$V$90,[1]EuroStat_Data2011!N$57,0)/(VLOOKUP($B29,[1]EuroStat_Data2011!$B$10:$W$46,[1]EuroStat_Data2011!N$11,0))*1000000</f>
        <v>4964.6558591217972</v>
      </c>
      <c r="P29" s="8">
        <f>VLOOKUP($B29,[1]EuroStat_Data2011!$B$58:$V$90,[1]EuroStat_Data2011!O$57,0)/(VLOOKUP($B29,[1]EuroStat_Data2011!$B$10:$W$46,[1]EuroStat_Data2011!O$11,0))*1000000</f>
        <v>5016.8141757968242</v>
      </c>
      <c r="Q29" s="8">
        <f>VLOOKUP($B29,[1]EuroStat_Data2011!$B$58:$V$90,[1]EuroStat_Data2011!P$57,0)/(VLOOKUP($B29,[1]EuroStat_Data2011!$B$10:$W$46,[1]EuroStat_Data2011!P$11,0))*1000000</f>
        <v>5229.9241195609557</v>
      </c>
      <c r="R29" s="8">
        <f>VLOOKUP($B29,[1]EuroStat_Data2011!$B$58:$V$90,[1]EuroStat_Data2011!Q$57,0)/(VLOOKUP($B29,[1]EuroStat_Data2011!$B$10:$W$46,[1]EuroStat_Data2011!Q$11,0))*1000000</f>
        <v>5447.3287758544966</v>
      </c>
      <c r="S29" s="8">
        <f>VLOOKUP($B29,[1]EuroStat_Data2011!$B$58:$V$90,[1]EuroStat_Data2011!R$57,0)/(VLOOKUP($B29,[1]EuroStat_Data2011!$B$10:$W$46,[1]EuroStat_Data2011!R$11,0))*1000000</f>
        <v>5628.0915241599669</v>
      </c>
      <c r="T29" s="8">
        <f>VLOOKUP($B29,[1]EuroStat_Data2011!$B$58:$V$90,[1]EuroStat_Data2011!S$57,0)/(VLOOKUP($B29,[1]EuroStat_Data2011!$B$10:$W$46,[1]EuroStat_Data2011!S$11,0))*1000000</f>
        <v>5860.9747876114789</v>
      </c>
      <c r="U29" s="8">
        <f>VLOOKUP($B29,[1]EuroStat_Data2011!$B$58:$V$90,[1]EuroStat_Data2011!T$57,0)/(VLOOKUP($B29,[1]EuroStat_Data2011!$B$10:$W$46,[1]EuroStat_Data2011!T$11,0))*1000000</f>
        <v>5896.2377900336041</v>
      </c>
      <c r="V29" s="8">
        <f>VLOOKUP($B29,[1]EuroStat_Data2011!$B$58:$V$90,[1]EuroStat_Data2011!U$57,0)/(VLOOKUP($B29,[1]EuroStat_Data2011!$B$10:$W$46,[1]EuroStat_Data2011!U$11,0))*1000000</f>
        <v>5934.4447801338674</v>
      </c>
      <c r="W29" s="8">
        <f>VLOOKUP($B29,[1]EuroStat_Data2011!$B$58:$V$90,[1]EuroStat_Data2011!V$57,0)/(VLOOKUP($B29,[1]EuroStat_Data2011!$B$10:$W$46,[1]EuroStat_Data2011!V$11,0))*1000000</f>
        <v>5572.2929555208966</v>
      </c>
    </row>
    <row r="30" spans="1:23" s="9" customFormat="1" x14ac:dyDescent="0.2">
      <c r="A30" s="5" t="str">
        <f>VLOOKUP($B30,'[1]Country abb'!$B$1:$C$122,2,FALSE)</f>
        <v>se</v>
      </c>
      <c r="B30" s="6" t="s">
        <v>29</v>
      </c>
      <c r="C30" s="7"/>
      <c r="D30" s="8">
        <f>VLOOKUP($B30,[1]EuroStat_Data2011!$B$58:$V$90,[1]EuroStat_Data2011!C$57,0)/(VLOOKUP($B30,[1]EuroStat_Data2011!$B$10:$W$46,[1]EuroStat_Data2011!C$11,0))*1000000</f>
        <v>14113.574477611748</v>
      </c>
      <c r="E30" s="8">
        <f>VLOOKUP($B30,[1]EuroStat_Data2011!$B$58:$V$90,[1]EuroStat_Data2011!D$57,0)/(VLOOKUP($B30,[1]EuroStat_Data2011!$B$10:$W$46,[1]EuroStat_Data2011!D$11,0))*1000000</f>
        <v>14203.498462860116</v>
      </c>
      <c r="F30" s="8">
        <f>VLOOKUP($B30,[1]EuroStat_Data2011!$B$58:$V$90,[1]EuroStat_Data2011!E$57,0)/(VLOOKUP($B30,[1]EuroStat_Data2011!$B$10:$W$46,[1]EuroStat_Data2011!E$11,0))*1000000</f>
        <v>13887.590639648686</v>
      </c>
      <c r="G30" s="8">
        <f>VLOOKUP($B30,[1]EuroStat_Data2011!$B$58:$V$90,[1]EuroStat_Data2011!F$57,0)/(VLOOKUP($B30,[1]EuroStat_Data2011!$B$10:$W$46,[1]EuroStat_Data2011!F$11,0))*1000000</f>
        <v>13935.782194527321</v>
      </c>
      <c r="H30" s="8">
        <f>VLOOKUP($B30,[1]EuroStat_Data2011!$B$58:$V$90,[1]EuroStat_Data2011!G$57,0)/(VLOOKUP($B30,[1]EuroStat_Data2011!$B$10:$W$46,[1]EuroStat_Data2011!G$11,0))*1000000</f>
        <v>14004.285138126923</v>
      </c>
      <c r="I30" s="8">
        <f>VLOOKUP($B30,[1]EuroStat_Data2011!$B$58:$V$90,[1]EuroStat_Data2011!H$57,0)/(VLOOKUP($B30,[1]EuroStat_Data2011!$B$10:$W$46,[1]EuroStat_Data2011!H$11,0))*1000000</f>
        <v>14128.926596978965</v>
      </c>
      <c r="J30" s="8">
        <f>VLOOKUP($B30,[1]EuroStat_Data2011!$B$58:$V$90,[1]EuroStat_Data2011!I$57,0)/(VLOOKUP($B30,[1]EuroStat_Data2011!$B$10:$W$46,[1]EuroStat_Data2011!I$11,0))*1000000</f>
        <v>14257.884812621132</v>
      </c>
      <c r="K30" s="8">
        <f>VLOOKUP($B30,[1]EuroStat_Data2011!$B$58:$V$90,[1]EuroStat_Data2011!J$57,0)/(VLOOKUP($B30,[1]EuroStat_Data2011!$B$10:$W$46,[1]EuroStat_Data2011!J$11,0))*1000000</f>
        <v>14173.894982632708</v>
      </c>
      <c r="L30" s="8">
        <f>VLOOKUP($B30,[1]EuroStat_Data2011!$B$58:$V$90,[1]EuroStat_Data2011!K$57,0)/(VLOOKUP($B30,[1]EuroStat_Data2011!$B$10:$W$46,[1]EuroStat_Data2011!K$11,0))*1000000</f>
        <v>14290.727737669713</v>
      </c>
      <c r="M30" s="8">
        <f>VLOOKUP($B30,[1]EuroStat_Data2011!$B$58:$V$90,[1]EuroStat_Data2011!L$57,0)/(VLOOKUP($B30,[1]EuroStat_Data2011!$B$10:$W$46,[1]EuroStat_Data2011!L$11,0))*1000000</f>
        <v>14295.843318099342</v>
      </c>
      <c r="N30" s="8">
        <f>VLOOKUP($B30,[1]EuroStat_Data2011!$B$58:$V$90,[1]EuroStat_Data2011!M$57,0)/(VLOOKUP($B30,[1]EuroStat_Data2011!$B$10:$W$46,[1]EuroStat_Data2011!M$11,0))*1000000</f>
        <v>14526.443035240603</v>
      </c>
      <c r="O30" s="8">
        <f>VLOOKUP($B30,[1]EuroStat_Data2011!$B$58:$V$90,[1]EuroStat_Data2011!N$57,0)/(VLOOKUP($B30,[1]EuroStat_Data2011!$B$10:$W$46,[1]EuroStat_Data2011!N$11,0))*1000000</f>
        <v>14893.402885038848</v>
      </c>
      <c r="P30" s="8">
        <f>VLOOKUP($B30,[1]EuroStat_Data2011!$B$58:$V$90,[1]EuroStat_Data2011!O$57,0)/(VLOOKUP($B30,[1]EuroStat_Data2011!$B$10:$W$46,[1]EuroStat_Data2011!O$11,0))*1000000</f>
        <v>14695.826572477126</v>
      </c>
      <c r="Q30" s="8">
        <f>VLOOKUP($B30,[1]EuroStat_Data2011!$B$58:$V$90,[1]EuroStat_Data2011!P$57,0)/(VLOOKUP($B30,[1]EuroStat_Data2011!$B$10:$W$46,[1]EuroStat_Data2011!P$11,0))*1000000</f>
        <v>14477.806654178581</v>
      </c>
      <c r="R30" s="8">
        <f>VLOOKUP($B30,[1]EuroStat_Data2011!$B$58:$V$90,[1]EuroStat_Data2011!Q$57,0)/(VLOOKUP($B30,[1]EuroStat_Data2011!$B$10:$W$46,[1]EuroStat_Data2011!Q$11,0))*1000000</f>
        <v>14523.818277632756</v>
      </c>
      <c r="S30" s="8">
        <f>VLOOKUP($B30,[1]EuroStat_Data2011!$B$58:$V$90,[1]EuroStat_Data2011!R$57,0)/(VLOOKUP($B30,[1]EuroStat_Data2011!$B$10:$W$46,[1]EuroStat_Data2011!R$11,0))*1000000</f>
        <v>14503.641612749729</v>
      </c>
      <c r="T30" s="8">
        <f>VLOOKUP($B30,[1]EuroStat_Data2011!$B$58:$V$90,[1]EuroStat_Data2011!S$57,0)/(VLOOKUP($B30,[1]EuroStat_Data2011!$B$10:$W$46,[1]EuroStat_Data2011!S$11,0))*1000000</f>
        <v>14457.292817044499</v>
      </c>
      <c r="U30" s="8">
        <f>VLOOKUP($B30,[1]EuroStat_Data2011!$B$58:$V$90,[1]EuroStat_Data2011!T$57,0)/(VLOOKUP($B30,[1]EuroStat_Data2011!$B$10:$W$46,[1]EuroStat_Data2011!T$11,0))*1000000</f>
        <v>14383.661077483055</v>
      </c>
      <c r="V30" s="8">
        <f>VLOOKUP($B30,[1]EuroStat_Data2011!$B$58:$V$90,[1]EuroStat_Data2011!U$57,0)/(VLOOKUP($B30,[1]EuroStat_Data2011!$B$10:$W$46,[1]EuroStat_Data2011!U$11,0))*1000000</f>
        <v>14009.58539690014</v>
      </c>
      <c r="W30" s="8">
        <f>VLOOKUP($B30,[1]EuroStat_Data2011!$B$58:$V$90,[1]EuroStat_Data2011!V$57,0)/(VLOOKUP($B30,[1]EuroStat_Data2011!$B$10:$W$46,[1]EuroStat_Data2011!V$11,0))*1000000</f>
        <v>13328.584159604216</v>
      </c>
    </row>
    <row r="31" spans="1:23" s="9" customFormat="1" x14ac:dyDescent="0.2">
      <c r="A31" s="5" t="str">
        <f>VLOOKUP($B31,'[1]Country abb'!$B$1:$C$122,2,FALSE)</f>
        <v>ch</v>
      </c>
      <c r="B31" s="6" t="s">
        <v>30</v>
      </c>
      <c r="C31" s="7"/>
      <c r="D31" s="8">
        <f>VLOOKUP($B31,[1]EuroStat_Data2011!$B$58:$V$90,[1]EuroStat_Data2011!C$57,0)/(VLOOKUP($B31,[1]EuroStat_Data2011!$B$10:$W$46,[1]EuroStat_Data2011!C$11,0))*1000000</f>
        <v>7037.4671291683217</v>
      </c>
      <c r="E31" s="8">
        <f>VLOOKUP($B31,[1]EuroStat_Data2011!$B$58:$V$90,[1]EuroStat_Data2011!D$57,0)/(VLOOKUP($B31,[1]EuroStat_Data2011!$B$10:$W$46,[1]EuroStat_Data2011!D$11,0))*1000000</f>
        <v>7104.5825571228734</v>
      </c>
      <c r="F31" s="8">
        <f>VLOOKUP($B31,[1]EuroStat_Data2011!$B$58:$V$90,[1]EuroStat_Data2011!E$57,0)/(VLOOKUP($B31,[1]EuroStat_Data2011!$B$10:$W$46,[1]EuroStat_Data2011!E$11,0))*1000000</f>
        <v>7060.8853025559247</v>
      </c>
      <c r="G31" s="8">
        <f>VLOOKUP($B31,[1]EuroStat_Data2011!$B$58:$V$90,[1]EuroStat_Data2011!F$57,0)/(VLOOKUP($B31,[1]EuroStat_Data2011!$B$10:$W$46,[1]EuroStat_Data2011!F$11,0))*1000000</f>
        <v>6907.6843102282455</v>
      </c>
      <c r="H31" s="8">
        <f>VLOOKUP($B31,[1]EuroStat_Data2011!$B$58:$V$90,[1]EuroStat_Data2011!G$57,0)/(VLOOKUP($B31,[1]EuroStat_Data2011!$B$10:$W$46,[1]EuroStat_Data2011!G$11,0))*1000000</f>
        <v>6855.7824632600377</v>
      </c>
      <c r="I31" s="8">
        <f>VLOOKUP($B31,[1]EuroStat_Data2011!$B$58:$V$90,[1]EuroStat_Data2011!H$57,0)/(VLOOKUP($B31,[1]EuroStat_Data2011!$B$10:$W$46,[1]EuroStat_Data2011!H$11,0))*1000000</f>
        <v>6937.2942287234155</v>
      </c>
      <c r="J31" s="8">
        <f>VLOOKUP($B31,[1]EuroStat_Data2011!$B$58:$V$90,[1]EuroStat_Data2011!I$57,0)/(VLOOKUP($B31,[1]EuroStat_Data2011!$B$10:$W$46,[1]EuroStat_Data2011!I$11,0))*1000000</f>
        <v>6930.5503519081594</v>
      </c>
      <c r="K31" s="8">
        <f>VLOOKUP($B31,[1]EuroStat_Data2011!$B$58:$V$90,[1]EuroStat_Data2011!J$57,0)/(VLOOKUP($B31,[1]EuroStat_Data2011!$B$10:$W$46,[1]EuroStat_Data2011!J$11,0))*1000000</f>
        <v>6891.4864490451391</v>
      </c>
      <c r="L31" s="8">
        <f>VLOOKUP($B31,[1]EuroStat_Data2011!$B$58:$V$90,[1]EuroStat_Data2011!K$57,0)/(VLOOKUP($B31,[1]EuroStat_Data2011!$B$10:$W$46,[1]EuroStat_Data2011!K$11,0))*1000000</f>
        <v>6993.7637964817695</v>
      </c>
      <c r="M31" s="8">
        <f>VLOOKUP($B31,[1]EuroStat_Data2011!$B$58:$V$90,[1]EuroStat_Data2011!L$57,0)/(VLOOKUP($B31,[1]EuroStat_Data2011!$B$10:$W$46,[1]EuroStat_Data2011!L$11,0))*1000000</f>
        <v>7307.324998803263</v>
      </c>
      <c r="N31" s="8">
        <f>VLOOKUP($B31,[1]EuroStat_Data2011!$B$58:$V$90,[1]EuroStat_Data2011!M$57,0)/(VLOOKUP($B31,[1]EuroStat_Data2011!$B$10:$W$46,[1]EuroStat_Data2011!M$11,0))*1000000</f>
        <v>7309.2901556631605</v>
      </c>
      <c r="O31" s="8">
        <f>VLOOKUP($B31,[1]EuroStat_Data2011!$B$58:$V$90,[1]EuroStat_Data2011!N$57,0)/(VLOOKUP($B31,[1]EuroStat_Data2011!$B$10:$W$46,[1]EuroStat_Data2011!N$11,0))*1000000</f>
        <v>7499.9427405815195</v>
      </c>
      <c r="P31" s="8">
        <f>VLOOKUP($B31,[1]EuroStat_Data2011!$B$58:$V$90,[1]EuroStat_Data2011!O$57,0)/(VLOOKUP($B31,[1]EuroStat_Data2011!$B$10:$W$46,[1]EuroStat_Data2011!O$11,0))*1000000</f>
        <v>7414.3567780873755</v>
      </c>
      <c r="Q31" s="8">
        <f>VLOOKUP($B31,[1]EuroStat_Data2011!$B$58:$V$90,[1]EuroStat_Data2011!P$57,0)/(VLOOKUP($B31,[1]EuroStat_Data2011!$B$10:$W$46,[1]EuroStat_Data2011!P$11,0))*1000000</f>
        <v>7535.1528120677294</v>
      </c>
      <c r="R31" s="8">
        <f>VLOOKUP($B31,[1]EuroStat_Data2011!$B$58:$V$90,[1]EuroStat_Data2011!Q$57,0)/(VLOOKUP($B31,[1]EuroStat_Data2011!$B$10:$W$46,[1]EuroStat_Data2011!Q$11,0))*1000000</f>
        <v>7626.6799635205589</v>
      </c>
      <c r="S31" s="8">
        <f>VLOOKUP($B31,[1]EuroStat_Data2011!$B$58:$V$90,[1]EuroStat_Data2011!R$57,0)/(VLOOKUP($B31,[1]EuroStat_Data2011!$B$10:$W$46,[1]EuroStat_Data2011!R$11,0))*1000000</f>
        <v>7730.5747109075501</v>
      </c>
      <c r="T31" s="8">
        <f>VLOOKUP($B31,[1]EuroStat_Data2011!$B$58:$V$90,[1]EuroStat_Data2011!S$57,0)/(VLOOKUP($B31,[1]EuroStat_Data2011!$B$10:$W$46,[1]EuroStat_Data2011!S$11,0))*1000000</f>
        <v>7745.1412551172207</v>
      </c>
      <c r="U31" s="8">
        <f>VLOOKUP($B31,[1]EuroStat_Data2011!$B$58:$V$90,[1]EuroStat_Data2011!T$57,0)/(VLOOKUP($B31,[1]EuroStat_Data2011!$B$10:$W$46,[1]EuroStat_Data2011!T$11,0))*1000000</f>
        <v>7647.4891456474916</v>
      </c>
      <c r="V31" s="8">
        <f>VLOOKUP($B31,[1]EuroStat_Data2011!$B$58:$V$90,[1]EuroStat_Data2011!U$57,0)/(VLOOKUP($B31,[1]EuroStat_Data2011!$B$10:$W$46,[1]EuroStat_Data2011!U$11,0))*1000000</f>
        <v>7732.6722059700051</v>
      </c>
      <c r="W31" s="8">
        <f>VLOOKUP($B31,[1]EuroStat_Data2011!$B$58:$V$90,[1]EuroStat_Data2011!V$57,0)/(VLOOKUP($B31,[1]EuroStat_Data2011!$B$10:$W$46,[1]EuroStat_Data2011!V$11,0))*1000000</f>
        <v>7463.5256748503216</v>
      </c>
    </row>
    <row r="32" spans="1:23" s="9" customFormat="1" x14ac:dyDescent="0.2">
      <c r="A32" s="5" t="str">
        <f>VLOOKUP($B32,'[1]Country abb'!$B$1:$C$122,2,FALSE)</f>
        <v>tr</v>
      </c>
      <c r="B32" s="6" t="s">
        <v>31</v>
      </c>
      <c r="C32" s="7"/>
      <c r="D32" s="8">
        <f>VLOOKUP($B32,[1]EuroStat_Data2011!$B$58:$V$90,[1]EuroStat_Data2011!C$57,0)/(VLOOKUP($B32,[1]EuroStat_Data2011!$B$10:$W$46,[1]EuroStat_Data2011!C$11,0))*1000000</f>
        <v>810.02313896183728</v>
      </c>
      <c r="E32" s="8">
        <f>VLOOKUP($B32,[1]EuroStat_Data2011!$B$58:$V$90,[1]EuroStat_Data2011!D$57,0)/(VLOOKUP($B32,[1]EuroStat_Data2011!$B$10:$W$46,[1]EuroStat_Data2011!D$11,0))*1000000</f>
        <v>829.31829362709436</v>
      </c>
      <c r="F32" s="8">
        <f>VLOOKUP($B32,[1]EuroStat_Data2011!$B$58:$V$90,[1]EuroStat_Data2011!E$57,0)/(VLOOKUP($B32,[1]EuroStat_Data2011!$B$10:$W$46,[1]EuroStat_Data2011!E$11,0))*1000000</f>
        <v>894.50906920222599</v>
      </c>
      <c r="G32" s="8">
        <f>VLOOKUP($B32,[1]EuroStat_Data2011!$B$58:$V$90,[1]EuroStat_Data2011!F$57,0)/(VLOOKUP($B32,[1]EuroStat_Data2011!$B$10:$W$46,[1]EuroStat_Data2011!F$11,0))*1000000</f>
        <v>962.4725432174273</v>
      </c>
      <c r="H32" s="8">
        <f>VLOOKUP($B32,[1]EuroStat_Data2011!$B$58:$V$90,[1]EuroStat_Data2011!G$57,0)/(VLOOKUP($B32,[1]EuroStat_Data2011!$B$10:$W$46,[1]EuroStat_Data2011!G$11,0))*1000000</f>
        <v>982.12255651137014</v>
      </c>
      <c r="I32" s="8">
        <f>VLOOKUP($B32,[1]EuroStat_Data2011!$B$58:$V$90,[1]EuroStat_Data2011!H$57,0)/(VLOOKUP($B32,[1]EuroStat_Data2011!$B$10:$W$46,[1]EuroStat_Data2011!H$11,0))*1000000</f>
        <v>1064.2023839649653</v>
      </c>
      <c r="J32" s="8">
        <f>VLOOKUP($B32,[1]EuroStat_Data2011!$B$58:$V$90,[1]EuroStat_Data2011!I$57,0)/(VLOOKUP($B32,[1]EuroStat_Data2011!$B$10:$W$46,[1]EuroStat_Data2011!I$11,0))*1000000</f>
        <v>1145.8570833723079</v>
      </c>
      <c r="K32" s="8">
        <f>VLOOKUP($B32,[1]EuroStat_Data2011!$B$58:$V$90,[1]EuroStat_Data2011!J$57,0)/(VLOOKUP($B32,[1]EuroStat_Data2011!$B$10:$W$46,[1]EuroStat_Data2011!J$11,0))*1000000</f>
        <v>1255.1220837424019</v>
      </c>
      <c r="L32" s="8">
        <f>VLOOKUP($B32,[1]EuroStat_Data2011!$B$58:$V$90,[1]EuroStat_Data2011!K$57,0)/(VLOOKUP($B32,[1]EuroStat_Data2011!$B$10:$W$46,[1]EuroStat_Data2011!K$11,0))*1000000</f>
        <v>1328.6010920973197</v>
      </c>
      <c r="M32" s="8">
        <f>VLOOKUP($B32,[1]EuroStat_Data2011!$B$58:$V$90,[1]EuroStat_Data2011!L$57,0)/(VLOOKUP($B32,[1]EuroStat_Data2011!$B$10:$W$46,[1]EuroStat_Data2011!L$11,0))*1000000</f>
        <v>1355.9759916322123</v>
      </c>
      <c r="N32" s="8">
        <f>VLOOKUP($B32,[1]EuroStat_Data2011!$B$58:$V$90,[1]EuroStat_Data2011!M$57,0)/(VLOOKUP($B32,[1]EuroStat_Data2011!$B$10:$W$46,[1]EuroStat_Data2011!M$11,0))*1000000</f>
        <v>1433.3057878730456</v>
      </c>
      <c r="O32" s="8">
        <f>VLOOKUP($B32,[1]EuroStat_Data2011!$B$58:$V$90,[1]EuroStat_Data2011!N$57,0)/(VLOOKUP($B32,[1]EuroStat_Data2011!$B$10:$W$46,[1]EuroStat_Data2011!N$11,0))*1000000</f>
        <v>1403.8468865889813</v>
      </c>
      <c r="P32" s="8">
        <f>VLOOKUP($B32,[1]EuroStat_Data2011!$B$58:$V$90,[1]EuroStat_Data2011!O$57,0)/(VLOOKUP($B32,[1]EuroStat_Data2011!$B$10:$W$46,[1]EuroStat_Data2011!O$11,0))*1000000</f>
        <v>1474.9396878055948</v>
      </c>
      <c r="Q32" s="8">
        <f>VLOOKUP($B32,[1]EuroStat_Data2011!$B$58:$V$90,[1]EuroStat_Data2011!P$57,0)/(VLOOKUP($B32,[1]EuroStat_Data2011!$B$10:$W$46,[1]EuroStat_Data2011!P$11,0))*1000000</f>
        <v>1581.825410241355</v>
      </c>
      <c r="R32" s="8">
        <f>VLOOKUP($B32,[1]EuroStat_Data2011!$B$58:$V$90,[1]EuroStat_Data2011!Q$57,0)/(VLOOKUP($B32,[1]EuroStat_Data2011!$B$10:$W$46,[1]EuroStat_Data2011!Q$11,0))*1000000</f>
        <v>1692.1007295180987</v>
      </c>
      <c r="S32" s="8">
        <f>VLOOKUP($B32,[1]EuroStat_Data2011!$B$58:$V$90,[1]EuroStat_Data2011!R$57,0)/(VLOOKUP($B32,[1]EuroStat_Data2011!$B$10:$W$46,[1]EuroStat_Data2011!R$11,0))*1000000</f>
        <v>1796.4108899916489</v>
      </c>
      <c r="T32" s="8">
        <f>VLOOKUP($B32,[1]EuroStat_Data2011!$B$58:$V$90,[1]EuroStat_Data2011!S$57,0)/(VLOOKUP($B32,[1]EuroStat_Data2011!$B$10:$W$46,[1]EuroStat_Data2011!S$11,0))*1000000</f>
        <v>1949.8076488554727</v>
      </c>
      <c r="U32" s="8">
        <f>VLOOKUP($B32,[1]EuroStat_Data2011!$B$58:$V$90,[1]EuroStat_Data2011!T$57,0)/(VLOOKUP($B32,[1]EuroStat_Data2011!$B$10:$W$46,[1]EuroStat_Data2011!T$11,0))*1000000</f>
        <v>2192.4613458350022</v>
      </c>
      <c r="V32" s="8">
        <f>VLOOKUP($B32,[1]EuroStat_Data2011!$B$58:$V$90,[1]EuroStat_Data2011!U$57,0)/(VLOOKUP($B32,[1]EuroStat_Data2011!$B$10:$W$46,[1]EuroStat_Data2011!U$11,0))*1000000</f>
        <v>2258.4849945859146</v>
      </c>
      <c r="W32" s="8">
        <f>VLOOKUP($B32,[1]EuroStat_Data2011!$B$58:$V$90,[1]EuroStat_Data2011!V$57,0)/(VLOOKUP($B32,[1]EuroStat_Data2011!$B$10:$W$46,[1]EuroStat_Data2011!V$11,0))*1000000</f>
        <v>2164.6431412906845</v>
      </c>
    </row>
    <row r="33" spans="1:24" s="9" customFormat="1" x14ac:dyDescent="0.2">
      <c r="A33" s="5" t="str">
        <f>VLOOKUP($B33,'[1]Country abb'!$B$1:$C$122,2,FALSE)</f>
        <v>uk</v>
      </c>
      <c r="B33" s="6" t="s">
        <v>32</v>
      </c>
      <c r="D33" s="8">
        <f>VLOOKUP($B33,[1]EuroStat_Data2011!$B$58:$V$90,[1]EuroStat_Data2011!C$57,0)/(VLOOKUP($B33,[1]EuroStat_Data2011!$B$10:$W$46,[1]EuroStat_Data2011!C$11,0))*1000000</f>
        <v>4801.3740126051471</v>
      </c>
      <c r="E33" s="8">
        <f>VLOOKUP($B33,[1]EuroStat_Data2011!$B$58:$V$90,[1]EuroStat_Data2011!D$57,0)/(VLOOKUP($B33,[1]EuroStat_Data2011!$B$10:$W$46,[1]EuroStat_Data2011!D$11,0))*1000000</f>
        <v>4901.5840208026066</v>
      </c>
      <c r="F33" s="8">
        <f>VLOOKUP($B33,[1]EuroStat_Data2011!$B$58:$V$90,[1]EuroStat_Data2011!E$57,0)/(VLOOKUP($B33,[1]EuroStat_Data2011!$B$10:$W$46,[1]EuroStat_Data2011!E$11,0))*1000000</f>
        <v>4894.126217402355</v>
      </c>
      <c r="G33" s="8">
        <f>VLOOKUP($B33,[1]EuroStat_Data2011!$B$58:$V$90,[1]EuroStat_Data2011!F$57,0)/(VLOOKUP($B33,[1]EuroStat_Data2011!$B$10:$W$46,[1]EuroStat_Data2011!F$11,0))*1000000</f>
        <v>4963.3117262144615</v>
      </c>
      <c r="H33" s="8">
        <f>VLOOKUP($B33,[1]EuroStat_Data2011!$B$58:$V$90,[1]EuroStat_Data2011!G$57,0)/(VLOOKUP($B33,[1]EuroStat_Data2011!$B$10:$W$46,[1]EuroStat_Data2011!G$11,0))*1000000</f>
        <v>4919.0820996678249</v>
      </c>
      <c r="I33" s="8">
        <f>VLOOKUP($B33,[1]EuroStat_Data2011!$B$58:$V$90,[1]EuroStat_Data2011!H$57,0)/(VLOOKUP($B33,[1]EuroStat_Data2011!$B$10:$W$46,[1]EuroStat_Data2011!H$11,0))*1000000</f>
        <v>5086.3710755889806</v>
      </c>
      <c r="J33" s="8">
        <f>VLOOKUP($B33,[1]EuroStat_Data2011!$B$58:$V$90,[1]EuroStat_Data2011!I$57,0)/(VLOOKUP($B33,[1]EuroStat_Data2011!$B$10:$W$46,[1]EuroStat_Data2011!I$11,0))*1000000</f>
        <v>5325.2121406767201</v>
      </c>
      <c r="K33" s="8">
        <f>VLOOKUP($B33,[1]EuroStat_Data2011!$B$58:$V$90,[1]EuroStat_Data2011!J$57,0)/(VLOOKUP($B33,[1]EuroStat_Data2011!$B$10:$W$46,[1]EuroStat_Data2011!J$11,0))*1000000</f>
        <v>5343.4010346825526</v>
      </c>
      <c r="L33" s="8">
        <f>VLOOKUP($B33,[1]EuroStat_Data2011!$B$58:$V$90,[1]EuroStat_Data2011!K$57,0)/(VLOOKUP($B33,[1]EuroStat_Data2011!$B$10:$W$46,[1]EuroStat_Data2011!K$11,0))*1000000</f>
        <v>5405.9454405678225</v>
      </c>
      <c r="M33" s="8">
        <f>VLOOKUP($B33,[1]EuroStat_Data2011!$B$58:$V$90,[1]EuroStat_Data2011!L$57,0)/(VLOOKUP($B33,[1]EuroStat_Data2011!$B$10:$W$46,[1]EuroStat_Data2011!L$11,0))*1000000</f>
        <v>5509.4867785649585</v>
      </c>
      <c r="N33" s="8">
        <f>VLOOKUP($B33,[1]EuroStat_Data2011!$B$58:$V$90,[1]EuroStat_Data2011!M$57,0)/(VLOOKUP($B33,[1]EuroStat_Data2011!$B$10:$W$46,[1]EuroStat_Data2011!M$11,0))*1000000</f>
        <v>5603.7870454773638</v>
      </c>
      <c r="O33" s="8">
        <f>VLOOKUP($B33,[1]EuroStat_Data2011!$B$58:$V$90,[1]EuroStat_Data2011!N$57,0)/(VLOOKUP($B33,[1]EuroStat_Data2011!$B$10:$W$46,[1]EuroStat_Data2011!N$11,0))*1000000</f>
        <v>5639.3768648056503</v>
      </c>
      <c r="P33" s="8">
        <f>VLOOKUP($B33,[1]EuroStat_Data2011!$B$58:$V$90,[1]EuroStat_Data2011!O$57,0)/(VLOOKUP($B33,[1]EuroStat_Data2011!$B$10:$W$46,[1]EuroStat_Data2011!O$11,0))*1000000</f>
        <v>5630.2388379329977</v>
      </c>
      <c r="Q33" s="8">
        <f>VLOOKUP($B33,[1]EuroStat_Data2011!$B$58:$V$90,[1]EuroStat_Data2011!P$57,0)/(VLOOKUP($B33,[1]EuroStat_Data2011!$B$10:$W$46,[1]EuroStat_Data2011!P$11,0))*1000000</f>
        <v>5656.8399885051822</v>
      </c>
      <c r="R33" s="8">
        <f>VLOOKUP($B33,[1]EuroStat_Data2011!$B$58:$V$90,[1]EuroStat_Data2011!Q$57,0)/(VLOOKUP($B33,[1]EuroStat_Data2011!$B$10:$W$46,[1]EuroStat_Data2011!Q$11,0))*1000000</f>
        <v>5677.7859845874764</v>
      </c>
      <c r="S33" s="8">
        <f>VLOOKUP($B33,[1]EuroStat_Data2011!$B$58:$V$90,[1]EuroStat_Data2011!R$57,0)/(VLOOKUP($B33,[1]EuroStat_Data2011!$B$10:$W$46,[1]EuroStat_Data2011!R$11,0))*1000000</f>
        <v>5807.5212993886698</v>
      </c>
      <c r="T33" s="8">
        <f>VLOOKUP($B33,[1]EuroStat_Data2011!$B$58:$V$90,[1]EuroStat_Data2011!S$57,0)/(VLOOKUP($B33,[1]EuroStat_Data2011!$B$10:$W$46,[1]EuroStat_Data2011!S$11,0))*1000000</f>
        <v>5714.7735244401429</v>
      </c>
      <c r="U33" s="8">
        <f>VLOOKUP($B33,[1]EuroStat_Data2011!$B$58:$V$90,[1]EuroStat_Data2011!T$57,0)/(VLOOKUP($B33,[1]EuroStat_Data2011!$B$10:$W$46,[1]EuroStat_Data2011!T$11,0))*1000000</f>
        <v>5637.3216874795762</v>
      </c>
      <c r="V33" s="8">
        <f>VLOOKUP($B33,[1]EuroStat_Data2011!$B$58:$V$90,[1]EuroStat_Data2011!U$57,0)/(VLOOKUP($B33,[1]EuroStat_Data2011!$B$10:$W$46,[1]EuroStat_Data2011!U$11,0))*1000000</f>
        <v>5586.5680765759544</v>
      </c>
      <c r="W33" s="8">
        <f>VLOOKUP($B33,[1]EuroStat_Data2011!$B$58:$V$90,[1]EuroStat_Data2011!V$57,0)/(VLOOKUP($B33,[1]EuroStat_Data2011!$B$10:$W$46,[1]EuroStat_Data2011!V$11,0))*1000000</f>
        <v>5234.4593500154097</v>
      </c>
    </row>
    <row r="34" spans="1:24" x14ac:dyDescent="0.2">
      <c r="A34" s="5" t="str">
        <f>VLOOKUP($B34,'[1]Country abb'!$B$1:$C$122,2,FALSE)</f>
        <v>EU27</v>
      </c>
      <c r="B34" s="6" t="s">
        <v>33</v>
      </c>
      <c r="D34" s="8">
        <f>VLOOKUP($B34,[1]EuroStat_Data2011!$B$58:$V$90,[1]EuroStat_Data2011!C$57,0)/(VLOOKUP($B34,[1]EuroStat_Data2011!$B$10:$W$46,[1]EuroStat_Data2011!C$11,0))*1000000</f>
        <v>4571.3899407239624</v>
      </c>
      <c r="E34" s="8">
        <f>VLOOKUP($B34,[1]EuroStat_Data2011!$B$58:$V$90,[1]EuroStat_Data2011!D$57,0)/(VLOOKUP($B34,[1]EuroStat_Data2011!$B$10:$W$46,[1]EuroStat_Data2011!D$11,0))*1000000</f>
        <v>4593.1897822569053</v>
      </c>
      <c r="F34" s="8">
        <f>VLOOKUP($B34,[1]EuroStat_Data2011!$B$58:$V$90,[1]EuroStat_Data2011!E$57,0)/(VLOOKUP($B34,[1]EuroStat_Data2011!$B$10:$W$46,[1]EuroStat_Data2011!E$11,0))*1000000</f>
        <v>4570.9518245182326</v>
      </c>
      <c r="G34" s="8">
        <f>VLOOKUP($B34,[1]EuroStat_Data2011!$B$58:$V$90,[1]EuroStat_Data2011!F$57,0)/(VLOOKUP($B34,[1]EuroStat_Data2011!$B$10:$W$46,[1]EuroStat_Data2011!F$11,0))*1000000</f>
        <v>4554.4943655368033</v>
      </c>
      <c r="H34" s="8">
        <f>VLOOKUP($B34,[1]EuroStat_Data2011!$B$58:$V$90,[1]EuroStat_Data2011!G$57,0)/(VLOOKUP($B34,[1]EuroStat_Data2011!$B$10:$W$46,[1]EuroStat_Data2011!G$11,0))*1000000</f>
        <v>4602.8877973436274</v>
      </c>
      <c r="I34" s="8">
        <f>VLOOKUP($B34,[1]EuroStat_Data2011!$B$58:$V$90,[1]EuroStat_Data2011!H$57,0)/(VLOOKUP($B34,[1]EuroStat_Data2011!$B$10:$W$46,[1]EuroStat_Data2011!H$11,0))*1000000</f>
        <v>4716.3482385691095</v>
      </c>
      <c r="J34" s="8">
        <f>VLOOKUP($B34,[1]EuroStat_Data2011!$B$58:$V$90,[1]EuroStat_Data2011!I$57,0)/(VLOOKUP($B34,[1]EuroStat_Data2011!$B$10:$W$46,[1]EuroStat_Data2011!I$11,0))*1000000</f>
        <v>4859.3692539850927</v>
      </c>
      <c r="K34" s="8">
        <f>VLOOKUP($B34,[1]EuroStat_Data2011!$B$58:$V$90,[1]EuroStat_Data2011!J$57,0)/(VLOOKUP($B34,[1]EuroStat_Data2011!$B$10:$W$46,[1]EuroStat_Data2011!J$11,0))*1000000</f>
        <v>4925.3644512773244</v>
      </c>
      <c r="L34" s="8">
        <f>VLOOKUP($B34,[1]EuroStat_Data2011!$B$58:$V$90,[1]EuroStat_Data2011!K$57,0)/(VLOOKUP($B34,[1]EuroStat_Data2011!$B$10:$W$46,[1]EuroStat_Data2011!K$11,0))*1000000</f>
        <v>4995.7802863078277</v>
      </c>
      <c r="M34" s="8">
        <f>VLOOKUP($B34,[1]EuroStat_Data2011!$B$58:$V$90,[1]EuroStat_Data2011!L$57,0)/(VLOOKUP($B34,[1]EuroStat_Data2011!$B$10:$W$46,[1]EuroStat_Data2011!L$11,0))*1000000</f>
        <v>5081.6149621327186</v>
      </c>
      <c r="N34" s="8">
        <f>VLOOKUP($B34,[1]EuroStat_Data2011!$B$58:$V$90,[1]EuroStat_Data2011!M$57,0)/(VLOOKUP($B34,[1]EuroStat_Data2011!$B$10:$W$46,[1]EuroStat_Data2011!M$11,0))*1000000</f>
        <v>5215.3571593276556</v>
      </c>
      <c r="O34" s="8">
        <f>VLOOKUP($B34,[1]EuroStat_Data2011!$B$58:$V$90,[1]EuroStat_Data2011!N$57,0)/(VLOOKUP($B34,[1]EuroStat_Data2011!$B$10:$W$46,[1]EuroStat_Data2011!N$11,0))*1000000</f>
        <v>5338.3771510063925</v>
      </c>
      <c r="P34" s="8">
        <f>VLOOKUP($B34,[1]EuroStat_Data2011!$B$58:$V$90,[1]EuroStat_Data2011!O$57,0)/(VLOOKUP($B34,[1]EuroStat_Data2011!$B$10:$W$46,[1]EuroStat_Data2011!O$11,0))*1000000</f>
        <v>5385.2391163587963</v>
      </c>
      <c r="Q34" s="8">
        <f>VLOOKUP($B34,[1]EuroStat_Data2011!$B$58:$V$90,[1]EuroStat_Data2011!P$57,0)/(VLOOKUP($B34,[1]EuroStat_Data2011!$B$10:$W$46,[1]EuroStat_Data2011!P$11,0))*1000000</f>
        <v>5490.2359705270346</v>
      </c>
      <c r="R34" s="8">
        <f>VLOOKUP($B34,[1]EuroStat_Data2011!$B$58:$V$90,[1]EuroStat_Data2011!Q$57,0)/(VLOOKUP($B34,[1]EuroStat_Data2011!$B$10:$W$46,[1]EuroStat_Data2011!Q$11,0))*1000000</f>
        <v>5589.0907835659018</v>
      </c>
      <c r="S34" s="8">
        <f>VLOOKUP($B34,[1]EuroStat_Data2011!$B$58:$V$90,[1]EuroStat_Data2011!R$57,0)/(VLOOKUP($B34,[1]EuroStat_Data2011!$B$10:$W$46,[1]EuroStat_Data2011!R$11,0))*1000000</f>
        <v>5639.2322877261895</v>
      </c>
      <c r="T34" s="8">
        <f>VLOOKUP($B34,[1]EuroStat_Data2011!$B$58:$V$90,[1]EuroStat_Data2011!S$57,0)/(VLOOKUP($B34,[1]EuroStat_Data2011!$B$10:$W$46,[1]EuroStat_Data2011!S$11,0))*1000000</f>
        <v>5733.6848882364502</v>
      </c>
      <c r="U34" s="8">
        <f>VLOOKUP($B34,[1]EuroStat_Data2011!$B$58:$V$90,[1]EuroStat_Data2011!T$57,0)/(VLOOKUP($B34,[1]EuroStat_Data2011!$B$10:$W$46,[1]EuroStat_Data2011!T$11,0))*1000000</f>
        <v>5749.0115551550734</v>
      </c>
      <c r="V34" s="8">
        <f>VLOOKUP($B34,[1]EuroStat_Data2011!$B$58:$V$90,[1]EuroStat_Data2011!U$57,0)/(VLOOKUP($B34,[1]EuroStat_Data2011!$B$10:$W$46,[1]EuroStat_Data2011!U$11,0))*1000000</f>
        <v>5748.1357395564992</v>
      </c>
      <c r="W34" s="8">
        <f>VLOOKUP($B34,[1]EuroStat_Data2011!$B$58:$V$90,[1]EuroStat_Data2011!V$57,0)/(VLOOKUP($B34,[1]EuroStat_Data2011!$B$10:$W$46,[1]EuroStat_Data2011!V$11,0))*1000000</f>
        <v>5441.0488212841274</v>
      </c>
    </row>
    <row r="35" spans="1:24" x14ac:dyDescent="0.2">
      <c r="A35" s="5" t="e">
        <f>VLOOKUP($B35,'[1]Country abb'!$B$1:$C$122,2,FALSE)</f>
        <v>#N/A</v>
      </c>
      <c r="B35" s="10" t="s">
        <v>34</v>
      </c>
      <c r="D35" s="8">
        <f>VLOOKUP($B35,[1]EuroStat_Data2011!$B$58:$V$90,[1]EuroStat_Data2011!C$57,0)/(VLOOKUP($B35,[1]EuroStat_Data2011!$B$10:$W$46,[1]EuroStat_Data2011!C$11,0))*1000000</f>
        <v>4477.7333833852645</v>
      </c>
      <c r="E35" s="8">
        <f>VLOOKUP($B35,[1]EuroStat_Data2011!$B$58:$V$90,[1]EuroStat_Data2011!D$57,0)/(VLOOKUP($B35,[1]EuroStat_Data2011!$B$10:$W$46,[1]EuroStat_Data2011!D$11,0))*1000000</f>
        <v>4362.1731711173952</v>
      </c>
      <c r="F35" s="8">
        <f>VLOOKUP($B35,[1]EuroStat_Data2011!$B$58:$V$90,[1]EuroStat_Data2011!E$57,0)/(VLOOKUP($B35,[1]EuroStat_Data2011!$B$10:$W$46,[1]EuroStat_Data2011!E$11,0))*1000000</f>
        <v>4343.1983495638915</v>
      </c>
      <c r="G35" s="8">
        <f>VLOOKUP($B35,[1]EuroStat_Data2011!$B$58:$V$90,[1]EuroStat_Data2011!F$57,0)/(VLOOKUP($B35,[1]EuroStat_Data2011!$B$10:$W$46,[1]EuroStat_Data2011!F$11,0))*1000000</f>
        <v>4330.4288647093399</v>
      </c>
      <c r="H35" s="8">
        <f>VLOOKUP($B35,[1]EuroStat_Data2011!$B$58:$V$90,[1]EuroStat_Data2011!G$57,0)/(VLOOKUP($B35,[1]EuroStat_Data2011!$B$10:$W$46,[1]EuroStat_Data2011!G$11,0))*1000000</f>
        <v>4369.1606787146966</v>
      </c>
      <c r="I35" s="8">
        <f>VLOOKUP($B35,[1]EuroStat_Data2011!$B$58:$V$90,[1]EuroStat_Data2011!H$57,0)/(VLOOKUP($B35,[1]EuroStat_Data2011!$B$10:$W$46,[1]EuroStat_Data2011!H$11,0))*1000000</f>
        <v>4474.3429566907116</v>
      </c>
      <c r="J35" s="8">
        <f>VLOOKUP($B35,[1]EuroStat_Data2011!$B$58:$V$90,[1]EuroStat_Data2011!I$57,0)/(VLOOKUP($B35,[1]EuroStat_Data2011!$B$10:$W$46,[1]EuroStat_Data2011!I$11,0))*1000000</f>
        <v>4599.0016172873638</v>
      </c>
      <c r="K35" s="8">
        <f>VLOOKUP($B35,[1]EuroStat_Data2011!$B$58:$V$90,[1]EuroStat_Data2011!J$57,0)/(VLOOKUP($B35,[1]EuroStat_Data2011!$B$10:$W$46,[1]EuroStat_Data2011!J$11,0))*1000000</f>
        <v>4662.1165374733</v>
      </c>
      <c r="L35" s="8">
        <f>VLOOKUP($B35,[1]EuroStat_Data2011!$B$58:$V$90,[1]EuroStat_Data2011!K$57,0)/(VLOOKUP($B35,[1]EuroStat_Data2011!$B$10:$W$46,[1]EuroStat_Data2011!K$11,0))*1000000</f>
        <v>4749.9503610205375</v>
      </c>
      <c r="M35" s="8">
        <f>VLOOKUP($B35,[1]EuroStat_Data2011!$B$58:$V$90,[1]EuroStat_Data2011!L$57,0)/(VLOOKUP($B35,[1]EuroStat_Data2011!$B$10:$W$46,[1]EuroStat_Data2011!L$11,0))*1000000</f>
        <v>4823.9121652270651</v>
      </c>
      <c r="N35" s="8">
        <f>VLOOKUP($B35,[1]EuroStat_Data2011!$B$58:$V$90,[1]EuroStat_Data2011!M$57,0)/(VLOOKUP($B35,[1]EuroStat_Data2011!$B$10:$W$46,[1]EuroStat_Data2011!M$11,0))*1000000</f>
        <v>4942.1686103272204</v>
      </c>
      <c r="O35" s="8">
        <f>VLOOKUP($B35,[1]EuroStat_Data2011!$B$58:$V$90,[1]EuroStat_Data2011!N$57,0)/(VLOOKUP($B35,[1]EuroStat_Data2011!$B$10:$W$46,[1]EuroStat_Data2011!N$11,0))*1000000</f>
        <v>5045.4845441020088</v>
      </c>
      <c r="P35" s="8">
        <f>VLOOKUP($B35,[1]EuroStat_Data2011!$B$58:$V$90,[1]EuroStat_Data2011!O$57,0)/(VLOOKUP($B35,[1]EuroStat_Data2011!$B$10:$W$46,[1]EuroStat_Data2011!O$11,0))*1000000</f>
        <v>5082.1325707292817</v>
      </c>
      <c r="Q35" s="8">
        <f>VLOOKUP($B35,[1]EuroStat_Data2011!$B$58:$V$90,[1]EuroStat_Data2011!P$57,0)/(VLOOKUP($B35,[1]EuroStat_Data2011!$B$10:$W$46,[1]EuroStat_Data2011!P$11,0))*1000000</f>
        <v>5171.3107994510183</v>
      </c>
      <c r="R35" s="8">
        <f>VLOOKUP($B35,[1]EuroStat_Data2011!$B$58:$V$90,[1]EuroStat_Data2011!Q$57,0)/(VLOOKUP($B35,[1]EuroStat_Data2011!$B$10:$W$46,[1]EuroStat_Data2011!Q$11,0))*1000000</f>
        <v>5274.3318012350674</v>
      </c>
      <c r="S35" s="8">
        <f>VLOOKUP($B35,[1]EuroStat_Data2011!$B$58:$V$90,[1]EuroStat_Data2011!R$57,0)/(VLOOKUP($B35,[1]EuroStat_Data2011!$B$10:$W$46,[1]EuroStat_Data2011!R$11,0))*1000000</f>
        <v>5331.8446367785245</v>
      </c>
      <c r="T35" s="8">
        <f>VLOOKUP($B35,[1]EuroStat_Data2011!$B$58:$V$90,[1]EuroStat_Data2011!S$57,0)/(VLOOKUP($B35,[1]EuroStat_Data2011!$B$10:$W$46,[1]EuroStat_Data2011!S$11,0))*1000000</f>
        <v>5421.4396146768704</v>
      </c>
      <c r="U35" s="8">
        <f>VLOOKUP($B35,[1]EuroStat_Data2011!$B$58:$V$90,[1]EuroStat_Data2011!T$57,0)/(VLOOKUP($B35,[1]EuroStat_Data2011!$B$10:$W$46,[1]EuroStat_Data2011!T$11,0))*1000000</f>
        <v>5486.1069714800669</v>
      </c>
      <c r="V35" s="8">
        <f>VLOOKUP($B35,[1]EuroStat_Data2011!$B$58:$V$90,[1]EuroStat_Data2011!U$57,0)/(VLOOKUP($B35,[1]EuroStat_Data2011!$B$10:$W$46,[1]EuroStat_Data2011!U$11,0))*1000000</f>
        <v>5492.5608434396345</v>
      </c>
      <c r="W35" s="8">
        <f>VLOOKUP($B35,[1]EuroStat_Data2011!$B$58:$V$90,[1]EuroStat_Data2011!V$57,0)/(VLOOKUP($B35,[1]EuroStat_Data2011!$B$10:$W$46,[1]EuroStat_Data2011!V$11,0))*1000000</f>
        <v>5198.8476942491825</v>
      </c>
    </row>
    <row r="36" spans="1:24" x14ac:dyDescent="0.2">
      <c r="A36" s="11" t="s">
        <v>35</v>
      </c>
      <c r="B36" s="12" t="s">
        <v>36</v>
      </c>
      <c r="C36" s="13"/>
      <c r="D36" s="14"/>
    </row>
    <row r="37" spans="1:24" x14ac:dyDescent="0.2">
      <c r="A37" s="13"/>
      <c r="B37" s="15" t="s">
        <v>37</v>
      </c>
      <c r="C37" s="16"/>
      <c r="D37" s="17">
        <f>VLOOKUP($B37,[1]IEA_Data2011!$A$2:$V$11,[1]IEA_Data2011!C$2,0)</f>
        <v>2063.1999999999998</v>
      </c>
      <c r="E37" s="17">
        <f>VLOOKUP($B37,[1]IEA_Data2011!$A$2:$V$11,[1]IEA_Data2011!D$2,0)</f>
        <v>2089.6</v>
      </c>
      <c r="F37" s="17">
        <f>VLOOKUP($B37,[1]IEA_Data2011!$A$2:$V$11,[1]IEA_Data2011!E$2,0)</f>
        <v>2073.6999999999998</v>
      </c>
      <c r="G37" s="17">
        <f>VLOOKUP($B37,[1]IEA_Data2011!$A$2:$V$11,[1]IEA_Data2011!F$2,0)</f>
        <v>2080.4</v>
      </c>
      <c r="H37" s="17">
        <f>VLOOKUP($B37,[1]IEA_Data2011!$A$2:$V$11,[1]IEA_Data2011!G$2,0)</f>
        <v>2103.3000000000002</v>
      </c>
      <c r="I37" s="17">
        <f>VLOOKUP($B37,[1]IEA_Data2011!$A$2:$V$11,[1]IEA_Data2011!H$2,0)</f>
        <v>2140.5</v>
      </c>
      <c r="J37" s="17">
        <f>VLOOKUP($B37,[1]IEA_Data2011!$A$2:$V$11,[1]IEA_Data2011!I$2,0)</f>
        <v>2176.6999999999998</v>
      </c>
      <c r="K37" s="17">
        <f>VLOOKUP($B37,[1]IEA_Data2011!$A$2:$V$11,[1]IEA_Data2011!J$2,0)</f>
        <v>2198.6999999999998</v>
      </c>
      <c r="L37" s="17">
        <f>VLOOKUP($B37,[1]IEA_Data2011!$A$2:$V$11,[1]IEA_Data2011!K$2,0)</f>
        <v>2220</v>
      </c>
      <c r="M37" s="17">
        <f>VLOOKUP($B37,[1]IEA_Data2011!$A$2:$V$11,[1]IEA_Data2011!L$2,0)</f>
        <v>2250.6</v>
      </c>
      <c r="N37" s="17">
        <f>VLOOKUP($B37,[1]IEA_Data2011!$A$2:$V$11,[1]IEA_Data2011!M$2,0)</f>
        <v>2322.9</v>
      </c>
      <c r="O37" s="17">
        <f>VLOOKUP($B37,[1]IEA_Data2011!$A$2:$V$11,[1]IEA_Data2011!N$2,0)</f>
        <v>2317.8000000000002</v>
      </c>
      <c r="P37" s="17">
        <f>VLOOKUP($B37,[1]IEA_Data2011!$A$2:$V$11,[1]IEA_Data2011!O$2,0)</f>
        <v>2368.6</v>
      </c>
      <c r="Q37" s="17">
        <f>VLOOKUP($B37,[1]IEA_Data2011!$A$2:$V$11,[1]IEA_Data2011!P$2,0)</f>
        <v>2431.5</v>
      </c>
      <c r="R37" s="17">
        <f>VLOOKUP($B37,[1]IEA_Data2011!$A$2:$V$11,[1]IEA_Data2011!Q$2,0)</f>
        <v>2510.8000000000002</v>
      </c>
      <c r="S37" s="17">
        <f>VLOOKUP($B37,[1]IEA_Data2011!$A$2:$V$11,[1]IEA_Data2011!R$2,0)</f>
        <v>2591.1999999999998</v>
      </c>
      <c r="T37" s="17">
        <f>VLOOKUP($B37,[1]IEA_Data2011!$A$2:$V$11,[1]IEA_Data2011!S$2,0)</f>
        <v>2666.9</v>
      </c>
      <c r="U37" s="17">
        <f>VLOOKUP($B37,[1]IEA_Data2011!$A$2:$V$11,[1]IEA_Data2011!T$2,0)</f>
        <v>2757.7</v>
      </c>
      <c r="V37" s="17">
        <f>VLOOKUP($B37,[1]IEA_Data2011!$A$2:$V$11,[1]IEA_Data2011!U$2,0)</f>
        <v>2780.4</v>
      </c>
      <c r="W37" s="17">
        <f>VLOOKUP($B37,[1]IEA_Data2011!$A$2:$V$11,[1]IEA_Data2011!V$2,0)</f>
        <v>2729.2</v>
      </c>
      <c r="X37" s="16"/>
    </row>
    <row r="38" spans="1:24" x14ac:dyDescent="0.2">
      <c r="A38" s="13"/>
      <c r="B38" s="18" t="s">
        <v>38</v>
      </c>
      <c r="C38" s="16"/>
      <c r="D38" s="17">
        <f>VLOOKUP($B38,[1]IEA_Data2011!$A$2:$V$11,[1]IEA_Data2011!C$2,0)</f>
        <v>446.4</v>
      </c>
      <c r="E38" s="17">
        <f>VLOOKUP($B38,[1]IEA_Data2011!$A$2:$V$11,[1]IEA_Data2011!D$2,0)</f>
        <v>447.2</v>
      </c>
      <c r="F38" s="17">
        <f>VLOOKUP($B38,[1]IEA_Data2011!$A$2:$V$11,[1]IEA_Data2011!E$2,0)</f>
        <v>438.8</v>
      </c>
      <c r="G38" s="17">
        <f>VLOOKUP($B38,[1]IEA_Data2011!$A$2:$V$11,[1]IEA_Data2011!F$2,0)</f>
        <v>441.5</v>
      </c>
      <c r="H38" s="17">
        <f>VLOOKUP($B38,[1]IEA_Data2011!$A$2:$V$11,[1]IEA_Data2011!G$2,0)</f>
        <v>445.8</v>
      </c>
      <c r="I38" s="17">
        <f>VLOOKUP($B38,[1]IEA_Data2011!$A$2:$V$11,[1]IEA_Data2011!H$2,0)</f>
        <v>453.4</v>
      </c>
      <c r="J38" s="17">
        <f>VLOOKUP($B38,[1]IEA_Data2011!$A$2:$V$11,[1]IEA_Data2011!I$2,0)</f>
        <v>463.3</v>
      </c>
      <c r="K38" s="17">
        <f>VLOOKUP($B38,[1]IEA_Data2011!$A$2:$V$11,[1]IEA_Data2011!J$2,0)</f>
        <v>470.9</v>
      </c>
      <c r="L38" s="17">
        <f>VLOOKUP($B38,[1]IEA_Data2011!$A$2:$V$11,[1]IEA_Data2011!K$2,0)</f>
        <v>467.9</v>
      </c>
      <c r="M38" s="17">
        <f>VLOOKUP($B38,[1]IEA_Data2011!$A$2:$V$11,[1]IEA_Data2011!L$2,0)</f>
        <v>472.5</v>
      </c>
      <c r="N38" s="17">
        <f>VLOOKUP($B38,[1]IEA_Data2011!$A$2:$V$11,[1]IEA_Data2011!M$2,0)</f>
        <v>479.2</v>
      </c>
      <c r="O38" s="17">
        <f>VLOOKUP($B38,[1]IEA_Data2011!$A$2:$V$11,[1]IEA_Data2011!N$2,0)</f>
        <v>486.3</v>
      </c>
      <c r="P38" s="17">
        <f>VLOOKUP($B38,[1]IEA_Data2011!$A$2:$V$11,[1]IEA_Data2011!O$2,0)</f>
        <v>502.2</v>
      </c>
      <c r="Q38" s="17">
        <f>VLOOKUP($B38,[1]IEA_Data2011!$A$2:$V$11,[1]IEA_Data2011!P$2,0)</f>
        <v>514.29999999999995</v>
      </c>
      <c r="R38" s="17">
        <f>VLOOKUP($B38,[1]IEA_Data2011!$A$2:$V$11,[1]IEA_Data2011!Q$2,0)</f>
        <v>525.70000000000005</v>
      </c>
      <c r="S38" s="17">
        <f>VLOOKUP($B38,[1]IEA_Data2011!$A$2:$V$11,[1]IEA_Data2011!R$2,0)</f>
        <v>546.1</v>
      </c>
      <c r="T38" s="17">
        <f>VLOOKUP($B38,[1]IEA_Data2011!$A$2:$V$11,[1]IEA_Data2011!S$2,0)</f>
        <v>558.6</v>
      </c>
      <c r="U38" s="17">
        <f>VLOOKUP($B38,[1]IEA_Data2011!$A$2:$V$11,[1]IEA_Data2011!T$2,0)</f>
        <v>577</v>
      </c>
      <c r="V38" s="17">
        <f>VLOOKUP($B38,[1]IEA_Data2011!$A$2:$V$11,[1]IEA_Data2011!U$2,0)</f>
        <v>569.6</v>
      </c>
      <c r="W38" s="17">
        <f>VLOOKUP($B38,[1]IEA_Data2011!$A$2:$V$11,[1]IEA_Data2011!V$2,0)</f>
        <v>561</v>
      </c>
      <c r="X38" s="16"/>
    </row>
    <row r="39" spans="1:24" x14ac:dyDescent="0.2">
      <c r="A39" s="13"/>
      <c r="B39" s="18" t="s">
        <v>39</v>
      </c>
      <c r="C39" s="16"/>
      <c r="D39" s="17">
        <f>VLOOKUP($B39,[1]IEA_Data2011!$A$2:$V$11,[1]IEA_Data2011!C$2,0)</f>
        <v>1580.6</v>
      </c>
      <c r="E39" s="17">
        <f>VLOOKUP($B39,[1]IEA_Data2011!$A$2:$V$11,[1]IEA_Data2011!D$2,0)</f>
        <v>1563.4</v>
      </c>
      <c r="F39" s="17">
        <f>VLOOKUP($B39,[1]IEA_Data2011!$A$2:$V$11,[1]IEA_Data2011!E$2,0)</f>
        <v>1726.7</v>
      </c>
      <c r="G39" s="17">
        <f>VLOOKUP($B39,[1]IEA_Data2011!$A$2:$V$11,[1]IEA_Data2011!F$2,0)</f>
        <v>1839.7</v>
      </c>
      <c r="H39" s="17">
        <f>VLOOKUP($B39,[1]IEA_Data2011!$A$2:$V$11,[1]IEA_Data2011!G$2,0)</f>
        <v>1904.6</v>
      </c>
      <c r="I39" s="17">
        <f>VLOOKUP($B39,[1]IEA_Data2011!$A$2:$V$11,[1]IEA_Data2011!H$2,0)</f>
        <v>1939.4</v>
      </c>
      <c r="J39" s="17">
        <f>VLOOKUP($B39,[1]IEA_Data2011!$A$2:$V$11,[1]IEA_Data2011!I$2,0)</f>
        <v>2006.9</v>
      </c>
      <c r="K39" s="17">
        <f>VLOOKUP($B39,[1]IEA_Data2011!$A$2:$V$11,[1]IEA_Data2011!J$2,0)</f>
        <v>2072.1</v>
      </c>
      <c r="L39" s="17">
        <f>VLOOKUP($B39,[1]IEA_Data2011!$A$2:$V$11,[1]IEA_Data2011!K$2,0)</f>
        <v>2202.6999999999998</v>
      </c>
      <c r="M39" s="17">
        <f>VLOOKUP($B39,[1]IEA_Data2011!$A$2:$V$11,[1]IEA_Data2011!L$2,0)</f>
        <v>2286.1999999999998</v>
      </c>
      <c r="N39" s="17">
        <f>VLOOKUP($B39,[1]IEA_Data2011!$A$2:$V$11,[1]IEA_Data2011!M$2,0)</f>
        <v>2338</v>
      </c>
      <c r="O39" s="17">
        <f>VLOOKUP($B39,[1]IEA_Data2011!$A$2:$V$11,[1]IEA_Data2011!N$2,0)</f>
        <v>2439.1999999999998</v>
      </c>
      <c r="P39" s="17">
        <f>VLOOKUP($B39,[1]IEA_Data2011!$A$2:$V$11,[1]IEA_Data2011!O$2,0)</f>
        <v>2543.1</v>
      </c>
      <c r="Q39" s="17">
        <f>VLOOKUP($B39,[1]IEA_Data2011!$A$2:$V$11,[1]IEA_Data2011!P$2,0)</f>
        <v>2665</v>
      </c>
      <c r="R39" s="17">
        <f>VLOOKUP($B39,[1]IEA_Data2011!$A$2:$V$11,[1]IEA_Data2011!Q$2,0)</f>
        <v>2741</v>
      </c>
      <c r="S39" s="17">
        <f>VLOOKUP($B39,[1]IEA_Data2011!$A$2:$V$11,[1]IEA_Data2011!R$2,0)</f>
        <v>2794.9</v>
      </c>
      <c r="T39" s="17">
        <f>VLOOKUP($B39,[1]IEA_Data2011!$A$2:$V$11,[1]IEA_Data2011!S$2,0)</f>
        <v>2936.8</v>
      </c>
      <c r="U39" s="17">
        <f>VLOOKUP($B39,[1]IEA_Data2011!$A$2:$V$11,[1]IEA_Data2011!T$2,0)</f>
        <v>3012.4</v>
      </c>
      <c r="V39" s="17">
        <f>VLOOKUP($B39,[1]IEA_Data2011!$A$2:$V$11,[1]IEA_Data2011!U$2,0)</f>
        <v>3104.1</v>
      </c>
      <c r="W39" s="17">
        <f>VLOOKUP($B39,[1]IEA_Data2011!$A$2:$V$11,[1]IEA_Data2011!V$2,0)</f>
        <v>3256.7</v>
      </c>
      <c r="X39" s="16"/>
    </row>
    <row r="40" spans="1:24" x14ac:dyDescent="0.2">
      <c r="A40" s="13"/>
      <c r="B40" t="s">
        <v>40</v>
      </c>
      <c r="C40" s="16"/>
      <c r="D40" s="17">
        <f>VLOOKUP($B40,[1]IEA_Data2011!$A$2:$V$11,[1]IEA_Data2011!C$2,0)</f>
        <v>529.4</v>
      </c>
      <c r="E40" s="17">
        <f>VLOOKUP($B40,[1]IEA_Data2011!$A$2:$V$11,[1]IEA_Data2011!D$2,0)</f>
        <v>568</v>
      </c>
      <c r="F40" s="17">
        <f>VLOOKUP($B40,[1]IEA_Data2011!$A$2:$V$11,[1]IEA_Data2011!E$2,0)</f>
        <v>623.9</v>
      </c>
      <c r="G40" s="17">
        <f>VLOOKUP($B40,[1]IEA_Data2011!$A$2:$V$11,[1]IEA_Data2011!F$2,0)</f>
        <v>682.6</v>
      </c>
      <c r="H40" s="17">
        <f>VLOOKUP($B40,[1]IEA_Data2011!$A$2:$V$11,[1]IEA_Data2011!G$2,0)</f>
        <v>747.7</v>
      </c>
      <c r="I40" s="17">
        <f>VLOOKUP($B40,[1]IEA_Data2011!$A$2:$V$11,[1]IEA_Data2011!H$2,0)</f>
        <v>790.9</v>
      </c>
      <c r="J40" s="17">
        <f>VLOOKUP($B40,[1]IEA_Data2011!$A$2:$V$11,[1]IEA_Data2011!I$2,0)</f>
        <v>842.5</v>
      </c>
      <c r="K40" s="17">
        <f>VLOOKUP($B40,[1]IEA_Data2011!$A$2:$V$11,[1]IEA_Data2011!J$2,0)</f>
        <v>874.2</v>
      </c>
      <c r="L40" s="17">
        <f>VLOOKUP($B40,[1]IEA_Data2011!$A$2:$V$11,[1]IEA_Data2011!K$2,0)</f>
        <v>893.2</v>
      </c>
      <c r="M40" s="17">
        <f>VLOOKUP($B40,[1]IEA_Data2011!$A$2:$V$11,[1]IEA_Data2011!L$2,0)</f>
        <v>936.7</v>
      </c>
      <c r="N40" s="17">
        <f>VLOOKUP($B40,[1]IEA_Data2011!$A$2:$V$11,[1]IEA_Data2011!M$2,0)</f>
        <v>1016.6</v>
      </c>
      <c r="O40" s="17">
        <f>VLOOKUP($B40,[1]IEA_Data2011!$A$2:$V$11,[1]IEA_Data2011!N$2,0)</f>
        <v>1093.4000000000001</v>
      </c>
      <c r="P40" s="17">
        <f>VLOOKUP($B40,[1]IEA_Data2011!$A$2:$V$11,[1]IEA_Data2011!O$2,0)</f>
        <v>1208.3</v>
      </c>
      <c r="Q40" s="17">
        <f>VLOOKUP($B40,[1]IEA_Data2011!$A$2:$V$11,[1]IEA_Data2011!P$2,0)</f>
        <v>1401.9</v>
      </c>
      <c r="R40" s="17">
        <f>VLOOKUP($B40,[1]IEA_Data2011!$A$2:$V$11,[1]IEA_Data2011!Q$2,0)</f>
        <v>1608.2</v>
      </c>
      <c r="S40" s="17">
        <f>VLOOKUP($B40,[1]IEA_Data2011!$A$2:$V$11,[1]IEA_Data2011!R$2,0)</f>
        <v>1804.5</v>
      </c>
      <c r="T40" s="17">
        <f>VLOOKUP($B40,[1]IEA_Data2011!$A$2:$V$11,[1]IEA_Data2011!S$2,0)</f>
        <v>2060.9</v>
      </c>
      <c r="U40" s="17">
        <f>VLOOKUP($B40,[1]IEA_Data2011!$A$2:$V$11,[1]IEA_Data2011!T$2,0)</f>
        <v>2347.9</v>
      </c>
      <c r="V40" s="17">
        <f>VLOOKUP($B40,[1]IEA_Data2011!$A$2:$V$11,[1]IEA_Data2011!U$2,0)</f>
        <v>2474.5</v>
      </c>
      <c r="W40" s="17">
        <f>VLOOKUP($B40,[1]IEA_Data2011!$A$2:$V$11,[1]IEA_Data2011!V$2,0)</f>
        <v>2648.5</v>
      </c>
      <c r="X40" s="16"/>
    </row>
    <row r="41" spans="1:24" x14ac:dyDescent="0.2">
      <c r="A41" s="13"/>
      <c r="B41" s="18" t="s">
        <v>41</v>
      </c>
      <c r="C41" s="16"/>
      <c r="D41" s="17">
        <f>VLOOKUP($B41,[1]IEA_Data2011!$A$2:$V$11,[1]IEA_Data2011!C$2,0)</f>
        <v>275.8</v>
      </c>
      <c r="E41" s="17">
        <f>VLOOKUP($B41,[1]IEA_Data2011!$A$2:$V$11,[1]IEA_Data2011!D$2,0)</f>
        <v>295</v>
      </c>
      <c r="F41" s="17">
        <f>VLOOKUP($B41,[1]IEA_Data2011!$A$2:$V$11,[1]IEA_Data2011!E$2,0)</f>
        <v>308.5</v>
      </c>
      <c r="G41" s="17">
        <f>VLOOKUP($B41,[1]IEA_Data2011!$A$2:$V$11,[1]IEA_Data2011!F$2,0)</f>
        <v>325.5</v>
      </c>
      <c r="H41" s="17">
        <f>VLOOKUP($B41,[1]IEA_Data2011!$A$2:$V$11,[1]IEA_Data2011!G$2,0)</f>
        <v>346.5</v>
      </c>
      <c r="I41" s="17">
        <f>VLOOKUP($B41,[1]IEA_Data2011!$A$2:$V$11,[1]IEA_Data2011!H$2,0)</f>
        <v>364.5</v>
      </c>
      <c r="J41" s="17">
        <f>VLOOKUP($B41,[1]IEA_Data2011!$A$2:$V$11,[1]IEA_Data2011!I$2,0)</f>
        <v>365.9</v>
      </c>
      <c r="K41" s="17">
        <f>VLOOKUP($B41,[1]IEA_Data2011!$A$2:$V$11,[1]IEA_Data2011!J$2,0)</f>
        <v>382.2</v>
      </c>
      <c r="L41" s="17">
        <f>VLOOKUP($B41,[1]IEA_Data2011!$A$2:$V$11,[1]IEA_Data2011!K$2,0)</f>
        <v>393.6</v>
      </c>
      <c r="M41" s="17">
        <f>VLOOKUP($B41,[1]IEA_Data2011!$A$2:$V$11,[1]IEA_Data2011!L$2,0)</f>
        <v>398.2</v>
      </c>
      <c r="N41" s="17">
        <f>VLOOKUP($B41,[1]IEA_Data2011!$A$2:$V$11,[1]IEA_Data2011!M$2,0)</f>
        <v>401.1</v>
      </c>
      <c r="O41" s="17">
        <f>VLOOKUP($B41,[1]IEA_Data2011!$A$2:$V$11,[1]IEA_Data2011!N$2,0)</f>
        <v>402</v>
      </c>
      <c r="P41" s="17">
        <f>VLOOKUP($B41,[1]IEA_Data2011!$A$2:$V$11,[1]IEA_Data2011!O$2,0)</f>
        <v>415.5</v>
      </c>
      <c r="Q41" s="17">
        <f>VLOOKUP($B41,[1]IEA_Data2011!$A$2:$V$11,[1]IEA_Data2011!P$2,0)</f>
        <v>433.8</v>
      </c>
      <c r="R41" s="17">
        <f>VLOOKUP($B41,[1]IEA_Data2011!$A$2:$V$11,[1]IEA_Data2011!Q$2,0)</f>
        <v>456.4</v>
      </c>
      <c r="S41" s="17">
        <f>VLOOKUP($B41,[1]IEA_Data2011!$A$2:$V$11,[1]IEA_Data2011!R$2,0)</f>
        <v>474.8</v>
      </c>
      <c r="T41" s="17">
        <f>VLOOKUP($B41,[1]IEA_Data2011!$A$2:$V$11,[1]IEA_Data2011!S$2,0)</f>
        <v>516.29999999999995</v>
      </c>
      <c r="U41" s="17">
        <f>VLOOKUP($B41,[1]IEA_Data2011!$A$2:$V$11,[1]IEA_Data2011!T$2,0)</f>
        <v>563.1</v>
      </c>
      <c r="V41" s="17">
        <f>VLOOKUP($B41,[1]IEA_Data2011!$A$2:$V$11,[1]IEA_Data2011!U$2,0)</f>
        <v>589.4</v>
      </c>
      <c r="W41" s="17">
        <f>VLOOKUP($B41,[1]IEA_Data2011!$A$2:$V$11,[1]IEA_Data2011!V$2,0)</f>
        <v>596.79999999999995</v>
      </c>
      <c r="X41" s="16"/>
    </row>
    <row r="42" spans="1:24" x14ac:dyDescent="0.2">
      <c r="A42" s="19"/>
      <c r="B42" s="18" t="s">
        <v>42</v>
      </c>
      <c r="C42" s="16"/>
      <c r="D42" s="17">
        <f>VLOOKUP($B42,[1]IEA_Data2011!$A$2:$V$11,[1]IEA_Data2011!C$2,0)</f>
        <v>6701.5</v>
      </c>
      <c r="E42" s="17">
        <f>VLOOKUP($B42,[1]IEA_Data2011!$A$2:$V$11,[1]IEA_Data2011!D$2,0)</f>
        <v>6556.6</v>
      </c>
      <c r="F42" s="17">
        <f>VLOOKUP($B42,[1]IEA_Data2011!$A$2:$V$11,[1]IEA_Data2011!E$2,0)</f>
        <v>6114.6</v>
      </c>
      <c r="G42" s="17">
        <f>VLOOKUP($B42,[1]IEA_Data2011!$A$2:$V$11,[1]IEA_Data2011!F$2,0)</f>
        <v>5722.5</v>
      </c>
      <c r="H42" s="17">
        <f>VLOOKUP($B42,[1]IEA_Data2011!$A$2:$V$11,[1]IEA_Data2011!G$2,0)</f>
        <v>5190</v>
      </c>
      <c r="I42" s="17">
        <f>VLOOKUP($B42,[1]IEA_Data2011!$A$2:$V$11,[1]IEA_Data2011!H$2,0)</f>
        <v>5098.7</v>
      </c>
      <c r="J42" s="17">
        <f>VLOOKUP($B42,[1]IEA_Data2011!$A$2:$V$11,[1]IEA_Data2011!I$2,0)</f>
        <v>5012</v>
      </c>
      <c r="K42" s="17">
        <f>VLOOKUP($B42,[1]IEA_Data2011!$A$2:$V$11,[1]IEA_Data2011!J$2,0)</f>
        <v>4931.8</v>
      </c>
      <c r="L42" s="17">
        <f>VLOOKUP($B42,[1]IEA_Data2011!$A$2:$V$11,[1]IEA_Data2011!K$2,0)</f>
        <v>4843.7</v>
      </c>
      <c r="M42" s="17">
        <f>VLOOKUP($B42,[1]IEA_Data2011!$A$2:$V$11,[1]IEA_Data2011!L$2,0)</f>
        <v>4987.8</v>
      </c>
      <c r="N42" s="17">
        <f>VLOOKUP($B42,[1]IEA_Data2011!$A$2:$V$11,[1]IEA_Data2011!M$2,0)</f>
        <v>5188</v>
      </c>
      <c r="O42" s="17">
        <f>VLOOKUP($B42,[1]IEA_Data2011!$A$2:$V$11,[1]IEA_Data2011!N$2,0)</f>
        <v>5262.6</v>
      </c>
      <c r="P42" s="17">
        <f>VLOOKUP($B42,[1]IEA_Data2011!$A$2:$V$11,[1]IEA_Data2011!O$2,0)</f>
        <v>5291.9</v>
      </c>
      <c r="Q42" s="17">
        <f>VLOOKUP($B42,[1]IEA_Data2011!$A$2:$V$11,[1]IEA_Data2011!P$2,0)</f>
        <v>5466.2</v>
      </c>
      <c r="R42" s="17">
        <f>VLOOKUP($B42,[1]IEA_Data2011!$A$2:$V$11,[1]IEA_Data2011!Q$2,0)</f>
        <v>5629.9</v>
      </c>
      <c r="S42" s="17">
        <f>VLOOKUP($B42,[1]IEA_Data2011!$A$2:$V$11,[1]IEA_Data2011!R$2,0)</f>
        <v>5771.9</v>
      </c>
      <c r="T42" s="17">
        <f>VLOOKUP($B42,[1]IEA_Data2011!$A$2:$V$11,[1]IEA_Data2011!S$2,0)</f>
        <v>6111.2</v>
      </c>
      <c r="U42" s="17">
        <f>VLOOKUP($B42,[1]IEA_Data2011!$A$2:$V$11,[1]IEA_Data2011!T$2,0)</f>
        <v>6311.9</v>
      </c>
      <c r="V42" s="17">
        <f>VLOOKUP($B42,[1]IEA_Data2011!$A$2:$V$11,[1]IEA_Data2011!U$2,0)</f>
        <v>6432.7</v>
      </c>
      <c r="W42" s="17">
        <f>VLOOKUP($B42,[1]IEA_Data2011!$A$2:$V$11,[1]IEA_Data2011!V$2,0)</f>
        <v>6133.2</v>
      </c>
      <c r="X42" s="16"/>
    </row>
    <row r="43" spans="1:24" ht="13.5" thickBot="1" x14ac:dyDescent="0.25">
      <c r="A43" s="20"/>
      <c r="B43" s="18" t="s">
        <v>43</v>
      </c>
      <c r="C43" s="21"/>
      <c r="D43" s="17">
        <f>VLOOKUP($B43,[1]IEA_Data2011!$A$2:$V$11,[1]IEA_Data2011!C$2,0)</f>
        <v>11687.2</v>
      </c>
      <c r="E43" s="17">
        <f>VLOOKUP($B43,[1]IEA_Data2011!$A$2:$V$11,[1]IEA_Data2011!D$2,0)</f>
        <v>12107.9</v>
      </c>
      <c r="F43" s="17">
        <f>VLOOKUP($B43,[1]IEA_Data2011!$A$2:$V$11,[1]IEA_Data2011!E$2,0)</f>
        <v>11995.9</v>
      </c>
      <c r="G43" s="17">
        <f>VLOOKUP($B43,[1]IEA_Data2011!$A$2:$V$11,[1]IEA_Data2011!F$2,0)</f>
        <v>12244.4</v>
      </c>
      <c r="H43" s="17">
        <f>VLOOKUP($B43,[1]IEA_Data2011!$A$2:$V$11,[1]IEA_Data2011!G$2,0)</f>
        <v>12439.6</v>
      </c>
      <c r="I43" s="17">
        <f>VLOOKUP($B43,[1]IEA_Data2011!$A$2:$V$11,[1]IEA_Data2011!H$2,0)</f>
        <v>12644.9</v>
      </c>
      <c r="J43" s="17">
        <f>VLOOKUP($B43,[1]IEA_Data2011!$A$2:$V$11,[1]IEA_Data2011!I$2,0)</f>
        <v>12839</v>
      </c>
      <c r="K43" s="17">
        <f>VLOOKUP($B43,[1]IEA_Data2011!$A$2:$V$11,[1]IEA_Data2011!J$2,0)</f>
        <v>12875.6</v>
      </c>
      <c r="L43" s="17">
        <f>VLOOKUP($B43,[1]IEA_Data2011!$A$2:$V$11,[1]IEA_Data2011!K$2,0)</f>
        <v>13140.5</v>
      </c>
      <c r="M43" s="17">
        <f>VLOOKUP($B43,[1]IEA_Data2011!$A$2:$V$11,[1]IEA_Data2011!L$2,0)</f>
        <v>13268.2</v>
      </c>
      <c r="N43" s="17">
        <f>VLOOKUP($B43,[1]IEA_Data2011!$A$2:$V$11,[1]IEA_Data2011!M$2,0)</f>
        <v>13658.7</v>
      </c>
      <c r="O43" s="17">
        <f>VLOOKUP($B43,[1]IEA_Data2011!$A$2:$V$11,[1]IEA_Data2011!N$2,0)</f>
        <v>13029.9</v>
      </c>
      <c r="P43" s="17">
        <f>VLOOKUP($B43,[1]IEA_Data2011!$A$2:$V$11,[1]IEA_Data2011!O$2,0)</f>
        <v>13272.7</v>
      </c>
      <c r="Q43" s="17">
        <f>VLOOKUP($B43,[1]IEA_Data2011!$A$2:$V$11,[1]IEA_Data2011!P$2,0)</f>
        <v>13273.8</v>
      </c>
      <c r="R43" s="17">
        <f>VLOOKUP($B43,[1]IEA_Data2011!$A$2:$V$11,[1]IEA_Data2011!Q$2,0)</f>
        <v>13356.8</v>
      </c>
      <c r="S43" s="17">
        <f>VLOOKUP($B43,[1]IEA_Data2011!$A$2:$V$11,[1]IEA_Data2011!R$2,0)</f>
        <v>13671.6</v>
      </c>
      <c r="T43" s="17">
        <f>VLOOKUP($B43,[1]IEA_Data2011!$A$2:$V$11,[1]IEA_Data2011!S$2,0)</f>
        <v>13552.7</v>
      </c>
      <c r="U43" s="17">
        <f>VLOOKUP($B43,[1]IEA_Data2011!$A$2:$V$11,[1]IEA_Data2011!T$2,0)</f>
        <v>13621.6</v>
      </c>
      <c r="V43" s="17">
        <f>VLOOKUP($B43,[1]IEA_Data2011!$A$2:$V$11,[1]IEA_Data2011!U$2,0)</f>
        <v>13630.4</v>
      </c>
      <c r="W43" s="17">
        <f>VLOOKUP($B43,[1]IEA_Data2011!$A$2:$V$11,[1]IEA_Data2011!V$2,0)</f>
        <v>12883.8</v>
      </c>
      <c r="X43" s="16"/>
    </row>
    <row r="44" spans="1:24" x14ac:dyDescent="0.2">
      <c r="A44" s="7"/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4" x14ac:dyDescent="0.2">
      <c r="A45" s="7"/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4" ht="13.5" thickBot="1" x14ac:dyDescent="0.25">
      <c r="A46" s="7"/>
      <c r="B46" s="24">
        <v>2009</v>
      </c>
      <c r="C46" s="25"/>
      <c r="D46" s="25"/>
      <c r="E46" s="23"/>
      <c r="F46" s="23"/>
      <c r="G46" s="23"/>
      <c r="H46" s="25" t="s">
        <v>44</v>
      </c>
      <c r="I46" s="25"/>
      <c r="J46" s="25"/>
      <c r="K46" s="25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4" x14ac:dyDescent="0.2">
      <c r="A47" s="7"/>
      <c r="B47" s="23"/>
      <c r="C47" s="26">
        <f>W34</f>
        <v>5441.0488212841274</v>
      </c>
      <c r="D47" s="27" t="s">
        <v>45</v>
      </c>
      <c r="E47" s="23"/>
      <c r="F47" s="23"/>
      <c r="G47" s="23"/>
      <c r="H47" s="28" t="s">
        <v>45</v>
      </c>
      <c r="I47" s="29"/>
      <c r="J47" s="29"/>
      <c r="K47" s="30">
        <f>C47</f>
        <v>5441.0488212841274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4" x14ac:dyDescent="0.2">
      <c r="A48" s="7"/>
      <c r="B48" s="23"/>
      <c r="C48" s="26">
        <f>W35</f>
        <v>5198.8476942491825</v>
      </c>
      <c r="D48" s="27" t="s">
        <v>34</v>
      </c>
      <c r="E48" s="23"/>
      <c r="F48" s="23"/>
      <c r="G48" s="23"/>
      <c r="H48" s="27" t="s">
        <v>34</v>
      </c>
      <c r="I48" s="31"/>
      <c r="J48" s="31"/>
      <c r="K48" s="26">
        <f>C48</f>
        <v>5198.8476942491825</v>
      </c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x14ac:dyDescent="0.2">
      <c r="A49" s="7"/>
      <c r="B49" s="23"/>
      <c r="C49" s="31"/>
      <c r="D49" s="22"/>
      <c r="E49" s="23"/>
      <c r="F49" s="23"/>
      <c r="G49" s="23"/>
      <c r="H49" s="22"/>
      <c r="I49" s="31"/>
      <c r="J49" s="31"/>
      <c r="K49" s="31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x14ac:dyDescent="0.2">
      <c r="A50" s="7"/>
      <c r="B50" s="23"/>
      <c r="C50" s="26">
        <f>W5</f>
        <v>7184.4531985254453</v>
      </c>
      <c r="D50" s="22" t="s">
        <v>4</v>
      </c>
      <c r="E50" s="23"/>
      <c r="F50" s="23"/>
      <c r="G50" s="23"/>
      <c r="H50" s="32" t="s">
        <v>22</v>
      </c>
      <c r="I50" s="23"/>
      <c r="J50" s="23"/>
      <c r="K50" s="26">
        <v>21945.503174244652</v>
      </c>
      <c r="L50" s="23"/>
      <c r="M50" s="33">
        <f t="shared" ref="M50:M79" si="0">$K$87-K50</f>
        <v>-9061.7031742446525</v>
      </c>
      <c r="N50" s="34" t="s">
        <v>46</v>
      </c>
      <c r="O50" s="23"/>
      <c r="P50" s="23"/>
      <c r="Q50" s="23"/>
      <c r="R50" s="23"/>
      <c r="S50" s="23"/>
      <c r="T50" s="23"/>
      <c r="U50" s="23"/>
      <c r="V50" s="23"/>
      <c r="W50" s="23"/>
    </row>
    <row r="51" spans="1:23" x14ac:dyDescent="0.2">
      <c r="A51" s="7"/>
      <c r="B51" s="23"/>
      <c r="C51" s="26">
        <f>W6</f>
        <v>3529.4577003427703</v>
      </c>
      <c r="D51" s="22" t="s">
        <v>5</v>
      </c>
      <c r="E51" s="23"/>
      <c r="F51" s="23"/>
      <c r="G51" s="23"/>
      <c r="H51" s="32" t="s">
        <v>10</v>
      </c>
      <c r="I51" s="23"/>
      <c r="J51" s="23"/>
      <c r="K51" s="26">
        <v>14496.141233881443</v>
      </c>
      <c r="L51" s="23"/>
      <c r="M51" s="33">
        <f t="shared" si="0"/>
        <v>-1612.3412338814433</v>
      </c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x14ac:dyDescent="0.2">
      <c r="A52" s="7"/>
      <c r="B52" s="23"/>
      <c r="C52" s="26">
        <f>W8</f>
        <v>5246.026239971141</v>
      </c>
      <c r="D52" s="22" t="s">
        <v>7</v>
      </c>
      <c r="E52" s="23"/>
      <c r="F52" s="23"/>
      <c r="G52" s="23"/>
      <c r="H52" s="32" t="s">
        <v>29</v>
      </c>
      <c r="I52" s="23"/>
      <c r="J52" s="23"/>
      <c r="K52" s="26">
        <v>13328.584159604216</v>
      </c>
      <c r="L52" s="23"/>
      <c r="M52" s="33">
        <f t="shared" si="0"/>
        <v>-444.78415960421626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x14ac:dyDescent="0.2">
      <c r="A53" s="7"/>
      <c r="B53" s="23"/>
      <c r="C53" s="26">
        <f>W9</f>
        <v>5730.2514346947828</v>
      </c>
      <c r="D53" s="22" t="s">
        <v>8</v>
      </c>
      <c r="E53" s="23"/>
      <c r="F53" s="23"/>
      <c r="G53" s="23"/>
      <c r="H53" s="22" t="s">
        <v>47</v>
      </c>
      <c r="I53" s="23"/>
      <c r="J53" s="23"/>
      <c r="K53" s="26">
        <v>12378.926038500507</v>
      </c>
      <c r="L53" s="23"/>
      <c r="M53" s="35">
        <f t="shared" si="0"/>
        <v>504.873961499492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x14ac:dyDescent="0.2">
      <c r="A54" s="7"/>
      <c r="B54" s="23"/>
      <c r="C54" s="26">
        <f>W13</f>
        <v>6043.39953354511</v>
      </c>
      <c r="D54" s="22" t="s">
        <v>48</v>
      </c>
      <c r="E54" s="23"/>
      <c r="F54" s="23"/>
      <c r="G54" s="23"/>
      <c r="H54" s="36" t="s">
        <v>30</v>
      </c>
      <c r="I54" s="31"/>
      <c r="J54" s="31"/>
      <c r="K54" s="26">
        <v>7463.5256748503216</v>
      </c>
      <c r="L54" s="23"/>
      <c r="M54" s="35">
        <f t="shared" si="0"/>
        <v>5420.2743251496777</v>
      </c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1:23" x14ac:dyDescent="0.2">
      <c r="A55" s="7"/>
      <c r="B55" s="23"/>
      <c r="C55" s="26">
        <f>W10</f>
        <v>4961.1500915761162</v>
      </c>
      <c r="D55" s="22" t="s">
        <v>9</v>
      </c>
      <c r="E55" s="23"/>
      <c r="F55" s="23"/>
      <c r="G55" s="23"/>
      <c r="H55" s="22" t="s">
        <v>4</v>
      </c>
      <c r="I55" s="23"/>
      <c r="J55" s="23"/>
      <c r="K55" s="26">
        <v>7184.4531985254453</v>
      </c>
      <c r="L55" s="23"/>
      <c r="M55" s="35">
        <f t="shared" si="0"/>
        <v>5699.346801474554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3" x14ac:dyDescent="0.2">
      <c r="A56" s="7"/>
      <c r="B56" s="23"/>
      <c r="C56" s="26">
        <f>W16</f>
        <v>5610.9734091680284</v>
      </c>
      <c r="D56" s="22" t="s">
        <v>15</v>
      </c>
      <c r="E56" s="23"/>
      <c r="F56" s="23"/>
      <c r="G56" s="23"/>
      <c r="H56" s="22" t="s">
        <v>3</v>
      </c>
      <c r="I56" s="23"/>
      <c r="J56" s="23"/>
      <c r="K56" s="26">
        <v>6927.3726969597592</v>
      </c>
      <c r="L56" s="23"/>
      <c r="M56" s="35">
        <f t="shared" si="0"/>
        <v>5956.4273030402401</v>
      </c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3" x14ac:dyDescent="0.2">
      <c r="A57" s="7"/>
      <c r="B57" s="23"/>
      <c r="C57" s="26">
        <f>W14</f>
        <v>4858.8851445978571</v>
      </c>
      <c r="D57" s="22" t="s">
        <v>13</v>
      </c>
      <c r="E57" s="23"/>
      <c r="F57" s="23"/>
      <c r="G57" s="23"/>
      <c r="H57" s="22" t="s">
        <v>11</v>
      </c>
      <c r="I57" s="23"/>
      <c r="J57" s="23"/>
      <c r="K57" s="26">
        <v>6578.2913046835938</v>
      </c>
      <c r="L57" s="23"/>
      <c r="M57" s="35">
        <f t="shared" si="0"/>
        <v>6305.5086953164055</v>
      </c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3" x14ac:dyDescent="0.2">
      <c r="A58" s="7"/>
      <c r="B58" s="23"/>
      <c r="C58" s="26">
        <f>W29</f>
        <v>5572.2929555208966</v>
      </c>
      <c r="D58" s="22" t="s">
        <v>28</v>
      </c>
      <c r="E58" s="23"/>
      <c r="F58" s="23"/>
      <c r="G58" s="23"/>
      <c r="H58" s="22" t="s">
        <v>21</v>
      </c>
      <c r="I58" s="23"/>
      <c r="J58" s="23"/>
      <c r="K58" s="26">
        <v>6305.4314604452911</v>
      </c>
      <c r="L58" s="23"/>
      <c r="M58" s="35">
        <f t="shared" si="0"/>
        <v>6578.3685395547081</v>
      </c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3" x14ac:dyDescent="0.2">
      <c r="A59" s="7"/>
      <c r="B59" s="23"/>
      <c r="C59" s="26">
        <f>W12</f>
        <v>6578.2913046835938</v>
      </c>
      <c r="D59" s="22" t="s">
        <v>11</v>
      </c>
      <c r="E59" s="23"/>
      <c r="F59" s="23"/>
      <c r="G59" s="23"/>
      <c r="H59" s="22" t="s">
        <v>48</v>
      </c>
      <c r="I59" s="23"/>
      <c r="J59" s="23"/>
      <c r="K59" s="26">
        <v>6043.39953354511</v>
      </c>
      <c r="L59" s="23"/>
      <c r="M59" s="35">
        <f t="shared" si="0"/>
        <v>6840.4004664548893</v>
      </c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3" x14ac:dyDescent="0.2">
      <c r="A60" s="7"/>
      <c r="B60" s="23"/>
      <c r="C60" s="26">
        <f>W17</f>
        <v>4829.9720469964332</v>
      </c>
      <c r="D60" s="22" t="s">
        <v>16</v>
      </c>
      <c r="E60" s="23"/>
      <c r="F60" s="23"/>
      <c r="G60" s="23"/>
      <c r="H60" s="22" t="s">
        <v>6</v>
      </c>
      <c r="I60" s="23"/>
      <c r="J60" s="23"/>
      <c r="K60" s="26">
        <v>5962.0392156862745</v>
      </c>
      <c r="L60" s="23"/>
      <c r="M60" s="35">
        <f t="shared" si="0"/>
        <v>6921.7607843137248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3" x14ac:dyDescent="0.2">
      <c r="A61" s="7"/>
      <c r="B61" s="23"/>
      <c r="C61" s="26">
        <f>W7</f>
        <v>5962.0392156862745</v>
      </c>
      <c r="D61" s="22" t="s">
        <v>6</v>
      </c>
      <c r="E61" s="23"/>
      <c r="F61" s="23"/>
      <c r="G61" s="23"/>
      <c r="H61" s="22" t="s">
        <v>8</v>
      </c>
      <c r="I61" s="23"/>
      <c r="J61" s="23"/>
      <c r="K61" s="26">
        <v>5730.2514346947828</v>
      </c>
      <c r="L61" s="23"/>
      <c r="M61" s="35">
        <f t="shared" si="0"/>
        <v>7153.5485653052165</v>
      </c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3" x14ac:dyDescent="0.2">
      <c r="A62" s="7"/>
      <c r="B62" s="23"/>
      <c r="C62" s="26">
        <f>W18</f>
        <v>2698.8971801101493</v>
      </c>
      <c r="D62" s="22" t="s">
        <v>17</v>
      </c>
      <c r="E62" s="23"/>
      <c r="F62" s="23"/>
      <c r="G62" s="23"/>
      <c r="H62" s="22" t="s">
        <v>15</v>
      </c>
      <c r="I62" s="23"/>
      <c r="J62" s="23"/>
      <c r="K62" s="26">
        <v>5610.9734091680284</v>
      </c>
      <c r="L62" s="23"/>
      <c r="M62" s="35">
        <f t="shared" si="0"/>
        <v>7272.8265908319709</v>
      </c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spans="1:23" x14ac:dyDescent="0.2">
      <c r="A63" s="7"/>
      <c r="B63" s="23"/>
      <c r="C63" s="26">
        <f>W19</f>
        <v>2498.9014505628875</v>
      </c>
      <c r="D63" s="22" t="s">
        <v>18</v>
      </c>
      <c r="E63" s="23"/>
      <c r="F63" s="23"/>
      <c r="G63" s="23"/>
      <c r="H63" s="22" t="s">
        <v>28</v>
      </c>
      <c r="I63" s="23"/>
      <c r="J63" s="23"/>
      <c r="K63" s="26">
        <v>5572.2929555208966</v>
      </c>
      <c r="L63" s="23"/>
      <c r="M63" s="35">
        <f t="shared" si="0"/>
        <v>7311.5070444791027</v>
      </c>
      <c r="N63" s="23"/>
      <c r="O63" s="23"/>
      <c r="P63" s="23"/>
      <c r="Q63" s="23"/>
      <c r="R63" s="23"/>
      <c r="S63" s="23"/>
      <c r="T63" s="23"/>
      <c r="U63" s="23"/>
      <c r="V63" s="23"/>
      <c r="W63" s="23"/>
    </row>
    <row r="64" spans="1:23" x14ac:dyDescent="0.2">
      <c r="A64" s="7"/>
      <c r="B64" s="23"/>
      <c r="C64" s="26">
        <f>W20</f>
        <v>12378.926038500507</v>
      </c>
      <c r="D64" s="22" t="s">
        <v>47</v>
      </c>
      <c r="E64" s="23"/>
      <c r="F64" s="23"/>
      <c r="G64" s="23"/>
      <c r="H64" s="22" t="s">
        <v>27</v>
      </c>
      <c r="I64" s="23"/>
      <c r="J64" s="23"/>
      <c r="K64" s="26">
        <v>5556.0967977161554</v>
      </c>
      <c r="L64" s="23"/>
      <c r="M64" s="35">
        <f t="shared" si="0"/>
        <v>7327.7032022838439</v>
      </c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spans="1:23" x14ac:dyDescent="0.2">
      <c r="A65" s="7"/>
      <c r="B65" s="23"/>
      <c r="C65" s="26">
        <f>W15</f>
        <v>3304.7634950740085</v>
      </c>
      <c r="D65" s="22" t="s">
        <v>14</v>
      </c>
      <c r="E65" s="23"/>
      <c r="F65" s="23"/>
      <c r="G65" s="23"/>
      <c r="H65" s="22" t="s">
        <v>7</v>
      </c>
      <c r="I65" s="23"/>
      <c r="J65" s="23"/>
      <c r="K65" s="26">
        <v>5246.026239971141</v>
      </c>
      <c r="L65" s="23"/>
      <c r="M65" s="35">
        <f t="shared" si="0"/>
        <v>7637.7737600288583</v>
      </c>
      <c r="N65" s="23"/>
      <c r="O65" s="23"/>
      <c r="P65" s="23"/>
      <c r="Q65" s="23"/>
      <c r="R65" s="23"/>
      <c r="S65" s="23"/>
      <c r="T65" s="23"/>
      <c r="U65" s="23"/>
      <c r="V65" s="23"/>
      <c r="W65" s="23"/>
    </row>
    <row r="66" spans="1:23" x14ac:dyDescent="0.2">
      <c r="A66" s="7"/>
      <c r="B66" s="23"/>
      <c r="C66" s="26">
        <f>W21</f>
        <v>4127.0862094393497</v>
      </c>
      <c r="D66" s="22" t="s">
        <v>20</v>
      </c>
      <c r="E66" s="23"/>
      <c r="F66" s="23"/>
      <c r="G66" s="23"/>
      <c r="H66" s="22" t="s">
        <v>32</v>
      </c>
      <c r="I66" s="23"/>
      <c r="J66" s="23"/>
      <c r="K66" s="26">
        <v>5234.4593500154097</v>
      </c>
      <c r="L66" s="23"/>
      <c r="M66" s="35">
        <f t="shared" si="0"/>
        <v>7649.3406499845896</v>
      </c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spans="1:23" x14ac:dyDescent="0.2">
      <c r="A67" s="7"/>
      <c r="B67" s="23"/>
      <c r="C67" s="26">
        <f>W22</f>
        <v>6305.4314604452911</v>
      </c>
      <c r="D67" s="22" t="s">
        <v>21</v>
      </c>
      <c r="E67" s="23"/>
      <c r="F67" s="23"/>
      <c r="G67" s="23"/>
      <c r="H67" s="22" t="s">
        <v>9</v>
      </c>
      <c r="I67" s="23"/>
      <c r="J67" s="23"/>
      <c r="K67" s="26">
        <v>4961.1500915761162</v>
      </c>
      <c r="L67" s="23"/>
      <c r="M67" s="35">
        <f t="shared" si="0"/>
        <v>7922.6499084238831</v>
      </c>
      <c r="N67" s="23"/>
      <c r="O67" s="23"/>
      <c r="P67" s="23"/>
      <c r="Q67" s="23"/>
      <c r="R67" s="23"/>
      <c r="S67" s="23"/>
      <c r="T67" s="23"/>
      <c r="U67" s="23"/>
      <c r="V67" s="23"/>
      <c r="W67" s="23"/>
    </row>
    <row r="68" spans="1:23" x14ac:dyDescent="0.2">
      <c r="A68" s="7"/>
      <c r="B68" s="23"/>
      <c r="C68" s="26">
        <f>W4</f>
        <v>6927.3726969597592</v>
      </c>
      <c r="D68" s="22" t="s">
        <v>3</v>
      </c>
      <c r="E68" s="23"/>
      <c r="F68" s="23"/>
      <c r="G68" s="23"/>
      <c r="H68" s="22" t="s">
        <v>13</v>
      </c>
      <c r="I68" s="23"/>
      <c r="J68" s="23"/>
      <c r="K68" s="26">
        <v>4858.8851445978571</v>
      </c>
      <c r="L68" s="23"/>
      <c r="M68" s="35">
        <f t="shared" si="0"/>
        <v>8024.9148554021422</v>
      </c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spans="1:23" x14ac:dyDescent="0.2">
      <c r="A69" s="7"/>
      <c r="B69" s="23"/>
      <c r="C69" s="26">
        <f>W24</f>
        <v>2955.4323073632813</v>
      </c>
      <c r="D69" s="22" t="s">
        <v>23</v>
      </c>
      <c r="E69" s="23"/>
      <c r="F69" s="23"/>
      <c r="G69" s="23"/>
      <c r="H69" s="22" t="s">
        <v>16</v>
      </c>
      <c r="I69" s="23"/>
      <c r="J69" s="23"/>
      <c r="K69" s="26">
        <v>4829.9720469964332</v>
      </c>
      <c r="L69" s="23"/>
      <c r="M69" s="35">
        <f t="shared" si="0"/>
        <v>8053.8279530035661</v>
      </c>
      <c r="N69" s="23"/>
      <c r="O69" s="23"/>
      <c r="P69" s="23"/>
      <c r="Q69" s="23"/>
      <c r="R69" s="23"/>
      <c r="S69" s="23"/>
      <c r="T69" s="23"/>
      <c r="U69" s="23"/>
      <c r="V69" s="23"/>
      <c r="W69" s="23"/>
    </row>
    <row r="70" spans="1:23" x14ac:dyDescent="0.2">
      <c r="A70" s="7"/>
      <c r="B70" s="23"/>
      <c r="C70" s="26">
        <f>W25</f>
        <v>4503.0464137006275</v>
      </c>
      <c r="D70" s="22" t="s">
        <v>24</v>
      </c>
      <c r="E70" s="23"/>
      <c r="F70" s="23"/>
      <c r="G70" s="23"/>
      <c r="H70" s="22" t="s">
        <v>24</v>
      </c>
      <c r="I70" s="23"/>
      <c r="J70" s="23"/>
      <c r="K70" s="26">
        <v>4503.0464137006275</v>
      </c>
      <c r="L70" s="23"/>
      <c r="M70" s="35">
        <f t="shared" si="0"/>
        <v>8380.7535862993718</v>
      </c>
      <c r="N70" s="23"/>
      <c r="O70" s="23"/>
      <c r="P70" s="23"/>
      <c r="Q70" s="23"/>
      <c r="R70" s="23"/>
      <c r="S70" s="23"/>
      <c r="T70" s="23"/>
      <c r="U70" s="23"/>
      <c r="V70" s="23"/>
      <c r="W70" s="23"/>
    </row>
    <row r="71" spans="1:23" x14ac:dyDescent="0.2">
      <c r="A71" s="7"/>
      <c r="B71" s="23"/>
      <c r="C71" s="26">
        <f>W26</f>
        <v>1749.2753952161386</v>
      </c>
      <c r="D71" s="22" t="s">
        <v>25</v>
      </c>
      <c r="E71" s="23"/>
      <c r="F71" s="23"/>
      <c r="G71" s="23"/>
      <c r="H71" s="22" t="s">
        <v>26</v>
      </c>
      <c r="I71" s="23"/>
      <c r="J71" s="23"/>
      <c r="K71" s="26">
        <v>4270.3095604899545</v>
      </c>
      <c r="L71" s="23"/>
      <c r="M71" s="35">
        <f t="shared" si="0"/>
        <v>8613.4904395100457</v>
      </c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spans="1:23" x14ac:dyDescent="0.2">
      <c r="A72" s="7"/>
      <c r="B72" s="23"/>
      <c r="C72" s="26">
        <f>W28</f>
        <v>5556.0967977161554</v>
      </c>
      <c r="D72" s="22" t="s">
        <v>27</v>
      </c>
      <c r="E72" s="23"/>
      <c r="F72" s="23"/>
      <c r="G72" s="23"/>
      <c r="H72" s="22" t="s">
        <v>20</v>
      </c>
      <c r="I72" s="23"/>
      <c r="J72" s="23"/>
      <c r="K72" s="26">
        <v>4127.0862094393497</v>
      </c>
      <c r="L72" s="23"/>
      <c r="M72" s="35">
        <f t="shared" si="0"/>
        <v>8756.7137905606505</v>
      </c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spans="1:23" x14ac:dyDescent="0.2">
      <c r="A73" s="7"/>
      <c r="B73" s="23"/>
      <c r="C73" s="26">
        <f>W27</f>
        <v>4270.3095604899545</v>
      </c>
      <c r="D73" s="22" t="s">
        <v>26</v>
      </c>
      <c r="E73" s="23"/>
      <c r="F73" s="23"/>
      <c r="G73" s="23"/>
      <c r="H73" s="32" t="s">
        <v>5</v>
      </c>
      <c r="I73" s="23"/>
      <c r="J73" s="23"/>
      <c r="K73" s="26">
        <v>3529.4577003427703</v>
      </c>
      <c r="L73" s="23"/>
      <c r="M73" s="35">
        <f t="shared" si="0"/>
        <v>9354.3422996572299</v>
      </c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spans="1:23" x14ac:dyDescent="0.2">
      <c r="A74" s="7"/>
      <c r="B74" s="23"/>
      <c r="C74" s="26">
        <f>W11</f>
        <v>14496.141233881443</v>
      </c>
      <c r="D74" s="22" t="s">
        <v>10</v>
      </c>
      <c r="E74" s="23"/>
      <c r="F74" s="23"/>
      <c r="G74" s="23"/>
      <c r="H74" s="32" t="s">
        <v>14</v>
      </c>
      <c r="I74" s="23"/>
      <c r="J74" s="23"/>
      <c r="K74" s="26">
        <v>3304.7634950740085</v>
      </c>
      <c r="L74" s="23"/>
      <c r="M74" s="35">
        <f t="shared" si="0"/>
        <v>9579.0365049259908</v>
      </c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1:23" x14ac:dyDescent="0.2">
      <c r="A75" s="7"/>
      <c r="B75" s="23"/>
      <c r="C75" s="26">
        <f>W30</f>
        <v>13328.584159604216</v>
      </c>
      <c r="D75" s="22" t="s">
        <v>29</v>
      </c>
      <c r="E75" s="23"/>
      <c r="F75" s="23"/>
      <c r="G75" s="23"/>
      <c r="H75" s="32" t="s">
        <v>23</v>
      </c>
      <c r="I75" s="23"/>
      <c r="J75" s="23"/>
      <c r="K75" s="26">
        <v>2955.4323073632813</v>
      </c>
      <c r="L75" s="23"/>
      <c r="M75" s="35">
        <f t="shared" si="0"/>
        <v>9928.3676926367189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spans="1:23" x14ac:dyDescent="0.2">
      <c r="B76" s="23"/>
      <c r="C76" s="26">
        <f>W33</f>
        <v>5234.4593500154097</v>
      </c>
      <c r="D76" s="22" t="s">
        <v>32</v>
      </c>
      <c r="E76" s="23"/>
      <c r="F76" s="23"/>
      <c r="G76" s="23"/>
      <c r="H76" s="32" t="s">
        <v>17</v>
      </c>
      <c r="I76" s="23"/>
      <c r="J76" s="23"/>
      <c r="K76" s="26">
        <v>2698.8971801101493</v>
      </c>
      <c r="L76" s="23"/>
      <c r="M76" s="35">
        <f t="shared" si="0"/>
        <v>10184.90281988985</v>
      </c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spans="1:23" x14ac:dyDescent="0.2">
      <c r="B77" s="23"/>
      <c r="C77" s="26">
        <f>W23</f>
        <v>21945.503174244652</v>
      </c>
      <c r="D77" s="22" t="s">
        <v>22</v>
      </c>
      <c r="E77" s="23"/>
      <c r="F77" s="23"/>
      <c r="G77" s="23"/>
      <c r="H77" s="32" t="s">
        <v>18</v>
      </c>
      <c r="I77" s="23"/>
      <c r="J77" s="23"/>
      <c r="K77" s="26">
        <v>2498.9014505628875</v>
      </c>
      <c r="L77" s="23"/>
      <c r="M77" s="35">
        <f t="shared" si="0"/>
        <v>10384.898549437112</v>
      </c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spans="1:23" x14ac:dyDescent="0.2">
      <c r="B78" s="23"/>
      <c r="C78" s="23"/>
      <c r="D78" s="23"/>
      <c r="E78" s="23"/>
      <c r="F78" s="23"/>
      <c r="G78" s="23"/>
      <c r="H78" s="22" t="s">
        <v>31</v>
      </c>
      <c r="I78" s="23"/>
      <c r="J78" s="23"/>
      <c r="K78" s="26">
        <v>2164.6431412906845</v>
      </c>
      <c r="L78" s="23"/>
      <c r="M78" s="35">
        <f t="shared" si="0"/>
        <v>10719.156858709315</v>
      </c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spans="1:23" x14ac:dyDescent="0.2">
      <c r="B79" s="23"/>
      <c r="C79" s="26">
        <f>W32</f>
        <v>2164.6431412906845</v>
      </c>
      <c r="D79" s="22" t="s">
        <v>31</v>
      </c>
      <c r="E79" s="23"/>
      <c r="F79" s="23"/>
      <c r="G79" s="23"/>
      <c r="H79" s="32" t="s">
        <v>25</v>
      </c>
      <c r="I79" s="23"/>
      <c r="J79" s="23"/>
      <c r="K79" s="26">
        <v>1749.2753952161386</v>
      </c>
      <c r="L79" s="23"/>
      <c r="M79" s="35">
        <f t="shared" si="0"/>
        <v>11134.524604783861</v>
      </c>
      <c r="N79" s="23"/>
      <c r="O79" s="23"/>
      <c r="P79" s="23"/>
      <c r="Q79" s="23"/>
      <c r="R79" s="23"/>
      <c r="S79" s="23"/>
      <c r="T79" s="23"/>
      <c r="U79" s="23"/>
      <c r="V79" s="23"/>
      <c r="W79" s="23"/>
    </row>
    <row r="80" spans="1:23" x14ac:dyDescent="0.2">
      <c r="B80" s="23"/>
      <c r="C80" s="26">
        <f>W31</f>
        <v>7463.5256748503216</v>
      </c>
      <c r="D80" s="22" t="s">
        <v>30</v>
      </c>
      <c r="E80" s="23"/>
      <c r="F80" s="23"/>
      <c r="G80" s="23"/>
      <c r="H80" s="22"/>
      <c r="I80" s="23"/>
      <c r="J80" s="23"/>
      <c r="K80" s="26"/>
      <c r="L80" s="23"/>
      <c r="M80" s="35"/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spans="2:23" x14ac:dyDescent="0.2">
      <c r="B81" s="23"/>
      <c r="C81" s="31"/>
      <c r="D81" s="31"/>
      <c r="E81" s="23"/>
      <c r="F81" s="23"/>
      <c r="G81" s="23"/>
      <c r="H81" s="37" t="s">
        <v>37</v>
      </c>
      <c r="I81" s="38"/>
      <c r="J81" s="38"/>
      <c r="K81" s="39">
        <f t="shared" ref="K81:K87" si="1">C82</f>
        <v>2729.2</v>
      </c>
      <c r="L81" s="38"/>
      <c r="M81" s="40">
        <f>$K$47/K81</f>
        <v>1.9936423938458625</v>
      </c>
      <c r="N81" s="34" t="s">
        <v>49</v>
      </c>
      <c r="O81" s="23"/>
      <c r="P81" s="23"/>
      <c r="Q81" s="23"/>
      <c r="R81" s="23"/>
      <c r="S81" s="23"/>
      <c r="T81" s="23"/>
      <c r="U81" s="23"/>
      <c r="V81" s="23"/>
      <c r="W81" s="23"/>
    </row>
    <row r="82" spans="2:23" x14ac:dyDescent="0.2">
      <c r="B82" s="23"/>
      <c r="C82" s="26">
        <f t="shared" ref="C82:C88" si="2">W37</f>
        <v>2729.2</v>
      </c>
      <c r="D82" s="36" t="s">
        <v>37</v>
      </c>
      <c r="E82" s="23"/>
      <c r="F82" s="23"/>
      <c r="G82" s="23"/>
      <c r="H82" s="41" t="s">
        <v>38</v>
      </c>
      <c r="I82" s="31"/>
      <c r="J82" s="31"/>
      <c r="K82" s="26">
        <f t="shared" si="1"/>
        <v>561</v>
      </c>
      <c r="L82" s="31"/>
      <c r="M82" s="42">
        <f t="shared" ref="M82:M87" si="3">$K$47/K82</f>
        <v>9.6988392536258949</v>
      </c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spans="2:23" x14ac:dyDescent="0.2">
      <c r="B83" s="23"/>
      <c r="C83" s="26">
        <f t="shared" si="2"/>
        <v>561</v>
      </c>
      <c r="D83" s="36" t="s">
        <v>38</v>
      </c>
      <c r="E83" s="23"/>
      <c r="F83" s="23"/>
      <c r="G83" s="23"/>
      <c r="H83" s="41" t="s">
        <v>39</v>
      </c>
      <c r="I83" s="31"/>
      <c r="J83" s="31"/>
      <c r="K83" s="26">
        <f t="shared" si="1"/>
        <v>3256.7</v>
      </c>
      <c r="L83" s="31"/>
      <c r="M83" s="42">
        <f t="shared" si="3"/>
        <v>1.6707246050554634</v>
      </c>
      <c r="N83" s="23"/>
      <c r="O83" s="23"/>
      <c r="P83" s="23"/>
      <c r="Q83" s="23"/>
      <c r="R83" s="23"/>
      <c r="S83" s="23"/>
      <c r="T83" s="23"/>
      <c r="U83" s="23"/>
      <c r="V83" s="23"/>
      <c r="W83" s="23"/>
    </row>
    <row r="84" spans="2:23" x14ac:dyDescent="0.2">
      <c r="B84" s="23"/>
      <c r="C84" s="26">
        <f t="shared" si="2"/>
        <v>3256.7</v>
      </c>
      <c r="D84" s="36" t="s">
        <v>39</v>
      </c>
      <c r="E84" s="23"/>
      <c r="F84" s="23"/>
      <c r="G84" s="23"/>
      <c r="H84" s="41" t="s">
        <v>50</v>
      </c>
      <c r="I84" s="31"/>
      <c r="J84" s="31"/>
      <c r="K84" s="26">
        <f t="shared" si="1"/>
        <v>2648.5</v>
      </c>
      <c r="L84" s="31"/>
      <c r="M84" s="43">
        <f t="shared" si="3"/>
        <v>2.0543888318988586</v>
      </c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spans="2:23" x14ac:dyDescent="0.2">
      <c r="B85" s="23"/>
      <c r="C85" s="26">
        <f t="shared" si="2"/>
        <v>2648.5</v>
      </c>
      <c r="D85" s="36" t="s">
        <v>50</v>
      </c>
      <c r="E85" s="23"/>
      <c r="F85" s="23"/>
      <c r="G85" s="23"/>
      <c r="H85" s="41" t="s">
        <v>41</v>
      </c>
      <c r="I85" s="31"/>
      <c r="J85" s="31"/>
      <c r="K85" s="26">
        <f t="shared" si="1"/>
        <v>596.79999999999995</v>
      </c>
      <c r="L85" s="31"/>
      <c r="M85" s="42">
        <f t="shared" si="3"/>
        <v>9.1170389096583904</v>
      </c>
      <c r="N85" s="23"/>
      <c r="O85" s="23"/>
      <c r="P85" s="23"/>
      <c r="Q85" s="23"/>
      <c r="R85" s="23"/>
      <c r="S85" s="23"/>
      <c r="T85" s="23"/>
      <c r="U85" s="23"/>
      <c r="V85" s="23"/>
      <c r="W85" s="23"/>
    </row>
    <row r="86" spans="2:23" x14ac:dyDescent="0.2">
      <c r="B86" s="23"/>
      <c r="C86" s="26">
        <f t="shared" si="2"/>
        <v>596.79999999999995</v>
      </c>
      <c r="D86" s="36" t="s">
        <v>41</v>
      </c>
      <c r="E86" s="23"/>
      <c r="F86" s="23"/>
      <c r="G86" s="23"/>
      <c r="H86" s="41" t="s">
        <v>42</v>
      </c>
      <c r="I86" s="31"/>
      <c r="J86" s="31"/>
      <c r="K86" s="26">
        <f t="shared" si="1"/>
        <v>6133.2</v>
      </c>
      <c r="L86" s="31"/>
      <c r="M86" s="42">
        <f t="shared" si="3"/>
        <v>0.88714681100960791</v>
      </c>
      <c r="N86" s="23"/>
      <c r="O86" s="23"/>
      <c r="P86" s="23"/>
      <c r="Q86" s="23"/>
      <c r="R86" s="23"/>
      <c r="S86" s="23"/>
      <c r="T86" s="23"/>
      <c r="U86" s="23"/>
      <c r="V86" s="23"/>
      <c r="W86" s="23"/>
    </row>
    <row r="87" spans="2:23" x14ac:dyDescent="0.2">
      <c r="B87" s="23"/>
      <c r="C87" s="26">
        <f t="shared" si="2"/>
        <v>6133.2</v>
      </c>
      <c r="D87" s="36" t="s">
        <v>42</v>
      </c>
      <c r="E87" s="23"/>
      <c r="F87" s="23"/>
      <c r="G87" s="23"/>
      <c r="H87" s="44" t="s">
        <v>43</v>
      </c>
      <c r="I87" s="45"/>
      <c r="J87" s="45"/>
      <c r="K87" s="46">
        <f t="shared" si="1"/>
        <v>12883.8</v>
      </c>
      <c r="L87" s="45"/>
      <c r="M87" s="47">
        <f t="shared" si="3"/>
        <v>0.4223170820164957</v>
      </c>
      <c r="N87" s="23"/>
      <c r="O87" s="23"/>
      <c r="P87" s="23"/>
      <c r="Q87" s="23"/>
      <c r="R87" s="23"/>
      <c r="S87" s="23"/>
      <c r="T87" s="23"/>
      <c r="U87" s="23"/>
      <c r="V87" s="23"/>
      <c r="W87" s="23"/>
    </row>
    <row r="88" spans="2:23" x14ac:dyDescent="0.2">
      <c r="B88" s="23"/>
      <c r="C88" s="26">
        <f t="shared" si="2"/>
        <v>12883.8</v>
      </c>
      <c r="D88" s="36" t="s">
        <v>43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</row>
    <row r="89" spans="2:23" x14ac:dyDescent="0.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</row>
    <row r="99" spans="3:3" x14ac:dyDescent="0.2"/>
  </sheetData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 4 Data</vt:lpstr>
      <vt:lpstr>Fig 4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2012-02-03T08:30:09Z</dcterms:created>
  <dcterms:modified xsi:type="dcterms:W3CDTF">2012-02-03T08:30:16Z</dcterms:modified>
</cp:coreProperties>
</file>