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 2c Data" sheetId="1" r:id="rId1"/>
    <sheet name="Fig 2c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carlos_martinez</author>
  </authors>
  <commentList>
    <comment ref="B46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5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60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</commentList>
</comments>
</file>

<file path=xl/sharedStrings.xml><?xml version="1.0" encoding="utf-8"?>
<sst xmlns="http://schemas.openxmlformats.org/spreadsheetml/2006/main" count="183" uniqueCount="89">
  <si>
    <t>Efficiency of electricity and heat production from conventional thermal plants - Autoproducers</t>
  </si>
  <si>
    <t>efficiencies &gt;100%</t>
  </si>
  <si>
    <t>Note: Last year for the EEA figure exclusions were made for Bulgaria, Cyprus, Greece, Iceland, Lithunia, Luxebourg, Malta, Norway and Romania. This year - no data for Iceland this year and Croatia is excluded because not part of EEA32. Further exclusions on the basis of efficiencies &gt;100% and missing data include: Bulgaria, Cyprus, Greece, Lithunia, Malta and Slovenia. Luxembourg, Norway and Romania are fine this year so I have put them back in.</t>
  </si>
  <si>
    <t>Most of this worksheet autocalculates - just need to extend formulae.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</si>
  <si>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</si>
  <si>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</si>
  <si>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</si>
  <si>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</si>
  <si>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</si>
  <si>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</si>
  <si>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</si>
  <si>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</si>
  <si>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</si>
  <si>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</si>
  <si>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dk</t>
  </si>
  <si>
    <t>Denmark</t>
  </si>
  <si>
    <t>ee</t>
  </si>
  <si>
    <t>Estonia</t>
  </si>
  <si>
    <t>eu27</t>
  </si>
  <si>
    <t>European Union (27 countries)</t>
  </si>
  <si>
    <t>fi</t>
  </si>
  <si>
    <t>Finland</t>
  </si>
  <si>
    <t>fr</t>
  </si>
  <si>
    <t>France</t>
  </si>
  <si>
    <t>de</t>
  </si>
  <si>
    <t>Germany (including  former GDR from 1991)</t>
  </si>
  <si>
    <t>gr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</si>
  <si>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</si>
  <si>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</si>
  <si>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</si>
  <si>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</si>
  <si>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</si>
  <si>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</si>
  <si>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</si>
  <si>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</si>
  <si>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</si>
  <si>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</si>
  <si>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</si>
  <si>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</si>
  <si>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</si>
  <si>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</si>
  <si>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</si>
  <si>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</si>
  <si>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</si>
  <si>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</si>
  <si>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</si>
  <si>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</si>
  <si>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</si>
  <si>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</si>
  <si>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</si>
  <si>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</si>
  <si>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</si>
  <si>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sk</t>
  </si>
  <si>
    <t>Slovakia</t>
  </si>
  <si>
    <t>si</t>
  </si>
  <si>
    <t>Slovenia</t>
  </si>
  <si>
    <t>es</t>
  </si>
  <si>
    <t>Spain</t>
  </si>
  <si>
    <t>percentage point change</t>
  </si>
  <si>
    <t>se</t>
  </si>
  <si>
    <t>Sweden</t>
  </si>
  <si>
    <t>1990-2009</t>
  </si>
  <si>
    <t>1990-2005</t>
  </si>
  <si>
    <t>2005-2009</t>
  </si>
  <si>
    <t>ch</t>
  </si>
  <si>
    <t>Switzerland</t>
  </si>
  <si>
    <t>tr</t>
  </si>
  <si>
    <t>Turkey</t>
  </si>
  <si>
    <t>uk</t>
  </si>
  <si>
    <t>United Kingdom</t>
  </si>
  <si>
    <t>EU27</t>
  </si>
  <si>
    <t>check - not autocalculating if order changes</t>
  </si>
  <si>
    <t>EEA</t>
  </si>
  <si>
    <t>EU15</t>
  </si>
  <si>
    <t>auto</t>
  </si>
  <si>
    <t>EU12 New menber states</t>
  </si>
  <si>
    <t>EEA is  exc. bg, cy, gr, lt, mt, sk</t>
  </si>
  <si>
    <t>Note - just change the year and it will update.</t>
  </si>
  <si>
    <t>deleted</t>
  </si>
  <si>
    <t>diff</t>
  </si>
  <si>
    <t>*</t>
  </si>
  <si>
    <t>Then paste values and sort by diff</t>
  </si>
  <si>
    <t>Last years table:</t>
  </si>
  <si>
    <t>Germany</t>
  </si>
  <si>
    <t>Croatia</t>
  </si>
  <si>
    <t>errors - last year the following should have been excluded and weren't.</t>
  </si>
  <si>
    <t>I'm a bit confused over this, e.g. Half of the ones that have &gt;100% or zero values were taken out and half left in??</t>
  </si>
  <si>
    <t>2008 version:</t>
  </si>
  <si>
    <t>2009 version: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</si>
</sst>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10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8"/>
      <name val="Trebuchet MS"/>
      <family val="2"/>
    </font>
    <font>
      <sz val="8"/>
      <color indexed="14"/>
      <name val="Trebuchet MS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sz val="8"/>
      <color rgb="FFFF33CC"/>
      <name val="Trebuchet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10" borderId="0" xfId="0" applyFont="1" applyFill="1" applyAlignment="1">
      <alignment/>
    </xf>
    <xf numFmtId="0" fontId="19" fillId="10" borderId="0" xfId="0" applyFont="1" applyFill="1" applyAlignment="1">
      <alignment/>
    </xf>
    <xf numFmtId="0" fontId="19" fillId="8" borderId="0" xfId="0" applyFont="1" applyFill="1" applyAlignment="1">
      <alignment/>
    </xf>
    <xf numFmtId="0" fontId="20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164" fontId="19" fillId="8" borderId="0" xfId="57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9" xfId="0" applyFont="1" applyBorder="1" applyAlignment="1">
      <alignment/>
    </xf>
    <xf numFmtId="164" fontId="51" fillId="0" borderId="2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2" xfId="0" applyNumberFormat="1" applyFont="1" applyBorder="1" applyAlignment="1">
      <alignment/>
    </xf>
    <xf numFmtId="164" fontId="19" fillId="35" borderId="0" xfId="0" applyNumberFormat="1" applyFont="1" applyFill="1" applyBorder="1" applyAlignment="1">
      <alignment/>
    </xf>
    <xf numFmtId="164" fontId="19" fillId="2" borderId="0" xfId="0" applyNumberFormat="1" applyFont="1" applyFill="1" applyBorder="1" applyAlignment="1">
      <alignment/>
    </xf>
    <xf numFmtId="164" fontId="21" fillId="35" borderId="0" xfId="0" applyNumberFormat="1" applyFont="1" applyFill="1" applyAlignment="1">
      <alignment/>
    </xf>
    <xf numFmtId="0" fontId="52" fillId="0" borderId="0" xfId="0" applyFont="1" applyAlignment="1">
      <alignment/>
    </xf>
    <xf numFmtId="164" fontId="19" fillId="2" borderId="0" xfId="57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19" fillId="1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0" fillId="10" borderId="13" xfId="0" applyFont="1" applyFill="1" applyBorder="1" applyAlignment="1">
      <alignment horizontal="center"/>
    </xf>
    <xf numFmtId="164" fontId="19" fillId="8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9" fontId="19" fillId="0" borderId="23" xfId="0" applyNumberFormat="1" applyFont="1" applyFill="1" applyBorder="1" applyAlignment="1">
      <alignment/>
    </xf>
    <xf numFmtId="164" fontId="19" fillId="10" borderId="0" xfId="0" applyNumberFormat="1" applyFont="1" applyFill="1" applyBorder="1" applyAlignment="1">
      <alignment/>
    </xf>
    <xf numFmtId="9" fontId="19" fillId="10" borderId="0" xfId="0" applyNumberFormat="1" applyFont="1" applyFill="1" applyBorder="1" applyAlignment="1">
      <alignment/>
    </xf>
    <xf numFmtId="9" fontId="19" fillId="0" borderId="0" xfId="0" applyNumberFormat="1" applyFont="1" applyAlignment="1">
      <alignment/>
    </xf>
    <xf numFmtId="0" fontId="19" fillId="36" borderId="0" xfId="0" applyFont="1" applyFill="1" applyAlignment="1">
      <alignment/>
    </xf>
    <xf numFmtId="164" fontId="19" fillId="36" borderId="0" xfId="0" applyNumberFormat="1" applyFont="1" applyFill="1" applyAlignment="1">
      <alignment/>
    </xf>
    <xf numFmtId="9" fontId="19" fillId="0" borderId="0" xfId="57" applyFont="1" applyAlignment="1">
      <alignment/>
    </xf>
    <xf numFmtId="0" fontId="19" fillId="0" borderId="0" xfId="0" applyFont="1" applyFill="1" applyBorder="1" applyAlignment="1">
      <alignment horizontal="left"/>
    </xf>
    <xf numFmtId="164" fontId="19" fillId="0" borderId="0" xfId="57" applyNumberFormat="1" applyFont="1" applyFill="1" applyBorder="1" applyAlignment="1">
      <alignment/>
    </xf>
    <xf numFmtId="0" fontId="19" fillId="36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EN_19_ Eurostat" xfId="58"/>
    <cellStyle name="Title" xfId="59"/>
    <cellStyle name="Total" xfId="60"/>
    <cellStyle name="Warning Text" xfId="6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15"/>
          <c:w val="0.9682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Data'!$C$79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Data'!$C$80:$C$109</c:f>
              <c:numCache>
                <c:ptCount val="30"/>
                <c:pt idx="0">
                  <c:v>0.18223234624145787</c:v>
                </c:pt>
                <c:pt idx="1">
                  <c:v>0</c:v>
                </c:pt>
                <c:pt idx="2">
                  <c:v>0.08799497171590195</c:v>
                </c:pt>
                <c:pt idx="3">
                  <c:v>0.4652777777777778</c:v>
                </c:pt>
                <c:pt idx="4">
                  <c:v>0.375</c:v>
                </c:pt>
                <c:pt idx="5">
                  <c:v>0.23645320197044334</c:v>
                </c:pt>
                <c:pt idx="6">
                  <c:v>0.4570990806945863</c:v>
                </c:pt>
                <c:pt idx="7">
                  <c:v>0.3923478260869565</c:v>
                </c:pt>
                <c:pt idx="8">
                  <c:v>0.5637735849056604</c:v>
                </c:pt>
                <c:pt idx="9">
                  <c:v>0.3960546282245827</c:v>
                </c:pt>
                <c:pt idx="10">
                  <c:v>0.40878378378378377</c:v>
                </c:pt>
                <c:pt idx="11">
                  <c:v>0.48055832502492524</c:v>
                </c:pt>
                <c:pt idx="12">
                  <c:v>0.49295774647887325</c:v>
                </c:pt>
                <c:pt idx="13">
                  <c:v>0.703862660944206</c:v>
                </c:pt>
                <c:pt idx="14">
                  <c:v>0.6827195467422096</c:v>
                </c:pt>
                <c:pt idx="15">
                  <c:v>0.8166089965397924</c:v>
                </c:pt>
                <c:pt idx="16">
                  <c:v>0.3632361034672537</c:v>
                </c:pt>
                <c:pt idx="17">
                  <c:v>0.5</c:v>
                </c:pt>
                <c:pt idx="19">
                  <c:v>0.5098750119263429</c:v>
                </c:pt>
                <c:pt idx="20">
                  <c:v>0.5232947281341656</c:v>
                </c:pt>
                <c:pt idx="22">
                  <c:v>0.33090379008746357</c:v>
                </c:pt>
                <c:pt idx="23">
                  <c:v>0.778310715956949</c:v>
                </c:pt>
                <c:pt idx="24">
                  <c:v>0.48041393235739527</c:v>
                </c:pt>
                <c:pt idx="25">
                  <c:v>0.9565217391304348</c:v>
                </c:pt>
                <c:pt idx="26">
                  <c:v>0.8045112781954887</c:v>
                </c:pt>
                <c:pt idx="27">
                  <c:v>0.38200085506626763</c:v>
                </c:pt>
                <c:pt idx="28">
                  <c:v>0.72</c:v>
                </c:pt>
                <c:pt idx="29">
                  <c:v>0.7597477064220184</c:v>
                </c:pt>
              </c:numCache>
            </c:numRef>
          </c:val>
        </c:ser>
        <c:ser>
          <c:idx val="1"/>
          <c:order val="1"/>
          <c:tx>
            <c:strRef>
              <c:f>'Fig 2c Data'!$D$79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Data'!$D$80:$D$109</c:f>
              <c:numCache>
                <c:ptCount val="30"/>
                <c:pt idx="0">
                  <c:v>0.6666666666666666</c:v>
                </c:pt>
                <c:pt idx="1">
                  <c:v>0.42857142857142855</c:v>
                </c:pt>
                <c:pt idx="2">
                  <c:v>0.41625</c:v>
                </c:pt>
                <c:pt idx="3">
                  <c:v>0.7570694087403599</c:v>
                </c:pt>
                <c:pt idx="4">
                  <c:v>0.6506024096385542</c:v>
                </c:pt>
                <c:pt idx="5">
                  <c:v>0.5078864353312302</c:v>
                </c:pt>
                <c:pt idx="6">
                  <c:v>0.7218070088025245</c:v>
                </c:pt>
                <c:pt idx="7">
                  <c:v>0.630216587427364</c:v>
                </c:pt>
                <c:pt idx="8">
                  <c:v>0.76850306065665</c:v>
                </c:pt>
                <c:pt idx="9">
                  <c:v>0.5824175824175825</c:v>
                </c:pt>
                <c:pt idx="10">
                  <c:v>0.593423019431988</c:v>
                </c:pt>
                <c:pt idx="11">
                  <c:v>0.5677154582763337</c:v>
                </c:pt>
                <c:pt idx="12">
                  <c:v>0.5625</c:v>
                </c:pt>
                <c:pt idx="13">
                  <c:v>0.7708333333333334</c:v>
                </c:pt>
                <c:pt idx="14">
                  <c:v>0.7489481065918654</c:v>
                </c:pt>
                <c:pt idx="15">
                  <c:v>0.8670774647887324</c:v>
                </c:pt>
                <c:pt idx="16">
                  <c:v>0.40041398344066237</c:v>
                </c:pt>
                <c:pt idx="17">
                  <c:v>0.5185185185185185</c:v>
                </c:pt>
                <c:pt idx="19">
                  <c:v>0.5052187701475893</c:v>
                </c:pt>
                <c:pt idx="20">
                  <c:v>0.4994228760924131</c:v>
                </c:pt>
                <c:pt idx="22">
                  <c:v>0.32105263157894737</c:v>
                </c:pt>
                <c:pt idx="23">
                  <c:v>0.7460580912863071</c:v>
                </c:pt>
                <c:pt idx="24">
                  <c:v>0.4469439728353141</c:v>
                </c:pt>
                <c:pt idx="25">
                  <c:v>0.8690476190476191</c:v>
                </c:pt>
                <c:pt idx="26">
                  <c:v>0.6666666666666666</c:v>
                </c:pt>
                <c:pt idx="27">
                  <c:v>0.18849878934624698</c:v>
                </c:pt>
                <c:pt idx="28">
                  <c:v>0.5063291139240507</c:v>
                </c:pt>
                <c:pt idx="29">
                  <c:v>0.48247232472324725</c:v>
                </c:pt>
              </c:numCache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0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75"/>
          <c:y val="0.96125"/>
          <c:w val="0.147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-0.00425"/>
          <c:w val="0.955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Data'!$H$79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Data'!$G$80:$G$107</c:f>
              <c:strCache>
                <c:ptCount val="28"/>
                <c:pt idx="0">
                  <c:v>Luxembourg</c:v>
                </c:pt>
                <c:pt idx="1">
                  <c:v>Belgium</c:v>
                </c:pt>
                <c:pt idx="2">
                  <c:v>Denmark</c:v>
                </c:pt>
                <c:pt idx="3">
                  <c:v>Turkey</c:v>
                </c:pt>
                <c:pt idx="4">
                  <c:v>Netherlands</c:v>
                </c:pt>
                <c:pt idx="5">
                  <c:v>France</c:v>
                </c:pt>
                <c:pt idx="6">
                  <c:v>Finland</c:v>
                </c:pt>
                <c:pt idx="7">
                  <c:v>Germany</c:v>
                </c:pt>
                <c:pt idx="8">
                  <c:v>Portugal</c:v>
                </c:pt>
                <c:pt idx="9">
                  <c:v>Italy</c:v>
                </c:pt>
                <c:pt idx="10">
                  <c:v>Ireland</c:v>
                </c:pt>
                <c:pt idx="11">
                  <c:v>Spain</c:v>
                </c:pt>
                <c:pt idx="12">
                  <c:v>Austria</c:v>
                </c:pt>
                <c:pt idx="14">
                  <c:v>EEA</c:v>
                </c:pt>
                <c:pt idx="15">
                  <c:v>EU27</c:v>
                </c:pt>
                <c:pt idx="17">
                  <c:v>Poland</c:v>
                </c:pt>
                <c:pt idx="18">
                  <c:v>United Kingdom</c:v>
                </c:pt>
                <c:pt idx="19">
                  <c:v>Latvia</c:v>
                </c:pt>
                <c:pt idx="20">
                  <c:v>Slovenia</c:v>
                </c:pt>
                <c:pt idx="21">
                  <c:v>Hungary</c:v>
                </c:pt>
                <c:pt idx="22">
                  <c:v>Sweden</c:v>
                </c:pt>
                <c:pt idx="23">
                  <c:v>Czech Republic</c:v>
                </c:pt>
                <c:pt idx="24">
                  <c:v>Romania</c:v>
                </c:pt>
                <c:pt idx="25">
                  <c:v>Switzerland</c:v>
                </c:pt>
                <c:pt idx="26">
                  <c:v>Estonia</c:v>
                </c:pt>
                <c:pt idx="27">
                  <c:v>Norway</c:v>
                </c:pt>
              </c:strCache>
            </c:strRef>
          </c:cat>
          <c:val>
            <c:numRef>
              <c:f>'Fig 2c Data'!$H$80:$H$107</c:f>
              <c:numCache>
                <c:ptCount val="28"/>
                <c:pt idx="0">
                  <c:v>0.2727272727272727</c:v>
                </c:pt>
                <c:pt idx="1">
                  <c:v>0.3286908077994429</c:v>
                </c:pt>
                <c:pt idx="2">
                  <c:v>0.46206896551724136</c:v>
                </c:pt>
                <c:pt idx="3">
                  <c:v>0.23664749383730485</c:v>
                </c:pt>
                <c:pt idx="4">
                  <c:v>0.39620653319283455</c:v>
                </c:pt>
                <c:pt idx="5">
                  <c:v>0.3767010309278351</c:v>
                </c:pt>
                <c:pt idx="6">
                  <c:v>0.5566318926974665</c:v>
                </c:pt>
                <c:pt idx="7">
                  <c:v>0.38321469955305415</c:v>
                </c:pt>
                <c:pt idx="8">
                  <c:v>0.4129692832764505</c:v>
                </c:pt>
                <c:pt idx="9">
                  <c:v>0.4507150153217569</c:v>
                </c:pt>
                <c:pt idx="10">
                  <c:v>0.4090909090909091</c:v>
                </c:pt>
                <c:pt idx="11">
                  <c:v>0.4182098765432099</c:v>
                </c:pt>
                <c:pt idx="12">
                  <c:v>0.48055832502492524</c:v>
                </c:pt>
                <c:pt idx="14">
                  <c:v>0.4733548228995834</c:v>
                </c:pt>
                <c:pt idx="15">
                  <c:v>0.5063883185033082</c:v>
                </c:pt>
                <c:pt idx="17">
                  <c:v>0.6969411271736853</c:v>
                </c:pt>
                <c:pt idx="18">
                  <c:v>0.3678714859437751</c:v>
                </c:pt>
                <c:pt idx="19">
                  <c:v>0.8045112781954887</c:v>
                </c:pt>
                <c:pt idx="20">
                  <c:v>0.5842696629213483</c:v>
                </c:pt>
                <c:pt idx="21">
                  <c:v>0.6919831223628692</c:v>
                </c:pt>
                <c:pt idx="22">
                  <c:v>0.8166089965397924</c:v>
                </c:pt>
                <c:pt idx="23">
                  <c:v>0.6565906838453914</c:v>
                </c:pt>
                <c:pt idx="24">
                  <c:v>0.6555652936021035</c:v>
                </c:pt>
                <c:pt idx="25">
                  <c:v>0.6836158192090396</c:v>
                </c:pt>
                <c:pt idx="26">
                  <c:v>0.7023809523809523</c:v>
                </c:pt>
                <c:pt idx="27">
                  <c:v>0.9565217391304348</c:v>
                </c:pt>
              </c:numCache>
            </c:numRef>
          </c:val>
        </c:ser>
        <c:ser>
          <c:idx val="1"/>
          <c:order val="1"/>
          <c:tx>
            <c:strRef>
              <c:f>'Fig 2c Data'!$I$79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Data'!$G$80:$G$107</c:f>
              <c:strCache>
                <c:ptCount val="28"/>
                <c:pt idx="0">
                  <c:v>Luxembourg</c:v>
                </c:pt>
                <c:pt idx="1">
                  <c:v>Belgium</c:v>
                </c:pt>
                <c:pt idx="2">
                  <c:v>Denmark</c:v>
                </c:pt>
                <c:pt idx="3">
                  <c:v>Turkey</c:v>
                </c:pt>
                <c:pt idx="4">
                  <c:v>Netherlands</c:v>
                </c:pt>
                <c:pt idx="5">
                  <c:v>France</c:v>
                </c:pt>
                <c:pt idx="6">
                  <c:v>Finland</c:v>
                </c:pt>
                <c:pt idx="7">
                  <c:v>Germany</c:v>
                </c:pt>
                <c:pt idx="8">
                  <c:v>Portugal</c:v>
                </c:pt>
                <c:pt idx="9">
                  <c:v>Italy</c:v>
                </c:pt>
                <c:pt idx="10">
                  <c:v>Ireland</c:v>
                </c:pt>
                <c:pt idx="11">
                  <c:v>Spain</c:v>
                </c:pt>
                <c:pt idx="12">
                  <c:v>Austria</c:v>
                </c:pt>
                <c:pt idx="14">
                  <c:v>EEA</c:v>
                </c:pt>
                <c:pt idx="15">
                  <c:v>EU27</c:v>
                </c:pt>
                <c:pt idx="17">
                  <c:v>Poland</c:v>
                </c:pt>
                <c:pt idx="18">
                  <c:v>United Kingdom</c:v>
                </c:pt>
                <c:pt idx="19">
                  <c:v>Latvia</c:v>
                </c:pt>
                <c:pt idx="20">
                  <c:v>Slovenia</c:v>
                </c:pt>
                <c:pt idx="21">
                  <c:v>Hungary</c:v>
                </c:pt>
                <c:pt idx="22">
                  <c:v>Sweden</c:v>
                </c:pt>
                <c:pt idx="23">
                  <c:v>Czech Republic</c:v>
                </c:pt>
                <c:pt idx="24">
                  <c:v>Romania</c:v>
                </c:pt>
                <c:pt idx="25">
                  <c:v>Switzerland</c:v>
                </c:pt>
                <c:pt idx="26">
                  <c:v>Estonia</c:v>
                </c:pt>
                <c:pt idx="27">
                  <c:v>Norway</c:v>
                </c:pt>
              </c:strCache>
            </c:strRef>
          </c:cat>
          <c:val>
            <c:numRef>
              <c:f>'Fig 2c Data'!$I$80:$I$107</c:f>
              <c:numCache>
                <c:ptCount val="28"/>
                <c:pt idx="0">
                  <c:v>0.9523809523809523</c:v>
                </c:pt>
                <c:pt idx="1">
                  <c:v>0.7830423940149626</c:v>
                </c:pt>
                <c:pt idx="2">
                  <c:v>0.7534076827757125</c:v>
                </c:pt>
                <c:pt idx="3">
                  <c:v>0.48459292896529355</c:v>
                </c:pt>
                <c:pt idx="4">
                  <c:v>0.6286908077994429</c:v>
                </c:pt>
                <c:pt idx="5">
                  <c:v>0.6059768526515806</c:v>
                </c:pt>
                <c:pt idx="6">
                  <c:v>0.7824653922214898</c:v>
                </c:pt>
                <c:pt idx="7">
                  <c:v>0.6023391812865497</c:v>
                </c:pt>
                <c:pt idx="8">
                  <c:v>0.6197952218430034</c:v>
                </c:pt>
                <c:pt idx="9">
                  <c:v>0.6545196403218173</c:v>
                </c:pt>
                <c:pt idx="10">
                  <c:v>0.5992366412213741</c:v>
                </c:pt>
                <c:pt idx="11">
                  <c:v>0.58318329132157</c:v>
                </c:pt>
                <c:pt idx="12">
                  <c:v>0.6146261298274446</c:v>
                </c:pt>
                <c:pt idx="14">
                  <c:v>0.5785308323472931</c:v>
                </c:pt>
                <c:pt idx="15">
                  <c:v>0.592340122071439</c:v>
                </c:pt>
                <c:pt idx="17">
                  <c:v>0.773231031543052</c:v>
                </c:pt>
                <c:pt idx="18">
                  <c:v>0.39211878926327814</c:v>
                </c:pt>
                <c:pt idx="19">
                  <c:v>0.7857142857142857</c:v>
                </c:pt>
                <c:pt idx="20">
                  <c:v>0.5576923076923077</c:v>
                </c:pt>
                <c:pt idx="21">
                  <c:v>0.66</c:v>
                </c:pt>
                <c:pt idx="22">
                  <c:v>0.7774294670846394</c:v>
                </c:pt>
                <c:pt idx="23">
                  <c:v>0.5107877571500251</c:v>
                </c:pt>
                <c:pt idx="24">
                  <c:v>0.47833935018050544</c:v>
                </c:pt>
                <c:pt idx="25">
                  <c:v>0.4613309352517986</c:v>
                </c:pt>
                <c:pt idx="26">
                  <c:v>0.34285714285714286</c:v>
                </c:pt>
                <c:pt idx="27">
                  <c:v>0.48639455782312924</c:v>
                </c:pt>
              </c:numCache>
            </c:numRef>
          </c:val>
        </c:ser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6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75"/>
          <c:y val="0.95825"/>
          <c:w val="0.14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0.09975</cdr:y>
    </cdr:from>
    <cdr:to>
      <cdr:x>0.936</cdr:x>
      <cdr:y>0.09975</cdr:y>
    </cdr:to>
    <cdr:sp>
      <cdr:nvSpPr>
        <cdr:cNvPr id="1" name="Line 1"/>
        <cdr:cNvSpPr>
          <a:spLocks/>
        </cdr:cNvSpPr>
      </cdr:nvSpPr>
      <cdr:spPr>
        <a:xfrm flipV="1">
          <a:off x="866775" y="32385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0.26575</cdr:x>
      <cdr:y>0.03</cdr:y>
    </cdr:from>
    <cdr:to>
      <cdr:x>0.40025</cdr:x>
      <cdr:y>0.10925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00225" y="9525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0.6995</cdr:x>
      <cdr:y>0.03175</cdr:y>
    </cdr:from>
    <cdr:to>
      <cdr:x>0.83125</cdr:x>
      <cdr:y>0.12725</cdr:y>
    </cdr:to>
    <cdr:sp>
      <cdr:nvSpPr>
        <cdr:cNvPr id="3" name="Text Box 3"/>
        <cdr:cNvSpPr txBox="1">
          <a:spLocks noChangeArrowheads="1"/>
        </cdr:cNvSpPr>
      </cdr:nvSpPr>
      <cdr:spPr>
        <a:xfrm>
          <a:off x="4743450" y="95250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0.02525</cdr:y>
    </cdr:from>
    <cdr:to>
      <cdr:x>0.95975</cdr:x>
      <cdr:y>0.02525</cdr:y>
    </cdr:to>
    <cdr:sp>
      <cdr:nvSpPr>
        <cdr:cNvPr id="1" name="Line 1"/>
        <cdr:cNvSpPr>
          <a:spLocks/>
        </cdr:cNvSpPr>
      </cdr:nvSpPr>
      <cdr:spPr>
        <a:xfrm flipV="1">
          <a:off x="523875" y="952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0.09825</cdr:x>
      <cdr:y>0.0305</cdr:y>
    </cdr:from>
    <cdr:to>
      <cdr:x>0.37025</cdr:x>
      <cdr:y>0.109</cdr:y>
    </cdr:to>
    <cdr:sp>
      <cdr:nvSpPr>
        <cdr:cNvPr id="2" name="Text Box 2"/>
        <cdr:cNvSpPr txBox="1">
          <a:spLocks noChangeArrowheads="1"/>
        </cdr:cNvSpPr>
      </cdr:nvSpPr>
      <cdr:spPr>
        <a:xfrm>
          <a:off x="771525" y="114300"/>
          <a:ext cx="2143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0.801</cdr:x>
      <cdr:y>0.0345</cdr:y>
    </cdr:from>
    <cdr:to>
      <cdr:x>0.955</cdr:x>
      <cdr:y>0.13025</cdr:y>
    </cdr:to>
    <cdr:sp>
      <cdr:nvSpPr>
        <cdr:cNvPr id="3" name="Text Box 3"/>
        <cdr:cNvSpPr txBox="1">
          <a:spLocks noChangeArrowheads="1"/>
        </cdr:cNvSpPr>
      </cdr:nvSpPr>
      <cdr:spPr>
        <a:xfrm>
          <a:off x="6324600" y="133350"/>
          <a:ext cx="1219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efficiency loss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11</xdr:col>
      <xdr:colOff>123825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8100" y="209550"/>
        <a:ext cx="67913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28575</xdr:rowOff>
    </xdr:from>
    <xdr:to>
      <xdr:col>12</xdr:col>
      <xdr:colOff>609600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28575" y="3752850"/>
        <a:ext cx="78962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19_2011+distri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_Data2011"/>
      <sheetName val="Fig 1 &amp; 2a Data"/>
      <sheetName val="Fig 1"/>
      <sheetName val="Fig 2a"/>
      <sheetName val="Fig 2b Data"/>
      <sheetName val="Fig 2b"/>
      <sheetName val="Fig 2c Data"/>
      <sheetName val="Fig 2c"/>
      <sheetName val="EU status"/>
      <sheetName val="Factsheet text trends"/>
    </sheetNames>
    <sheetDataSet>
      <sheetData sheetId="1">
        <row r="102">
          <cell r="C102">
            <v>2</v>
          </cell>
          <cell r="D102">
            <v>3</v>
          </cell>
          <cell r="E102">
            <v>4</v>
          </cell>
          <cell r="F102">
            <v>5</v>
          </cell>
          <cell r="G102">
            <v>6</v>
          </cell>
          <cell r="H102">
            <v>7</v>
          </cell>
          <cell r="I102">
            <v>8</v>
          </cell>
          <cell r="J102">
            <v>9</v>
          </cell>
          <cell r="K102">
            <v>10</v>
          </cell>
          <cell r="L102">
            <v>11</v>
          </cell>
          <cell r="M102">
            <v>12</v>
          </cell>
          <cell r="N102">
            <v>13</v>
          </cell>
          <cell r="O102">
            <v>14</v>
          </cell>
          <cell r="P102">
            <v>15</v>
          </cell>
          <cell r="Q102">
            <v>16</v>
          </cell>
          <cell r="R102">
            <v>17</v>
          </cell>
          <cell r="S102">
            <v>18</v>
          </cell>
          <cell r="T102">
            <v>19</v>
          </cell>
          <cell r="U102">
            <v>20</v>
          </cell>
          <cell r="V102">
            <v>21</v>
          </cell>
        </row>
        <row r="104">
          <cell r="A104">
            <v>15</v>
          </cell>
          <cell r="B104" t="str">
            <v>Austria</v>
          </cell>
          <cell r="C104">
            <v>387</v>
          </cell>
          <cell r="D104">
            <v>474</v>
          </cell>
          <cell r="E104">
            <v>496</v>
          </cell>
          <cell r="F104">
            <v>424</v>
          </cell>
          <cell r="G104">
            <v>488</v>
          </cell>
          <cell r="H104">
            <v>513</v>
          </cell>
          <cell r="I104">
            <v>541</v>
          </cell>
          <cell r="J104">
            <v>566</v>
          </cell>
          <cell r="K104">
            <v>564</v>
          </cell>
          <cell r="L104">
            <v>569</v>
          </cell>
          <cell r="M104">
            <v>547</v>
          </cell>
          <cell r="N104">
            <v>567</v>
          </cell>
          <cell r="O104">
            <v>575</v>
          </cell>
          <cell r="P104">
            <v>568</v>
          </cell>
          <cell r="Q104">
            <v>588</v>
          </cell>
          <cell r="R104">
            <v>609</v>
          </cell>
          <cell r="S104">
            <v>626</v>
          </cell>
          <cell r="T104">
            <v>659</v>
          </cell>
          <cell r="U104">
            <v>663</v>
          </cell>
          <cell r="V104">
            <v>619</v>
          </cell>
        </row>
        <row r="105">
          <cell r="A105">
            <v>15</v>
          </cell>
          <cell r="B105" t="str">
            <v>Belgium</v>
          </cell>
          <cell r="C105">
            <v>236</v>
          </cell>
          <cell r="D105">
            <v>231</v>
          </cell>
          <cell r="E105">
            <v>242</v>
          </cell>
          <cell r="F105">
            <v>233</v>
          </cell>
          <cell r="G105">
            <v>242</v>
          </cell>
          <cell r="H105">
            <v>247</v>
          </cell>
          <cell r="I105">
            <v>245</v>
          </cell>
          <cell r="J105">
            <v>205</v>
          </cell>
          <cell r="K105">
            <v>225</v>
          </cell>
          <cell r="L105">
            <v>221</v>
          </cell>
          <cell r="M105">
            <v>147</v>
          </cell>
          <cell r="N105">
            <v>129</v>
          </cell>
          <cell r="O105">
            <v>102</v>
          </cell>
          <cell r="P105">
            <v>105</v>
          </cell>
          <cell r="Q105">
            <v>122</v>
          </cell>
          <cell r="R105">
            <v>144</v>
          </cell>
          <cell r="S105">
            <v>139</v>
          </cell>
          <cell r="T105">
            <v>167</v>
          </cell>
          <cell r="U105">
            <v>244</v>
          </cell>
          <cell r="V105">
            <v>314</v>
          </cell>
        </row>
        <row r="106">
          <cell r="A106">
            <v>12</v>
          </cell>
          <cell r="B106" t="str">
            <v>Bulgaria</v>
          </cell>
          <cell r="C106">
            <v>334</v>
          </cell>
          <cell r="D106">
            <v>258</v>
          </cell>
          <cell r="E106">
            <v>319</v>
          </cell>
          <cell r="F106">
            <v>268</v>
          </cell>
          <cell r="G106">
            <v>251</v>
          </cell>
          <cell r="H106">
            <v>243</v>
          </cell>
          <cell r="I106">
            <v>242</v>
          </cell>
          <cell r="J106">
            <v>195</v>
          </cell>
          <cell r="K106">
            <v>192</v>
          </cell>
          <cell r="L106">
            <v>183</v>
          </cell>
          <cell r="M106">
            <v>159</v>
          </cell>
          <cell r="N106">
            <v>147</v>
          </cell>
          <cell r="O106">
            <v>140</v>
          </cell>
          <cell r="P106">
            <v>181</v>
          </cell>
          <cell r="Q106">
            <v>148</v>
          </cell>
          <cell r="R106">
            <v>142</v>
          </cell>
          <cell r="S106">
            <v>152</v>
          </cell>
          <cell r="T106">
            <v>158</v>
          </cell>
          <cell r="U106">
            <v>75</v>
          </cell>
          <cell r="V106">
            <v>18</v>
          </cell>
        </row>
        <row r="107">
          <cell r="A107">
            <v>12</v>
          </cell>
          <cell r="B107" t="str">
            <v>Cyprus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</v>
          </cell>
          <cell r="Q107">
            <v>2</v>
          </cell>
          <cell r="R107">
            <v>2</v>
          </cell>
          <cell r="S107">
            <v>3</v>
          </cell>
          <cell r="T107">
            <v>7</v>
          </cell>
          <cell r="U107">
            <v>6</v>
          </cell>
          <cell r="V107">
            <v>6</v>
          </cell>
        </row>
        <row r="108">
          <cell r="A108">
            <v>12</v>
          </cell>
          <cell r="B108" t="str">
            <v>Czech Republic</v>
          </cell>
          <cell r="C108">
            <v>626</v>
          </cell>
          <cell r="D108">
            <v>587</v>
          </cell>
          <cell r="E108">
            <v>588</v>
          </cell>
          <cell r="F108">
            <v>557</v>
          </cell>
          <cell r="G108">
            <v>537</v>
          </cell>
          <cell r="H108">
            <v>530</v>
          </cell>
          <cell r="I108">
            <v>616</v>
          </cell>
          <cell r="J108">
            <v>641</v>
          </cell>
          <cell r="K108">
            <v>660</v>
          </cell>
          <cell r="L108">
            <v>646</v>
          </cell>
          <cell r="M108">
            <v>867</v>
          </cell>
          <cell r="N108">
            <v>828</v>
          </cell>
          <cell r="O108">
            <v>792</v>
          </cell>
          <cell r="P108">
            <v>782</v>
          </cell>
          <cell r="Q108">
            <v>803</v>
          </cell>
          <cell r="R108">
            <v>823</v>
          </cell>
          <cell r="S108">
            <v>839</v>
          </cell>
          <cell r="T108">
            <v>748</v>
          </cell>
          <cell r="U108">
            <v>774</v>
          </cell>
          <cell r="V108">
            <v>717</v>
          </cell>
        </row>
        <row r="109">
          <cell r="A109">
            <v>15</v>
          </cell>
          <cell r="B109" t="str">
            <v>Denmark</v>
          </cell>
          <cell r="C109">
            <v>50</v>
          </cell>
          <cell r="D109">
            <v>54</v>
          </cell>
          <cell r="E109">
            <v>64</v>
          </cell>
          <cell r="F109">
            <v>69</v>
          </cell>
          <cell r="G109">
            <v>85</v>
          </cell>
          <cell r="H109">
            <v>106</v>
          </cell>
          <cell r="I109">
            <v>147</v>
          </cell>
          <cell r="J109">
            <v>165</v>
          </cell>
          <cell r="K109">
            <v>192</v>
          </cell>
          <cell r="L109">
            <v>232</v>
          </cell>
          <cell r="M109">
            <v>243</v>
          </cell>
          <cell r="N109">
            <v>229</v>
          </cell>
          <cell r="O109">
            <v>229</v>
          </cell>
          <cell r="P109">
            <v>238</v>
          </cell>
          <cell r="Q109">
            <v>235</v>
          </cell>
          <cell r="R109">
            <v>247</v>
          </cell>
          <cell r="S109">
            <v>222</v>
          </cell>
          <cell r="T109">
            <v>203</v>
          </cell>
          <cell r="U109">
            <v>196</v>
          </cell>
          <cell r="V109">
            <v>185</v>
          </cell>
        </row>
        <row r="110">
          <cell r="A110">
            <v>12</v>
          </cell>
          <cell r="B110" t="str">
            <v>Estonia</v>
          </cell>
          <cell r="C110">
            <v>13</v>
          </cell>
          <cell r="D110">
            <v>12</v>
          </cell>
          <cell r="E110">
            <v>6</v>
          </cell>
          <cell r="F110">
            <v>3</v>
          </cell>
          <cell r="G110">
            <v>11</v>
          </cell>
          <cell r="H110">
            <v>14</v>
          </cell>
          <cell r="I110">
            <v>15</v>
          </cell>
          <cell r="J110">
            <v>13</v>
          </cell>
          <cell r="K110">
            <v>11</v>
          </cell>
          <cell r="L110">
            <v>7</v>
          </cell>
          <cell r="M110">
            <v>11</v>
          </cell>
          <cell r="N110">
            <v>13</v>
          </cell>
          <cell r="O110">
            <v>20</v>
          </cell>
          <cell r="P110">
            <v>18</v>
          </cell>
          <cell r="Q110">
            <v>13</v>
          </cell>
          <cell r="R110">
            <v>13</v>
          </cell>
          <cell r="S110">
            <v>11</v>
          </cell>
          <cell r="T110">
            <v>11</v>
          </cell>
          <cell r="U110">
            <v>10</v>
          </cell>
          <cell r="V110">
            <v>8</v>
          </cell>
        </row>
        <row r="111">
          <cell r="A111">
            <v>15</v>
          </cell>
          <cell r="B111" t="str">
            <v>Finland</v>
          </cell>
          <cell r="C111">
            <v>747</v>
          </cell>
          <cell r="D111">
            <v>718</v>
          </cell>
          <cell r="E111">
            <v>754</v>
          </cell>
          <cell r="F111">
            <v>852</v>
          </cell>
          <cell r="G111">
            <v>926</v>
          </cell>
          <cell r="H111">
            <v>926</v>
          </cell>
          <cell r="I111">
            <v>925</v>
          </cell>
          <cell r="J111">
            <v>1031</v>
          </cell>
          <cell r="K111">
            <v>1155</v>
          </cell>
          <cell r="L111">
            <v>1093</v>
          </cell>
          <cell r="M111">
            <v>996</v>
          </cell>
          <cell r="N111">
            <v>955</v>
          </cell>
          <cell r="O111">
            <v>1035</v>
          </cell>
          <cell r="P111">
            <v>972</v>
          </cell>
          <cell r="Q111">
            <v>910</v>
          </cell>
          <cell r="R111">
            <v>824</v>
          </cell>
          <cell r="S111">
            <v>912</v>
          </cell>
          <cell r="T111">
            <v>966</v>
          </cell>
          <cell r="U111">
            <v>928</v>
          </cell>
          <cell r="V111">
            <v>777</v>
          </cell>
        </row>
        <row r="112">
          <cell r="A112">
            <v>15</v>
          </cell>
          <cell r="B112" t="str">
            <v>France</v>
          </cell>
          <cell r="C112">
            <v>1827</v>
          </cell>
          <cell r="D112">
            <v>1868</v>
          </cell>
          <cell r="E112">
            <v>1641</v>
          </cell>
          <cell r="F112">
            <v>1668</v>
          </cell>
          <cell r="G112">
            <v>1611</v>
          </cell>
          <cell r="H112">
            <v>1593</v>
          </cell>
          <cell r="I112">
            <v>1677</v>
          </cell>
          <cell r="J112">
            <v>1826</v>
          </cell>
          <cell r="K112">
            <v>1960</v>
          </cell>
          <cell r="L112">
            <v>1650</v>
          </cell>
          <cell r="M112">
            <v>1278</v>
          </cell>
          <cell r="N112">
            <v>1409</v>
          </cell>
          <cell r="O112">
            <v>1460</v>
          </cell>
          <cell r="P112">
            <v>1545</v>
          </cell>
          <cell r="Q112">
            <v>1609</v>
          </cell>
          <cell r="R112">
            <v>1794</v>
          </cell>
          <cell r="S112">
            <v>1832</v>
          </cell>
          <cell r="T112">
            <v>1895</v>
          </cell>
          <cell r="U112">
            <v>1722</v>
          </cell>
          <cell r="V112">
            <v>1495</v>
          </cell>
        </row>
        <row r="113">
          <cell r="A113">
            <v>15</v>
          </cell>
          <cell r="B113" t="str">
            <v>Germany (including  former GDR from 1991)</v>
          </cell>
          <cell r="C113">
            <v>6945</v>
          </cell>
          <cell r="D113">
            <v>6643</v>
          </cell>
          <cell r="E113">
            <v>6265</v>
          </cell>
          <cell r="F113">
            <v>5979</v>
          </cell>
          <cell r="G113">
            <v>5840</v>
          </cell>
          <cell r="H113">
            <v>6027</v>
          </cell>
          <cell r="I113">
            <v>5263</v>
          </cell>
          <cell r="J113">
            <v>5132</v>
          </cell>
          <cell r="K113">
            <v>4914</v>
          </cell>
          <cell r="L113">
            <v>4465</v>
          </cell>
          <cell r="M113">
            <v>4206</v>
          </cell>
          <cell r="N113">
            <v>4148</v>
          </cell>
          <cell r="O113">
            <v>3405</v>
          </cell>
          <cell r="P113">
            <v>3376</v>
          </cell>
          <cell r="Q113">
            <v>4274</v>
          </cell>
          <cell r="R113">
            <v>3795</v>
          </cell>
          <cell r="S113">
            <v>4363</v>
          </cell>
          <cell r="T113">
            <v>4545</v>
          </cell>
          <cell r="U113">
            <v>4211</v>
          </cell>
          <cell r="V113">
            <v>3914</v>
          </cell>
        </row>
        <row r="114">
          <cell r="A114">
            <v>15</v>
          </cell>
          <cell r="B114" t="str">
            <v>Greece</v>
          </cell>
          <cell r="C114">
            <v>75</v>
          </cell>
          <cell r="D114">
            <v>80</v>
          </cell>
          <cell r="E114">
            <v>80</v>
          </cell>
          <cell r="F114">
            <v>73</v>
          </cell>
          <cell r="G114">
            <v>71</v>
          </cell>
          <cell r="H114">
            <v>75</v>
          </cell>
          <cell r="I114">
            <v>77</v>
          </cell>
          <cell r="J114">
            <v>83</v>
          </cell>
          <cell r="K114">
            <v>78</v>
          </cell>
          <cell r="L114">
            <v>80</v>
          </cell>
          <cell r="M114">
            <v>87</v>
          </cell>
          <cell r="N114">
            <v>79</v>
          </cell>
          <cell r="O114">
            <v>89</v>
          </cell>
          <cell r="P114">
            <v>88</v>
          </cell>
          <cell r="Q114">
            <v>85</v>
          </cell>
          <cell r="R114">
            <v>93</v>
          </cell>
          <cell r="S114">
            <v>89</v>
          </cell>
          <cell r="T114">
            <v>77</v>
          </cell>
          <cell r="U114">
            <v>113</v>
          </cell>
          <cell r="V114">
            <v>168</v>
          </cell>
        </row>
        <row r="115">
          <cell r="A115">
            <v>12</v>
          </cell>
          <cell r="B115" t="str">
            <v>Hungary</v>
          </cell>
          <cell r="C115">
            <v>84</v>
          </cell>
          <cell r="D115">
            <v>81</v>
          </cell>
          <cell r="E115">
            <v>84</v>
          </cell>
          <cell r="F115">
            <v>80</v>
          </cell>
          <cell r="G115">
            <v>71</v>
          </cell>
          <cell r="H115">
            <v>70</v>
          </cell>
          <cell r="I115">
            <v>76</v>
          </cell>
          <cell r="J115">
            <v>75</v>
          </cell>
          <cell r="K115">
            <v>44</v>
          </cell>
          <cell r="L115">
            <v>39</v>
          </cell>
          <cell r="M115">
            <v>43</v>
          </cell>
          <cell r="N115">
            <v>40</v>
          </cell>
          <cell r="O115">
            <v>34</v>
          </cell>
          <cell r="P115">
            <v>32</v>
          </cell>
          <cell r="Q115">
            <v>35</v>
          </cell>
          <cell r="R115">
            <v>35</v>
          </cell>
          <cell r="S115">
            <v>31</v>
          </cell>
          <cell r="T115">
            <v>29</v>
          </cell>
          <cell r="U115">
            <v>33</v>
          </cell>
          <cell r="V115">
            <v>30</v>
          </cell>
        </row>
        <row r="116">
          <cell r="A116">
            <v>15</v>
          </cell>
          <cell r="B116" t="str">
            <v>Ireland</v>
          </cell>
          <cell r="C116">
            <v>18</v>
          </cell>
          <cell r="D116">
            <v>17</v>
          </cell>
          <cell r="E116">
            <v>18</v>
          </cell>
          <cell r="F116">
            <v>19</v>
          </cell>
          <cell r="G116">
            <v>21</v>
          </cell>
          <cell r="H116">
            <v>22</v>
          </cell>
          <cell r="I116">
            <v>22</v>
          </cell>
          <cell r="J116">
            <v>25</v>
          </cell>
          <cell r="K116">
            <v>35</v>
          </cell>
          <cell r="L116">
            <v>33</v>
          </cell>
          <cell r="M116">
            <v>50</v>
          </cell>
          <cell r="N116">
            <v>50</v>
          </cell>
          <cell r="O116">
            <v>54</v>
          </cell>
          <cell r="P116">
            <v>55</v>
          </cell>
          <cell r="Q116">
            <v>57</v>
          </cell>
          <cell r="R116">
            <v>54</v>
          </cell>
          <cell r="S116">
            <v>137</v>
          </cell>
          <cell r="T116">
            <v>157</v>
          </cell>
          <cell r="U116">
            <v>161</v>
          </cell>
          <cell r="V116">
            <v>157</v>
          </cell>
        </row>
        <row r="117">
          <cell r="A117">
            <v>15</v>
          </cell>
          <cell r="B117" t="str">
            <v>Italy</v>
          </cell>
          <cell r="C117">
            <v>1765</v>
          </cell>
          <cell r="D117">
            <v>1914</v>
          </cell>
          <cell r="E117">
            <v>2115</v>
          </cell>
          <cell r="F117">
            <v>2370</v>
          </cell>
          <cell r="G117">
            <v>2652</v>
          </cell>
          <cell r="H117">
            <v>2891</v>
          </cell>
          <cell r="I117">
            <v>3154</v>
          </cell>
          <cell r="J117">
            <v>3957</v>
          </cell>
          <cell r="K117">
            <v>4357</v>
          </cell>
          <cell r="L117">
            <v>4770</v>
          </cell>
          <cell r="M117">
            <v>0</v>
          </cell>
          <cell r="N117">
            <v>0</v>
          </cell>
          <cell r="O117">
            <v>0</v>
          </cell>
          <cell r="P117">
            <v>1585</v>
          </cell>
          <cell r="Q117">
            <v>1552</v>
          </cell>
          <cell r="R117">
            <v>1633</v>
          </cell>
          <cell r="S117">
            <v>1504</v>
          </cell>
          <cell r="T117">
            <v>1583</v>
          </cell>
          <cell r="U117">
            <v>1538</v>
          </cell>
          <cell r="V117">
            <v>1667</v>
          </cell>
        </row>
        <row r="118">
          <cell r="A118">
            <v>12</v>
          </cell>
          <cell r="B118" t="str">
            <v>Latvia</v>
          </cell>
          <cell r="C118">
            <v>9</v>
          </cell>
          <cell r="D118">
            <v>7</v>
          </cell>
          <cell r="E118">
            <v>6</v>
          </cell>
          <cell r="F118">
            <v>4</v>
          </cell>
          <cell r="G118">
            <v>3</v>
          </cell>
          <cell r="H118">
            <v>7</v>
          </cell>
          <cell r="I118">
            <v>8</v>
          </cell>
          <cell r="J118">
            <v>7</v>
          </cell>
          <cell r="K118">
            <v>6</v>
          </cell>
          <cell r="L118">
            <v>4</v>
          </cell>
          <cell r="M118">
            <v>3</v>
          </cell>
          <cell r="N118">
            <v>3</v>
          </cell>
          <cell r="O118">
            <v>4</v>
          </cell>
          <cell r="P118">
            <v>6</v>
          </cell>
          <cell r="Q118">
            <v>7</v>
          </cell>
          <cell r="R118">
            <v>7</v>
          </cell>
          <cell r="S118">
            <v>6</v>
          </cell>
          <cell r="T118">
            <v>6</v>
          </cell>
          <cell r="U118">
            <v>5</v>
          </cell>
          <cell r="V118">
            <v>5</v>
          </cell>
        </row>
        <row r="119">
          <cell r="A119">
            <v>12</v>
          </cell>
          <cell r="B119" t="str">
            <v>Lithuania</v>
          </cell>
          <cell r="C119">
            <v>13</v>
          </cell>
          <cell r="D119">
            <v>10</v>
          </cell>
          <cell r="E119">
            <v>6</v>
          </cell>
          <cell r="F119">
            <v>3</v>
          </cell>
          <cell r="G119">
            <v>3</v>
          </cell>
          <cell r="H119">
            <v>4</v>
          </cell>
          <cell r="I119">
            <v>5</v>
          </cell>
          <cell r="J119">
            <v>6</v>
          </cell>
          <cell r="K119">
            <v>6</v>
          </cell>
          <cell r="L119">
            <v>7</v>
          </cell>
          <cell r="M119">
            <v>9</v>
          </cell>
          <cell r="N119">
            <v>7</v>
          </cell>
          <cell r="O119">
            <v>14</v>
          </cell>
          <cell r="P119">
            <v>17</v>
          </cell>
          <cell r="Q119">
            <v>29</v>
          </cell>
          <cell r="R119">
            <v>32</v>
          </cell>
          <cell r="S119">
            <v>31</v>
          </cell>
          <cell r="T119">
            <v>53</v>
          </cell>
          <cell r="U119">
            <v>39</v>
          </cell>
          <cell r="V119">
            <v>53</v>
          </cell>
        </row>
        <row r="120">
          <cell r="A120">
            <v>15</v>
          </cell>
          <cell r="B120" t="str">
            <v>Luxembourg</v>
          </cell>
          <cell r="C120">
            <v>45</v>
          </cell>
          <cell r="D120">
            <v>50</v>
          </cell>
          <cell r="E120">
            <v>48</v>
          </cell>
          <cell r="F120">
            <v>48</v>
          </cell>
          <cell r="G120">
            <v>39</v>
          </cell>
          <cell r="H120">
            <v>30</v>
          </cell>
          <cell r="I120">
            <v>29</v>
          </cell>
          <cell r="J120">
            <v>24</v>
          </cell>
          <cell r="K120">
            <v>17</v>
          </cell>
          <cell r="L120">
            <v>18</v>
          </cell>
          <cell r="M120">
            <v>20</v>
          </cell>
          <cell r="N120">
            <v>25</v>
          </cell>
          <cell r="O120">
            <v>28</v>
          </cell>
          <cell r="P120">
            <v>32</v>
          </cell>
          <cell r="Q120">
            <v>38</v>
          </cell>
          <cell r="R120">
            <v>38</v>
          </cell>
          <cell r="S120">
            <v>40</v>
          </cell>
          <cell r="T120">
            <v>34</v>
          </cell>
          <cell r="U120">
            <v>36</v>
          </cell>
          <cell r="V120">
            <v>34</v>
          </cell>
        </row>
        <row r="121">
          <cell r="A121">
            <v>12</v>
          </cell>
          <cell r="B121" t="str">
            <v>Malta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A122">
            <v>15</v>
          </cell>
          <cell r="B122" t="str">
            <v>Netherlands</v>
          </cell>
          <cell r="C122">
            <v>1053</v>
          </cell>
          <cell r="D122">
            <v>1083</v>
          </cell>
          <cell r="E122">
            <v>1151</v>
          </cell>
          <cell r="F122">
            <v>1241</v>
          </cell>
          <cell r="G122">
            <v>1076</v>
          </cell>
          <cell r="H122">
            <v>1014</v>
          </cell>
          <cell r="I122">
            <v>1081</v>
          </cell>
          <cell r="J122">
            <v>1129</v>
          </cell>
          <cell r="K122">
            <v>1171</v>
          </cell>
          <cell r="L122">
            <v>1133</v>
          </cell>
          <cell r="M122">
            <v>1177</v>
          </cell>
          <cell r="N122">
            <v>1151</v>
          </cell>
          <cell r="O122">
            <v>1143</v>
          </cell>
          <cell r="P122">
            <v>1142</v>
          </cell>
          <cell r="Q122">
            <v>1238</v>
          </cell>
          <cell r="R122">
            <v>1294</v>
          </cell>
          <cell r="S122">
            <v>1313</v>
          </cell>
          <cell r="T122">
            <v>1366</v>
          </cell>
          <cell r="U122">
            <v>1888</v>
          </cell>
          <cell r="V122">
            <v>1791</v>
          </cell>
        </row>
        <row r="123">
          <cell r="A123" t="str">
            <v>EEA</v>
          </cell>
          <cell r="B123" t="str">
            <v>Norway</v>
          </cell>
          <cell r="C123">
            <v>22</v>
          </cell>
          <cell r="D123">
            <v>20</v>
          </cell>
          <cell r="E123">
            <v>23</v>
          </cell>
          <cell r="F123">
            <v>23</v>
          </cell>
          <cell r="G123">
            <v>40</v>
          </cell>
          <cell r="H123">
            <v>45</v>
          </cell>
          <cell r="I123">
            <v>54</v>
          </cell>
          <cell r="J123">
            <v>45</v>
          </cell>
          <cell r="K123">
            <v>45</v>
          </cell>
          <cell r="L123">
            <v>52</v>
          </cell>
          <cell r="M123">
            <v>44</v>
          </cell>
          <cell r="N123">
            <v>48</v>
          </cell>
          <cell r="O123">
            <v>48</v>
          </cell>
          <cell r="P123">
            <v>58</v>
          </cell>
          <cell r="Q123">
            <v>69</v>
          </cell>
          <cell r="R123">
            <v>68</v>
          </cell>
          <cell r="S123">
            <v>79</v>
          </cell>
          <cell r="T123">
            <v>76</v>
          </cell>
          <cell r="U123">
            <v>74</v>
          </cell>
          <cell r="V123">
            <v>143</v>
          </cell>
        </row>
        <row r="124">
          <cell r="A124">
            <v>12</v>
          </cell>
          <cell r="B124" t="str">
            <v>Poland</v>
          </cell>
          <cell r="C124">
            <v>696</v>
          </cell>
          <cell r="D124">
            <v>675</v>
          </cell>
          <cell r="E124">
            <v>701</v>
          </cell>
          <cell r="F124">
            <v>733</v>
          </cell>
          <cell r="G124">
            <v>725</v>
          </cell>
          <cell r="H124">
            <v>720</v>
          </cell>
          <cell r="I124">
            <v>700</v>
          </cell>
          <cell r="J124">
            <v>689</v>
          </cell>
          <cell r="K124">
            <v>645</v>
          </cell>
          <cell r="L124">
            <v>621</v>
          </cell>
          <cell r="M124">
            <v>622</v>
          </cell>
          <cell r="N124">
            <v>667</v>
          </cell>
          <cell r="O124">
            <v>671</v>
          </cell>
          <cell r="P124">
            <v>688</v>
          </cell>
          <cell r="Q124">
            <v>703</v>
          </cell>
          <cell r="R124">
            <v>699</v>
          </cell>
          <cell r="S124">
            <v>707</v>
          </cell>
          <cell r="T124">
            <v>676</v>
          </cell>
          <cell r="U124">
            <v>579</v>
          </cell>
          <cell r="V124">
            <v>592</v>
          </cell>
        </row>
        <row r="125">
          <cell r="A125">
            <v>15</v>
          </cell>
          <cell r="B125" t="str">
            <v>Portugal</v>
          </cell>
          <cell r="C125">
            <v>121</v>
          </cell>
          <cell r="D125">
            <v>138</v>
          </cell>
          <cell r="E125">
            <v>154</v>
          </cell>
          <cell r="F125">
            <v>183</v>
          </cell>
          <cell r="G125">
            <v>226</v>
          </cell>
          <cell r="H125">
            <v>267</v>
          </cell>
          <cell r="I125">
            <v>276</v>
          </cell>
          <cell r="J125">
            <v>324</v>
          </cell>
          <cell r="K125">
            <v>340</v>
          </cell>
          <cell r="L125">
            <v>401</v>
          </cell>
          <cell r="M125">
            <v>410</v>
          </cell>
          <cell r="N125">
            <v>399</v>
          </cell>
          <cell r="O125">
            <v>437</v>
          </cell>
          <cell r="P125">
            <v>433</v>
          </cell>
          <cell r="Q125">
            <v>438</v>
          </cell>
          <cell r="R125">
            <v>475</v>
          </cell>
          <cell r="S125">
            <v>493</v>
          </cell>
          <cell r="T125">
            <v>548</v>
          </cell>
          <cell r="U125">
            <v>518</v>
          </cell>
          <cell r="V125">
            <v>559</v>
          </cell>
        </row>
        <row r="126">
          <cell r="A126">
            <v>12</v>
          </cell>
          <cell r="B126" t="str">
            <v>Romania</v>
          </cell>
          <cell r="C126">
            <v>230</v>
          </cell>
          <cell r="D126">
            <v>0</v>
          </cell>
          <cell r="E126">
            <v>143</v>
          </cell>
          <cell r="F126">
            <v>130</v>
          </cell>
          <cell r="G126">
            <v>125</v>
          </cell>
          <cell r="H126">
            <v>105</v>
          </cell>
          <cell r="I126">
            <v>110</v>
          </cell>
          <cell r="J126">
            <v>100</v>
          </cell>
          <cell r="K126">
            <v>105</v>
          </cell>
          <cell r="L126">
            <v>110</v>
          </cell>
          <cell r="M126">
            <v>117</v>
          </cell>
          <cell r="N126">
            <v>120</v>
          </cell>
          <cell r="O126">
            <v>142</v>
          </cell>
          <cell r="P126">
            <v>152</v>
          </cell>
          <cell r="Q126">
            <v>197</v>
          </cell>
          <cell r="R126">
            <v>199</v>
          </cell>
          <cell r="S126">
            <v>227</v>
          </cell>
          <cell r="T126">
            <v>247</v>
          </cell>
          <cell r="U126">
            <v>237</v>
          </cell>
          <cell r="V126">
            <v>179</v>
          </cell>
        </row>
        <row r="127">
          <cell r="A127">
            <v>12</v>
          </cell>
          <cell r="B127" t="str">
            <v>Slovakia</v>
          </cell>
          <cell r="C127">
            <v>223</v>
          </cell>
          <cell r="D127">
            <v>204</v>
          </cell>
          <cell r="E127">
            <v>215</v>
          </cell>
          <cell r="F127">
            <v>137</v>
          </cell>
          <cell r="G127">
            <v>116</v>
          </cell>
          <cell r="H127">
            <v>143</v>
          </cell>
          <cell r="I127">
            <v>136</v>
          </cell>
          <cell r="J127">
            <v>155</v>
          </cell>
          <cell r="K127">
            <v>108</v>
          </cell>
          <cell r="L127">
            <v>117</v>
          </cell>
          <cell r="M127">
            <v>135</v>
          </cell>
          <cell r="N127">
            <v>199</v>
          </cell>
          <cell r="O127">
            <v>200</v>
          </cell>
          <cell r="P127">
            <v>198</v>
          </cell>
          <cell r="Q127">
            <v>190</v>
          </cell>
          <cell r="R127">
            <v>202</v>
          </cell>
          <cell r="S127">
            <v>233</v>
          </cell>
          <cell r="T127">
            <v>228</v>
          </cell>
          <cell r="U127">
            <v>228</v>
          </cell>
          <cell r="V127">
            <v>214</v>
          </cell>
        </row>
        <row r="128">
          <cell r="A128">
            <v>12</v>
          </cell>
          <cell r="B128" t="str">
            <v>Slovenia</v>
          </cell>
          <cell r="C128">
            <v>86</v>
          </cell>
          <cell r="D128">
            <v>52</v>
          </cell>
          <cell r="E128">
            <v>40</v>
          </cell>
          <cell r="F128">
            <v>35</v>
          </cell>
          <cell r="G128">
            <v>32</v>
          </cell>
          <cell r="H128">
            <v>36</v>
          </cell>
          <cell r="I128">
            <v>31</v>
          </cell>
          <cell r="J128">
            <v>36</v>
          </cell>
          <cell r="K128">
            <v>30</v>
          </cell>
          <cell r="L128">
            <v>31</v>
          </cell>
          <cell r="M128">
            <v>39</v>
          </cell>
          <cell r="N128">
            <v>36</v>
          </cell>
          <cell r="O128">
            <v>28</v>
          </cell>
          <cell r="P128">
            <v>28</v>
          </cell>
          <cell r="Q128">
            <v>32</v>
          </cell>
          <cell r="R128">
            <v>31</v>
          </cell>
          <cell r="S128">
            <v>27</v>
          </cell>
          <cell r="T128">
            <v>26</v>
          </cell>
          <cell r="U128">
            <v>24</v>
          </cell>
          <cell r="V128">
            <v>26</v>
          </cell>
        </row>
        <row r="129">
          <cell r="A129">
            <v>15</v>
          </cell>
          <cell r="B129" t="str">
            <v>Spain</v>
          </cell>
          <cell r="C129">
            <v>271</v>
          </cell>
          <cell r="D129">
            <v>245</v>
          </cell>
          <cell r="E129">
            <v>308</v>
          </cell>
          <cell r="F129">
            <v>363</v>
          </cell>
          <cell r="G129">
            <v>667</v>
          </cell>
          <cell r="H129">
            <v>851</v>
          </cell>
          <cell r="I129">
            <v>1188</v>
          </cell>
          <cell r="J129">
            <v>1712</v>
          </cell>
          <cell r="K129">
            <v>1990</v>
          </cell>
          <cell r="L129">
            <v>2493</v>
          </cell>
          <cell r="M129">
            <v>2374</v>
          </cell>
          <cell r="N129">
            <v>2486</v>
          </cell>
          <cell r="O129">
            <v>2794</v>
          </cell>
          <cell r="P129">
            <v>2833</v>
          </cell>
          <cell r="Q129">
            <v>3244</v>
          </cell>
          <cell r="R129">
            <v>3425</v>
          </cell>
          <cell r="S129">
            <v>2954</v>
          </cell>
          <cell r="T129">
            <v>2899</v>
          </cell>
          <cell r="U129">
            <v>3205</v>
          </cell>
          <cell r="V129">
            <v>3239</v>
          </cell>
        </row>
        <row r="130">
          <cell r="A130">
            <v>15</v>
          </cell>
          <cell r="B130" t="str">
            <v>Sweden</v>
          </cell>
          <cell r="C130">
            <v>236</v>
          </cell>
          <cell r="D130">
            <v>256</v>
          </cell>
          <cell r="E130">
            <v>272</v>
          </cell>
          <cell r="F130">
            <v>311</v>
          </cell>
          <cell r="G130">
            <v>337</v>
          </cell>
          <cell r="H130">
            <v>338</v>
          </cell>
          <cell r="I130">
            <v>352</v>
          </cell>
          <cell r="J130">
            <v>355</v>
          </cell>
          <cell r="K130">
            <v>332</v>
          </cell>
          <cell r="L130">
            <v>324</v>
          </cell>
          <cell r="M130">
            <v>343</v>
          </cell>
          <cell r="N130">
            <v>355</v>
          </cell>
          <cell r="O130">
            <v>403</v>
          </cell>
          <cell r="P130">
            <v>412</v>
          </cell>
          <cell r="Q130">
            <v>427</v>
          </cell>
          <cell r="R130">
            <v>426</v>
          </cell>
          <cell r="S130">
            <v>463</v>
          </cell>
          <cell r="T130">
            <v>513</v>
          </cell>
          <cell r="U130">
            <v>555</v>
          </cell>
          <cell r="V130">
            <v>478</v>
          </cell>
        </row>
        <row r="131">
          <cell r="A131" t="str">
            <v>EEA</v>
          </cell>
          <cell r="B131" t="str">
            <v>Switzerland</v>
          </cell>
          <cell r="C131">
            <v>107</v>
          </cell>
          <cell r="D131">
            <v>112</v>
          </cell>
          <cell r="E131">
            <v>124</v>
          </cell>
          <cell r="F131">
            <v>128</v>
          </cell>
          <cell r="G131">
            <v>149</v>
          </cell>
          <cell r="H131">
            <v>159</v>
          </cell>
          <cell r="I131">
            <v>170</v>
          </cell>
          <cell r="J131">
            <v>191</v>
          </cell>
          <cell r="K131">
            <v>209</v>
          </cell>
          <cell r="L131">
            <v>226</v>
          </cell>
          <cell r="M131">
            <v>235</v>
          </cell>
          <cell r="N131">
            <v>242</v>
          </cell>
          <cell r="O131">
            <v>249</v>
          </cell>
          <cell r="P131">
            <v>251</v>
          </cell>
          <cell r="Q131">
            <v>257</v>
          </cell>
          <cell r="R131">
            <v>262</v>
          </cell>
          <cell r="S131">
            <v>276</v>
          </cell>
          <cell r="T131">
            <v>268</v>
          </cell>
          <cell r="U131">
            <v>262</v>
          </cell>
          <cell r="V131">
            <v>254</v>
          </cell>
        </row>
        <row r="132">
          <cell r="A132" t="str">
            <v>EEA</v>
          </cell>
          <cell r="B132" t="str">
            <v>Turkey</v>
          </cell>
          <cell r="C132">
            <v>288</v>
          </cell>
          <cell r="D132">
            <v>289</v>
          </cell>
          <cell r="E132">
            <v>319</v>
          </cell>
          <cell r="F132">
            <v>357</v>
          </cell>
          <cell r="G132">
            <v>397</v>
          </cell>
          <cell r="H132">
            <v>483</v>
          </cell>
          <cell r="I132">
            <v>521</v>
          </cell>
          <cell r="J132">
            <v>666</v>
          </cell>
          <cell r="K132">
            <v>868</v>
          </cell>
          <cell r="L132">
            <v>1074</v>
          </cell>
          <cell r="M132">
            <v>1367</v>
          </cell>
          <cell r="N132">
            <v>1530</v>
          </cell>
          <cell r="O132">
            <v>1739</v>
          </cell>
          <cell r="P132">
            <v>1941</v>
          </cell>
          <cell r="Q132">
            <v>1908</v>
          </cell>
          <cell r="R132">
            <v>1397</v>
          </cell>
          <cell r="S132">
            <v>1137</v>
          </cell>
          <cell r="T132">
            <v>1239</v>
          </cell>
          <cell r="U132">
            <v>1287</v>
          </cell>
          <cell r="V132">
            <v>1023</v>
          </cell>
        </row>
        <row r="133">
          <cell r="A133">
            <v>15</v>
          </cell>
          <cell r="B133" t="str">
            <v>United Kingdom</v>
          </cell>
          <cell r="C133">
            <v>1374</v>
          </cell>
          <cell r="D133">
            <v>1403</v>
          </cell>
          <cell r="E133">
            <v>1414</v>
          </cell>
          <cell r="F133">
            <v>1433</v>
          </cell>
          <cell r="G133">
            <v>1538</v>
          </cell>
          <cell r="H133">
            <v>1629</v>
          </cell>
          <cell r="I133">
            <v>2115</v>
          </cell>
          <cell r="J133">
            <v>2265</v>
          </cell>
          <cell r="K133">
            <v>2454</v>
          </cell>
          <cell r="L133">
            <v>2678</v>
          </cell>
          <cell r="M133">
            <v>3241</v>
          </cell>
          <cell r="N133">
            <v>2872</v>
          </cell>
          <cell r="O133">
            <v>3036</v>
          </cell>
          <cell r="P133">
            <v>3269</v>
          </cell>
          <cell r="Q133">
            <v>3403</v>
          </cell>
          <cell r="R133">
            <v>3558</v>
          </cell>
          <cell r="S133">
            <v>3505</v>
          </cell>
          <cell r="T133">
            <v>3516</v>
          </cell>
          <cell r="U133">
            <v>3376</v>
          </cell>
          <cell r="V133">
            <v>3433</v>
          </cell>
        </row>
        <row r="134">
          <cell r="A134" t="str">
            <v>EU</v>
          </cell>
          <cell r="B134" t="str">
            <v>European Union (27 countries)</v>
          </cell>
          <cell r="C134">
            <v>17462</v>
          </cell>
          <cell r="D134">
            <v>17060</v>
          </cell>
          <cell r="E134">
            <v>17131</v>
          </cell>
          <cell r="F134">
            <v>17218</v>
          </cell>
          <cell r="G134">
            <v>17691</v>
          </cell>
          <cell r="H134">
            <v>18401</v>
          </cell>
          <cell r="I134">
            <v>19031</v>
          </cell>
          <cell r="J134">
            <v>20716</v>
          </cell>
          <cell r="K134">
            <v>21590</v>
          </cell>
          <cell r="L134">
            <v>21925</v>
          </cell>
          <cell r="M134">
            <v>17123</v>
          </cell>
          <cell r="N134">
            <v>16916</v>
          </cell>
          <cell r="O134">
            <v>16838</v>
          </cell>
          <cell r="P134">
            <v>18755</v>
          </cell>
          <cell r="Q134">
            <v>20379</v>
          </cell>
          <cell r="R134">
            <v>20594</v>
          </cell>
          <cell r="S134">
            <v>20859</v>
          </cell>
          <cell r="T134">
            <v>21316</v>
          </cell>
          <cell r="U134">
            <v>21363</v>
          </cell>
          <cell r="V134">
            <v>20679</v>
          </cell>
        </row>
        <row r="238">
          <cell r="C238">
            <v>2</v>
          </cell>
          <cell r="D238">
            <v>3</v>
          </cell>
          <cell r="E238">
            <v>4</v>
          </cell>
          <cell r="F238">
            <v>5</v>
          </cell>
          <cell r="G238">
            <v>6</v>
          </cell>
          <cell r="H238">
            <v>7</v>
          </cell>
          <cell r="I238">
            <v>8</v>
          </cell>
          <cell r="J238">
            <v>9</v>
          </cell>
          <cell r="K238">
            <v>10</v>
          </cell>
          <cell r="L238">
            <v>11</v>
          </cell>
          <cell r="M238">
            <v>12</v>
          </cell>
          <cell r="N238">
            <v>13</v>
          </cell>
          <cell r="O238">
            <v>14</v>
          </cell>
          <cell r="P238">
            <v>15</v>
          </cell>
          <cell r="Q238">
            <v>16</v>
          </cell>
          <cell r="R238">
            <v>17</v>
          </cell>
          <cell r="S238">
            <v>18</v>
          </cell>
          <cell r="T238">
            <v>19</v>
          </cell>
          <cell r="U238">
            <v>20</v>
          </cell>
          <cell r="V238">
            <v>21</v>
          </cell>
        </row>
        <row r="239">
          <cell r="B239" t="str">
            <v>GEO/TIME</v>
          </cell>
          <cell r="C239" t="str">
            <v>1990</v>
          </cell>
          <cell r="D239" t="str">
            <v>1991</v>
          </cell>
          <cell r="E239" t="str">
            <v>1992</v>
          </cell>
          <cell r="F239" t="str">
            <v>1993</v>
          </cell>
          <cell r="G239" t="str">
            <v>1994</v>
          </cell>
          <cell r="H239" t="str">
            <v>1995</v>
          </cell>
          <cell r="I239" t="str">
            <v>1996</v>
          </cell>
          <cell r="J239" t="str">
            <v>1997</v>
          </cell>
          <cell r="K239" t="str">
            <v>1998</v>
          </cell>
          <cell r="L239" t="str">
            <v>1999</v>
          </cell>
          <cell r="M239" t="str">
            <v>2000</v>
          </cell>
          <cell r="N239" t="str">
            <v>2001</v>
          </cell>
          <cell r="O239" t="str">
            <v>2002</v>
          </cell>
          <cell r="P239" t="str">
            <v>2003</v>
          </cell>
          <cell r="Q239" t="str">
            <v>2004</v>
          </cell>
          <cell r="R239" t="str">
            <v>2005</v>
          </cell>
          <cell r="S239" t="str">
            <v>2006</v>
          </cell>
          <cell r="T239" t="str">
            <v>2007</v>
          </cell>
          <cell r="U239" t="str">
            <v>2008</v>
          </cell>
          <cell r="V239" t="str">
            <v>2009</v>
          </cell>
          <cell r="W239" t="str">
            <v>2010</v>
          </cell>
        </row>
        <row r="240">
          <cell r="A240">
            <v>15</v>
          </cell>
          <cell r="B240" t="str">
            <v>Austria</v>
          </cell>
          <cell r="C240">
            <v>95</v>
          </cell>
          <cell r="D240">
            <v>112</v>
          </cell>
          <cell r="E240">
            <v>117</v>
          </cell>
          <cell r="F240">
            <v>140</v>
          </cell>
          <cell r="G240">
            <v>105</v>
          </cell>
          <cell r="H240">
            <v>114</v>
          </cell>
          <cell r="I240">
            <v>126</v>
          </cell>
          <cell r="J240">
            <v>115</v>
          </cell>
          <cell r="K240">
            <v>98</v>
          </cell>
          <cell r="L240">
            <v>117</v>
          </cell>
          <cell r="M240">
            <v>118</v>
          </cell>
          <cell r="N240">
            <v>78</v>
          </cell>
          <cell r="O240">
            <v>69</v>
          </cell>
          <cell r="P240">
            <v>72</v>
          </cell>
          <cell r="Q240">
            <v>96</v>
          </cell>
          <cell r="R240">
            <v>96</v>
          </cell>
          <cell r="S240">
            <v>117</v>
          </cell>
          <cell r="T240">
            <v>138</v>
          </cell>
          <cell r="U240">
            <v>116</v>
          </cell>
          <cell r="V240">
            <v>129</v>
          </cell>
        </row>
        <row r="241">
          <cell r="A241">
            <v>15</v>
          </cell>
          <cell r="B241" t="str">
            <v>Belgium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</row>
        <row r="242">
          <cell r="A242">
            <v>12</v>
          </cell>
          <cell r="B242" t="str">
            <v>Bulgaria</v>
          </cell>
          <cell r="C242">
            <v>1433</v>
          </cell>
          <cell r="D242">
            <v>867</v>
          </cell>
          <cell r="E242">
            <v>740</v>
          </cell>
          <cell r="F242">
            <v>814</v>
          </cell>
          <cell r="G242">
            <v>867</v>
          </cell>
          <cell r="H242">
            <v>1022</v>
          </cell>
          <cell r="I242">
            <v>1084</v>
          </cell>
          <cell r="J242">
            <v>35</v>
          </cell>
          <cell r="K242">
            <v>29</v>
          </cell>
          <cell r="L242">
            <v>21</v>
          </cell>
          <cell r="M242">
            <v>21</v>
          </cell>
          <cell r="N242">
            <v>12</v>
          </cell>
          <cell r="O242">
            <v>6</v>
          </cell>
          <cell r="P242">
            <v>12</v>
          </cell>
          <cell r="Q242">
            <v>14</v>
          </cell>
          <cell r="R242">
            <v>14</v>
          </cell>
          <cell r="S242">
            <v>3</v>
          </cell>
          <cell r="T242">
            <v>5</v>
          </cell>
          <cell r="U242">
            <v>5</v>
          </cell>
          <cell r="V242">
            <v>2</v>
          </cell>
        </row>
        <row r="243">
          <cell r="A243" t="str">
            <v>EEA</v>
          </cell>
          <cell r="B243" t="str">
            <v>Switzerland</v>
          </cell>
          <cell r="C243">
            <v>135</v>
          </cell>
          <cell r="D243">
            <v>157</v>
          </cell>
          <cell r="E243">
            <v>156</v>
          </cell>
          <cell r="F243">
            <v>160</v>
          </cell>
          <cell r="G243">
            <v>169</v>
          </cell>
          <cell r="H243">
            <v>176</v>
          </cell>
          <cell r="I243">
            <v>175</v>
          </cell>
          <cell r="J243">
            <v>172</v>
          </cell>
          <cell r="K243">
            <v>174</v>
          </cell>
          <cell r="L243">
            <v>177</v>
          </cell>
          <cell r="M243">
            <v>187</v>
          </cell>
          <cell r="N243">
            <v>199</v>
          </cell>
          <cell r="O243">
            <v>201</v>
          </cell>
          <cell r="P243">
            <v>211</v>
          </cell>
          <cell r="Q243">
            <v>220</v>
          </cell>
          <cell r="R243">
            <v>233</v>
          </cell>
          <cell r="S243">
            <v>255</v>
          </cell>
          <cell r="T243">
            <v>259</v>
          </cell>
          <cell r="U243">
            <v>265</v>
          </cell>
          <cell r="V243">
            <v>259</v>
          </cell>
        </row>
        <row r="244">
          <cell r="A244">
            <v>12</v>
          </cell>
          <cell r="B244" t="str">
            <v>Cyprus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</row>
        <row r="245">
          <cell r="A245">
            <v>12</v>
          </cell>
          <cell r="B245" t="str">
            <v>Czech Republic</v>
          </cell>
          <cell r="C245">
            <v>699</v>
          </cell>
          <cell r="D245">
            <v>738</v>
          </cell>
          <cell r="E245">
            <v>759</v>
          </cell>
          <cell r="F245">
            <v>785</v>
          </cell>
          <cell r="G245">
            <v>554</v>
          </cell>
          <cell r="H245">
            <v>484</v>
          </cell>
          <cell r="I245">
            <v>523</v>
          </cell>
          <cell r="J245">
            <v>595</v>
          </cell>
          <cell r="K245">
            <v>423</v>
          </cell>
          <cell r="L245">
            <v>520</v>
          </cell>
          <cell r="M245">
            <v>373</v>
          </cell>
          <cell r="N245">
            <v>386</v>
          </cell>
          <cell r="O245">
            <v>383</v>
          </cell>
          <cell r="P245">
            <v>302</v>
          </cell>
          <cell r="Q245">
            <v>299</v>
          </cell>
          <cell r="R245">
            <v>381</v>
          </cell>
          <cell r="S245">
            <v>349</v>
          </cell>
          <cell r="T245">
            <v>344</v>
          </cell>
          <cell r="U245">
            <v>329</v>
          </cell>
          <cell r="V245">
            <v>301</v>
          </cell>
        </row>
        <row r="246">
          <cell r="A246">
            <v>15</v>
          </cell>
          <cell r="B246" t="str">
            <v>Germany (including  former GDR from 1991)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7044</v>
          </cell>
          <cell r="Q246">
            <v>6873</v>
          </cell>
          <cell r="R246">
            <v>6876</v>
          </cell>
          <cell r="S246">
            <v>6734</v>
          </cell>
          <cell r="T246">
            <v>0</v>
          </cell>
          <cell r="U246">
            <v>0</v>
          </cell>
          <cell r="V246">
            <v>0</v>
          </cell>
        </row>
        <row r="247">
          <cell r="A247">
            <v>15</v>
          </cell>
          <cell r="B247" t="str">
            <v>Denmark</v>
          </cell>
          <cell r="C247">
            <v>17</v>
          </cell>
          <cell r="D247">
            <v>46</v>
          </cell>
          <cell r="E247">
            <v>60</v>
          </cell>
          <cell r="F247">
            <v>74</v>
          </cell>
          <cell r="G247">
            <v>86</v>
          </cell>
          <cell r="H247">
            <v>92</v>
          </cell>
          <cell r="I247">
            <v>122</v>
          </cell>
          <cell r="J247">
            <v>114</v>
          </cell>
          <cell r="K247">
            <v>140</v>
          </cell>
          <cell r="L247">
            <v>168</v>
          </cell>
          <cell r="M247">
            <v>200</v>
          </cell>
          <cell r="N247">
            <v>203</v>
          </cell>
          <cell r="O247">
            <v>226</v>
          </cell>
          <cell r="P247">
            <v>252</v>
          </cell>
          <cell r="Q247">
            <v>292</v>
          </cell>
          <cell r="R247">
            <v>356</v>
          </cell>
          <cell r="S247">
            <v>367</v>
          </cell>
          <cell r="T247">
            <v>383</v>
          </cell>
          <cell r="U247">
            <v>398</v>
          </cell>
          <cell r="V247">
            <v>423</v>
          </cell>
        </row>
        <row r="248">
          <cell r="A248">
            <v>12</v>
          </cell>
          <cell r="B248" t="str">
            <v>Estonia</v>
          </cell>
          <cell r="C248">
            <v>46</v>
          </cell>
          <cell r="D248">
            <v>34</v>
          </cell>
          <cell r="E248">
            <v>14</v>
          </cell>
          <cell r="F248">
            <v>15</v>
          </cell>
          <cell r="G248">
            <v>51</v>
          </cell>
          <cell r="H248">
            <v>26</v>
          </cell>
          <cell r="I248">
            <v>24</v>
          </cell>
          <cell r="J248">
            <v>10</v>
          </cell>
          <cell r="K248">
            <v>9</v>
          </cell>
          <cell r="L248">
            <v>3</v>
          </cell>
          <cell r="M248">
            <v>7</v>
          </cell>
          <cell r="N248">
            <v>9</v>
          </cell>
          <cell r="O248">
            <v>5</v>
          </cell>
          <cell r="P248">
            <v>6</v>
          </cell>
          <cell r="Q248">
            <v>6</v>
          </cell>
          <cell r="R248">
            <v>6</v>
          </cell>
          <cell r="S248">
            <v>5</v>
          </cell>
          <cell r="T248">
            <v>5</v>
          </cell>
          <cell r="U248">
            <v>4</v>
          </cell>
          <cell r="V248">
            <v>4</v>
          </cell>
        </row>
        <row r="249">
          <cell r="A249">
            <v>15</v>
          </cell>
          <cell r="B249" t="str">
            <v>Spain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</row>
        <row r="250">
          <cell r="A250">
            <v>15</v>
          </cell>
          <cell r="B250" t="str">
            <v>Finland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312</v>
          </cell>
          <cell r="J250">
            <v>312</v>
          </cell>
          <cell r="K250">
            <v>316</v>
          </cell>
          <cell r="L250">
            <v>342</v>
          </cell>
          <cell r="M250">
            <v>108</v>
          </cell>
          <cell r="N250">
            <v>121</v>
          </cell>
          <cell r="O250">
            <v>132</v>
          </cell>
          <cell r="P250">
            <v>112</v>
          </cell>
          <cell r="Q250">
            <v>295</v>
          </cell>
          <cell r="R250">
            <v>280</v>
          </cell>
          <cell r="S250">
            <v>399</v>
          </cell>
          <cell r="T250">
            <v>515</v>
          </cell>
          <cell r="U250">
            <v>495</v>
          </cell>
          <cell r="V250">
            <v>410</v>
          </cell>
        </row>
        <row r="251">
          <cell r="A251">
            <v>15</v>
          </cell>
          <cell r="B251" t="str">
            <v>France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388</v>
          </cell>
          <cell r="I251">
            <v>439</v>
          </cell>
          <cell r="J251">
            <v>406</v>
          </cell>
          <cell r="K251">
            <v>410</v>
          </cell>
          <cell r="L251">
            <v>398</v>
          </cell>
          <cell r="M251">
            <v>2187</v>
          </cell>
          <cell r="N251">
            <v>2465</v>
          </cell>
          <cell r="O251">
            <v>2497</v>
          </cell>
          <cell r="P251">
            <v>2376</v>
          </cell>
          <cell r="Q251">
            <v>2457</v>
          </cell>
          <cell r="R251">
            <v>2607</v>
          </cell>
          <cell r="S251">
            <v>2490</v>
          </cell>
          <cell r="T251">
            <v>2477</v>
          </cell>
          <cell r="U251">
            <v>2366</v>
          </cell>
          <cell r="V251">
            <v>2013</v>
          </cell>
        </row>
        <row r="252">
          <cell r="A252">
            <v>15</v>
          </cell>
          <cell r="B252" t="str">
            <v>Greece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</row>
        <row r="253">
          <cell r="A253">
            <v>12</v>
          </cell>
          <cell r="B253" t="str">
            <v>Hungary</v>
          </cell>
          <cell r="C253">
            <v>80</v>
          </cell>
          <cell r="D253">
            <v>92</v>
          </cell>
          <cell r="E253">
            <v>83</v>
          </cell>
          <cell r="F253">
            <v>94</v>
          </cell>
          <cell r="G253">
            <v>107</v>
          </cell>
          <cell r="H253">
            <v>108</v>
          </cell>
          <cell r="I253">
            <v>123</v>
          </cell>
          <cell r="J253">
            <v>82</v>
          </cell>
          <cell r="K253">
            <v>50</v>
          </cell>
          <cell r="L253">
            <v>56</v>
          </cell>
          <cell r="M253">
            <v>37</v>
          </cell>
          <cell r="N253">
            <v>32</v>
          </cell>
          <cell r="O253">
            <v>42</v>
          </cell>
          <cell r="P253">
            <v>23</v>
          </cell>
          <cell r="Q253">
            <v>8</v>
          </cell>
          <cell r="R253">
            <v>7</v>
          </cell>
          <cell r="S253">
            <v>5</v>
          </cell>
          <cell r="T253">
            <v>5</v>
          </cell>
          <cell r="U253">
            <v>4</v>
          </cell>
          <cell r="V253">
            <v>3</v>
          </cell>
        </row>
        <row r="254">
          <cell r="A254">
            <v>15</v>
          </cell>
          <cell r="B254" t="str">
            <v>Ireland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</row>
        <row r="255">
          <cell r="A255">
            <v>15</v>
          </cell>
          <cell r="B255" t="str">
            <v>Italy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2879</v>
          </cell>
          <cell r="R255">
            <v>2876</v>
          </cell>
          <cell r="S255">
            <v>3004</v>
          </cell>
          <cell r="T255">
            <v>2892</v>
          </cell>
          <cell r="U255">
            <v>2808</v>
          </cell>
          <cell r="V255">
            <v>2482</v>
          </cell>
        </row>
        <row r="256">
          <cell r="A256">
            <v>12</v>
          </cell>
          <cell r="B256" t="str">
            <v>Lithuania</v>
          </cell>
          <cell r="C256">
            <v>57</v>
          </cell>
          <cell r="D256">
            <v>48</v>
          </cell>
          <cell r="E256">
            <v>28</v>
          </cell>
          <cell r="F256">
            <v>17</v>
          </cell>
          <cell r="G256">
            <v>23</v>
          </cell>
          <cell r="H256">
            <v>35</v>
          </cell>
          <cell r="I256">
            <v>41</v>
          </cell>
          <cell r="J256">
            <v>44</v>
          </cell>
          <cell r="K256">
            <v>58</v>
          </cell>
          <cell r="L256">
            <v>72</v>
          </cell>
          <cell r="M256">
            <v>72</v>
          </cell>
          <cell r="N256">
            <v>55</v>
          </cell>
          <cell r="O256">
            <v>107</v>
          </cell>
          <cell r="P256">
            <v>118</v>
          </cell>
          <cell r="Q256">
            <v>114</v>
          </cell>
          <cell r="R256">
            <v>119</v>
          </cell>
          <cell r="S256">
            <v>119</v>
          </cell>
          <cell r="T256">
            <v>135</v>
          </cell>
          <cell r="U256">
            <v>128</v>
          </cell>
          <cell r="V256">
            <v>147</v>
          </cell>
        </row>
        <row r="257">
          <cell r="A257">
            <v>15</v>
          </cell>
          <cell r="B257" t="str">
            <v>Luxembourg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1</v>
          </cell>
          <cell r="P257">
            <v>2</v>
          </cell>
          <cell r="Q257">
            <v>2</v>
          </cell>
          <cell r="R257">
            <v>3</v>
          </cell>
          <cell r="S257">
            <v>4</v>
          </cell>
          <cell r="T257">
            <v>4</v>
          </cell>
          <cell r="U257">
            <v>5</v>
          </cell>
          <cell r="V257">
            <v>6</v>
          </cell>
        </row>
        <row r="258">
          <cell r="A258">
            <v>12</v>
          </cell>
          <cell r="B258" t="str">
            <v>Latvia</v>
          </cell>
          <cell r="C258">
            <v>98</v>
          </cell>
          <cell r="D258">
            <v>88</v>
          </cell>
          <cell r="E258">
            <v>83</v>
          </cell>
          <cell r="F258">
            <v>33</v>
          </cell>
          <cell r="G258">
            <v>22</v>
          </cell>
          <cell r="H258">
            <v>49</v>
          </cell>
          <cell r="I258">
            <v>44</v>
          </cell>
          <cell r="J258">
            <v>29</v>
          </cell>
          <cell r="K258">
            <v>7</v>
          </cell>
          <cell r="L258">
            <v>11</v>
          </cell>
          <cell r="M258">
            <v>16</v>
          </cell>
          <cell r="N258">
            <v>12</v>
          </cell>
          <cell r="O258">
            <v>12</v>
          </cell>
          <cell r="P258">
            <v>16</v>
          </cell>
          <cell r="Q258">
            <v>10</v>
          </cell>
          <cell r="R258">
            <v>10</v>
          </cell>
          <cell r="S258">
            <v>10</v>
          </cell>
          <cell r="T258">
            <v>11</v>
          </cell>
          <cell r="U258">
            <v>5</v>
          </cell>
          <cell r="V258">
            <v>6</v>
          </cell>
        </row>
        <row r="259">
          <cell r="A259">
            <v>12</v>
          </cell>
          <cell r="B259" t="str">
            <v>Malta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A260">
            <v>15</v>
          </cell>
          <cell r="B260" t="str">
            <v>Netherlands</v>
          </cell>
          <cell r="C260">
            <v>75</v>
          </cell>
          <cell r="D260">
            <v>78</v>
          </cell>
          <cell r="E260">
            <v>78</v>
          </cell>
          <cell r="F260">
            <v>76</v>
          </cell>
          <cell r="G260">
            <v>58</v>
          </cell>
          <cell r="H260">
            <v>306</v>
          </cell>
          <cell r="I260">
            <v>278</v>
          </cell>
          <cell r="J260">
            <v>338</v>
          </cell>
          <cell r="K260">
            <v>363</v>
          </cell>
          <cell r="L260">
            <v>310</v>
          </cell>
          <cell r="M260">
            <v>326</v>
          </cell>
          <cell r="N260">
            <v>342</v>
          </cell>
          <cell r="O260">
            <v>636</v>
          </cell>
          <cell r="P260">
            <v>600</v>
          </cell>
          <cell r="Q260">
            <v>537</v>
          </cell>
          <cell r="R260">
            <v>553</v>
          </cell>
          <cell r="S260">
            <v>468</v>
          </cell>
          <cell r="T260">
            <v>492</v>
          </cell>
          <cell r="U260">
            <v>501</v>
          </cell>
          <cell r="V260">
            <v>466</v>
          </cell>
        </row>
        <row r="261">
          <cell r="A261" t="str">
            <v>EEA</v>
          </cell>
          <cell r="B261" t="str">
            <v>Norway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</row>
        <row r="262">
          <cell r="A262">
            <v>12</v>
          </cell>
          <cell r="B262" t="str">
            <v>Poland</v>
          </cell>
          <cell r="C262">
            <v>5957</v>
          </cell>
          <cell r="D262">
            <v>5541</v>
          </cell>
          <cell r="E262">
            <v>5294</v>
          </cell>
          <cell r="F262">
            <v>5290</v>
          </cell>
          <cell r="G262">
            <v>4985</v>
          </cell>
          <cell r="H262">
            <v>975</v>
          </cell>
          <cell r="I262">
            <v>756</v>
          </cell>
          <cell r="J262">
            <v>769</v>
          </cell>
          <cell r="K262">
            <v>772</v>
          </cell>
          <cell r="L262">
            <v>790</v>
          </cell>
          <cell r="M262">
            <v>734</v>
          </cell>
          <cell r="N262">
            <v>775</v>
          </cell>
          <cell r="O262">
            <v>887</v>
          </cell>
          <cell r="P262">
            <v>1255</v>
          </cell>
          <cell r="Q262">
            <v>841</v>
          </cell>
          <cell r="R262">
            <v>854</v>
          </cell>
          <cell r="S262">
            <v>1036</v>
          </cell>
          <cell r="T262">
            <v>718</v>
          </cell>
          <cell r="U262">
            <v>309</v>
          </cell>
          <cell r="V262">
            <v>315</v>
          </cell>
        </row>
        <row r="263">
          <cell r="A263">
            <v>15</v>
          </cell>
          <cell r="B263" t="str">
            <v>Portugal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10</v>
          </cell>
          <cell r="J263">
            <v>21</v>
          </cell>
          <cell r="K263">
            <v>29</v>
          </cell>
          <cell r="L263">
            <v>40</v>
          </cell>
          <cell r="M263">
            <v>84</v>
          </cell>
          <cell r="N263">
            <v>112</v>
          </cell>
          <cell r="O263">
            <v>152</v>
          </cell>
          <cell r="P263">
            <v>177</v>
          </cell>
          <cell r="Q263">
            <v>175</v>
          </cell>
          <cell r="R263">
            <v>236</v>
          </cell>
          <cell r="S263">
            <v>238</v>
          </cell>
          <cell r="T263">
            <v>300</v>
          </cell>
          <cell r="U263">
            <v>276</v>
          </cell>
          <cell r="V263">
            <v>349</v>
          </cell>
        </row>
        <row r="264">
          <cell r="A264">
            <v>12</v>
          </cell>
          <cell r="B264" t="str">
            <v>Romania</v>
          </cell>
          <cell r="C264">
            <v>518</v>
          </cell>
          <cell r="D264">
            <v>4</v>
          </cell>
          <cell r="E264">
            <v>2088</v>
          </cell>
          <cell r="F264">
            <v>1745</v>
          </cell>
          <cell r="G264">
            <v>498</v>
          </cell>
          <cell r="H264">
            <v>491</v>
          </cell>
          <cell r="I264">
            <v>350</v>
          </cell>
          <cell r="J264">
            <v>333</v>
          </cell>
          <cell r="K264">
            <v>224</v>
          </cell>
          <cell r="L264">
            <v>245</v>
          </cell>
          <cell r="M264">
            <v>135</v>
          </cell>
          <cell r="N264">
            <v>117</v>
          </cell>
          <cell r="O264">
            <v>121</v>
          </cell>
          <cell r="P264">
            <v>116</v>
          </cell>
          <cell r="Q264">
            <v>112</v>
          </cell>
          <cell r="R264">
            <v>135</v>
          </cell>
          <cell r="S264">
            <v>94</v>
          </cell>
          <cell r="T264">
            <v>101</v>
          </cell>
          <cell r="U264">
            <v>96</v>
          </cell>
          <cell r="V264">
            <v>86</v>
          </cell>
        </row>
        <row r="265">
          <cell r="A265">
            <v>15</v>
          </cell>
          <cell r="B265" t="str">
            <v>Sweden</v>
          </cell>
          <cell r="C265">
            <v>0</v>
          </cell>
          <cell r="D265">
            <v>0</v>
          </cell>
          <cell r="E265">
            <v>270</v>
          </cell>
          <cell r="F265">
            <v>282</v>
          </cell>
          <cell r="G265">
            <v>287</v>
          </cell>
          <cell r="H265">
            <v>281</v>
          </cell>
          <cell r="I265">
            <v>292</v>
          </cell>
          <cell r="J265">
            <v>287</v>
          </cell>
          <cell r="K265">
            <v>313</v>
          </cell>
          <cell r="L265">
            <v>413</v>
          </cell>
          <cell r="M265">
            <v>399</v>
          </cell>
          <cell r="N265">
            <v>423</v>
          </cell>
          <cell r="O265">
            <v>372</v>
          </cell>
          <cell r="P265">
            <v>471</v>
          </cell>
          <cell r="Q265">
            <v>567</v>
          </cell>
          <cell r="R265">
            <v>635</v>
          </cell>
          <cell r="S265">
            <v>493</v>
          </cell>
          <cell r="T265">
            <v>462</v>
          </cell>
          <cell r="U265">
            <v>430</v>
          </cell>
          <cell r="V265">
            <v>266</v>
          </cell>
        </row>
        <row r="266">
          <cell r="A266">
            <v>12</v>
          </cell>
          <cell r="B266" t="str">
            <v>Slovenia</v>
          </cell>
          <cell r="C266">
            <v>18</v>
          </cell>
          <cell r="D266">
            <v>20</v>
          </cell>
          <cell r="E266">
            <v>20</v>
          </cell>
          <cell r="F266">
            <v>20</v>
          </cell>
          <cell r="G266">
            <v>15</v>
          </cell>
          <cell r="H266">
            <v>12</v>
          </cell>
          <cell r="I266">
            <v>14</v>
          </cell>
          <cell r="J266">
            <v>8</v>
          </cell>
          <cell r="K266">
            <v>22</v>
          </cell>
          <cell r="L266">
            <v>22</v>
          </cell>
          <cell r="M266">
            <v>22</v>
          </cell>
          <cell r="N266">
            <v>14</v>
          </cell>
          <cell r="O266">
            <v>1</v>
          </cell>
          <cell r="P266">
            <v>2</v>
          </cell>
          <cell r="Q266">
            <v>2</v>
          </cell>
          <cell r="R266">
            <v>4</v>
          </cell>
          <cell r="S266">
            <v>3</v>
          </cell>
          <cell r="T266">
            <v>4</v>
          </cell>
          <cell r="U266">
            <v>3</v>
          </cell>
          <cell r="V266">
            <v>3</v>
          </cell>
        </row>
        <row r="267">
          <cell r="A267">
            <v>12</v>
          </cell>
          <cell r="B267" t="str">
            <v>Slovakia</v>
          </cell>
          <cell r="C267">
            <v>80</v>
          </cell>
          <cell r="D267">
            <v>73</v>
          </cell>
          <cell r="E267">
            <v>72</v>
          </cell>
          <cell r="F267">
            <v>84</v>
          </cell>
          <cell r="G267">
            <v>82</v>
          </cell>
          <cell r="H267">
            <v>89</v>
          </cell>
          <cell r="I267">
            <v>97</v>
          </cell>
          <cell r="J267">
            <v>93</v>
          </cell>
          <cell r="K267">
            <v>81</v>
          </cell>
          <cell r="L267">
            <v>80</v>
          </cell>
          <cell r="M267">
            <v>69</v>
          </cell>
          <cell r="N267">
            <v>125</v>
          </cell>
          <cell r="O267">
            <v>56</v>
          </cell>
          <cell r="P267">
            <v>83</v>
          </cell>
          <cell r="Q267">
            <v>75</v>
          </cell>
          <cell r="R267">
            <v>51</v>
          </cell>
          <cell r="S267">
            <v>57</v>
          </cell>
          <cell r="T267">
            <v>62</v>
          </cell>
          <cell r="U267">
            <v>60</v>
          </cell>
          <cell r="V267">
            <v>152</v>
          </cell>
        </row>
        <row r="268">
          <cell r="A268" t="str">
            <v>EEA</v>
          </cell>
          <cell r="B268" t="str">
            <v>Turkey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384</v>
          </cell>
          <cell r="N268">
            <v>297</v>
          </cell>
          <cell r="O268">
            <v>409</v>
          </cell>
          <cell r="P268">
            <v>355</v>
          </cell>
          <cell r="Q268">
            <v>303</v>
          </cell>
          <cell r="R268">
            <v>500</v>
          </cell>
          <cell r="S268">
            <v>505</v>
          </cell>
          <cell r="T268">
            <v>461</v>
          </cell>
          <cell r="U268">
            <v>484</v>
          </cell>
          <cell r="V268">
            <v>471</v>
          </cell>
        </row>
        <row r="269">
          <cell r="A269">
            <v>15</v>
          </cell>
          <cell r="B269" t="str">
            <v>United Kingdom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</row>
        <row r="270">
          <cell r="A270" t="str">
            <v>EU</v>
          </cell>
          <cell r="B270" t="str">
            <v>European Union (27 countries)</v>
          </cell>
          <cell r="C270">
            <v>9172</v>
          </cell>
          <cell r="D270">
            <v>7742</v>
          </cell>
          <cell r="E270">
            <v>9707</v>
          </cell>
          <cell r="F270">
            <v>9471</v>
          </cell>
          <cell r="G270">
            <v>7740</v>
          </cell>
          <cell r="H270">
            <v>4472</v>
          </cell>
          <cell r="I270">
            <v>4636</v>
          </cell>
          <cell r="J270">
            <v>3592</v>
          </cell>
          <cell r="K270">
            <v>3346</v>
          </cell>
          <cell r="L270">
            <v>3610</v>
          </cell>
          <cell r="M270">
            <v>4910</v>
          </cell>
          <cell r="N270">
            <v>5281</v>
          </cell>
          <cell r="O270">
            <v>5706</v>
          </cell>
          <cell r="P270">
            <v>13037</v>
          </cell>
          <cell r="Q270">
            <v>15656</v>
          </cell>
          <cell r="R270">
            <v>16098</v>
          </cell>
          <cell r="S270">
            <v>15996</v>
          </cell>
          <cell r="T270">
            <v>9051</v>
          </cell>
          <cell r="U270">
            <v>8338</v>
          </cell>
          <cell r="V270">
            <v>7562</v>
          </cell>
        </row>
        <row r="373">
          <cell r="C373">
            <v>2</v>
          </cell>
          <cell r="D373">
            <v>3</v>
          </cell>
          <cell r="E373">
            <v>4</v>
          </cell>
          <cell r="F373">
            <v>5</v>
          </cell>
          <cell r="G373">
            <v>6</v>
          </cell>
          <cell r="H373">
            <v>7</v>
          </cell>
          <cell r="I373">
            <v>8</v>
          </cell>
          <cell r="J373">
            <v>9</v>
          </cell>
          <cell r="K373">
            <v>10</v>
          </cell>
          <cell r="L373">
            <v>11</v>
          </cell>
          <cell r="M373">
            <v>12</v>
          </cell>
          <cell r="N373">
            <v>13</v>
          </cell>
          <cell r="O373">
            <v>14</v>
          </cell>
          <cell r="P373">
            <v>15</v>
          </cell>
          <cell r="Q373">
            <v>16</v>
          </cell>
          <cell r="R373">
            <v>17</v>
          </cell>
          <cell r="S373">
            <v>18</v>
          </cell>
          <cell r="T373">
            <v>19</v>
          </cell>
          <cell r="U373">
            <v>20</v>
          </cell>
          <cell r="V373">
            <v>21</v>
          </cell>
        </row>
        <row r="374">
          <cell r="B374" t="str">
            <v>GEO/TIME</v>
          </cell>
          <cell r="C374" t="str">
            <v>1990</v>
          </cell>
          <cell r="D374" t="str">
            <v>1991</v>
          </cell>
          <cell r="E374" t="str">
            <v>1992</v>
          </cell>
          <cell r="F374" t="str">
            <v>1993</v>
          </cell>
          <cell r="G374" t="str">
            <v>1994</v>
          </cell>
          <cell r="H374" t="str">
            <v>1995</v>
          </cell>
          <cell r="I374" t="str">
            <v>1996</v>
          </cell>
          <cell r="J374" t="str">
            <v>1997</v>
          </cell>
          <cell r="K374" t="str">
            <v>1998</v>
          </cell>
          <cell r="L374" t="str">
            <v>1999</v>
          </cell>
          <cell r="M374" t="str">
            <v>2000</v>
          </cell>
          <cell r="N374" t="str">
            <v>2001</v>
          </cell>
          <cell r="O374" t="str">
            <v>2002</v>
          </cell>
          <cell r="P374" t="str">
            <v>2003</v>
          </cell>
          <cell r="Q374" t="str">
            <v>2004</v>
          </cell>
          <cell r="R374" t="str">
            <v>2005</v>
          </cell>
          <cell r="S374" t="str">
            <v>2006</v>
          </cell>
          <cell r="T374" t="str">
            <v>2007</v>
          </cell>
          <cell r="U374" t="str">
            <v>2008</v>
          </cell>
          <cell r="V374" t="str">
            <v>2009</v>
          </cell>
          <cell r="W374" t="str">
            <v>2010</v>
          </cell>
        </row>
        <row r="375">
          <cell r="A375">
            <v>15</v>
          </cell>
          <cell r="B375" t="str">
            <v>Austria</v>
          </cell>
          <cell r="C375">
            <v>1003</v>
          </cell>
          <cell r="D375">
            <v>1148</v>
          </cell>
          <cell r="E375">
            <v>1161</v>
          </cell>
          <cell r="F375">
            <v>1258</v>
          </cell>
          <cell r="G375">
            <v>1560</v>
          </cell>
          <cell r="H375">
            <v>1598</v>
          </cell>
          <cell r="I375">
            <v>1462</v>
          </cell>
          <cell r="J375">
            <v>1419</v>
          </cell>
          <cell r="K375">
            <v>1371</v>
          </cell>
          <cell r="L375">
            <v>1371</v>
          </cell>
          <cell r="M375">
            <v>1111</v>
          </cell>
          <cell r="N375">
            <v>1031</v>
          </cell>
          <cell r="O375">
            <v>1054</v>
          </cell>
          <cell r="P375">
            <v>1019</v>
          </cell>
          <cell r="Q375">
            <v>1146</v>
          </cell>
          <cell r="R375">
            <v>1235</v>
          </cell>
          <cell r="S375">
            <v>1244</v>
          </cell>
          <cell r="T375">
            <v>1312</v>
          </cell>
          <cell r="U375">
            <v>1285</v>
          </cell>
          <cell r="V375">
            <v>1217</v>
          </cell>
        </row>
        <row r="376">
          <cell r="A376">
            <v>15</v>
          </cell>
          <cell r="B376" t="str">
            <v>Belgium</v>
          </cell>
          <cell r="C376">
            <v>718</v>
          </cell>
          <cell r="D376">
            <v>715</v>
          </cell>
          <cell r="E376">
            <v>765</v>
          </cell>
          <cell r="F376">
            <v>757</v>
          </cell>
          <cell r="G376">
            <v>750</v>
          </cell>
          <cell r="H376">
            <v>772</v>
          </cell>
          <cell r="I376">
            <v>736</v>
          </cell>
          <cell r="J376">
            <v>630</v>
          </cell>
          <cell r="K376">
            <v>732</v>
          </cell>
          <cell r="L376">
            <v>697</v>
          </cell>
          <cell r="M376">
            <v>451</v>
          </cell>
          <cell r="N376">
            <v>395</v>
          </cell>
          <cell r="O376">
            <v>293</v>
          </cell>
          <cell r="P376">
            <v>357</v>
          </cell>
          <cell r="Q376">
            <v>346</v>
          </cell>
          <cell r="R376">
            <v>353</v>
          </cell>
          <cell r="S376">
            <v>392</v>
          </cell>
          <cell r="T376">
            <v>475</v>
          </cell>
          <cell r="U376">
            <v>778</v>
          </cell>
          <cell r="V376">
            <v>401</v>
          </cell>
        </row>
        <row r="377">
          <cell r="A377">
            <v>12</v>
          </cell>
          <cell r="B377" t="str">
            <v>Bulgaria</v>
          </cell>
          <cell r="C377">
            <v>559</v>
          </cell>
          <cell r="D377">
            <v>1592</v>
          </cell>
          <cell r="E377">
            <v>1812</v>
          </cell>
          <cell r="F377">
            <v>1723</v>
          </cell>
          <cell r="G377">
            <v>1697</v>
          </cell>
          <cell r="H377">
            <v>1819</v>
          </cell>
          <cell r="I377">
            <v>1887</v>
          </cell>
          <cell r="J377">
            <v>402</v>
          </cell>
          <cell r="K377">
            <v>542</v>
          </cell>
          <cell r="L377">
            <v>501</v>
          </cell>
          <cell r="M377">
            <v>417</v>
          </cell>
          <cell r="N377">
            <v>367</v>
          </cell>
          <cell r="O377">
            <v>367</v>
          </cell>
          <cell r="P377">
            <v>552</v>
          </cell>
          <cell r="Q377">
            <v>402</v>
          </cell>
          <cell r="R377">
            <v>388</v>
          </cell>
          <cell r="S377">
            <v>410</v>
          </cell>
          <cell r="T377">
            <v>435</v>
          </cell>
          <cell r="U377">
            <v>177</v>
          </cell>
          <cell r="V377">
            <v>29</v>
          </cell>
        </row>
        <row r="378">
          <cell r="A378">
            <v>12</v>
          </cell>
          <cell r="B378" t="str">
            <v>Cyprus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  <cell r="Q378">
            <v>5</v>
          </cell>
          <cell r="R378">
            <v>6</v>
          </cell>
          <cell r="S378">
            <v>7</v>
          </cell>
          <cell r="T378">
            <v>18</v>
          </cell>
          <cell r="U378">
            <v>14</v>
          </cell>
          <cell r="V378">
            <v>12</v>
          </cell>
        </row>
        <row r="379">
          <cell r="A379">
            <v>12</v>
          </cell>
          <cell r="B379" t="str">
            <v>Czech Republic</v>
          </cell>
          <cell r="C379">
            <v>2018</v>
          </cell>
          <cell r="D379">
            <v>1977</v>
          </cell>
          <cell r="E379">
            <v>1992</v>
          </cell>
          <cell r="F379">
            <v>2068</v>
          </cell>
          <cell r="G379">
            <v>1910</v>
          </cell>
          <cell r="H379">
            <v>1702</v>
          </cell>
          <cell r="I379">
            <v>1989</v>
          </cell>
          <cell r="J379">
            <v>2168</v>
          </cell>
          <cell r="K379">
            <v>2065</v>
          </cell>
          <cell r="L379">
            <v>1823</v>
          </cell>
          <cell r="M379">
            <v>2110</v>
          </cell>
          <cell r="N379">
            <v>2053</v>
          </cell>
          <cell r="O379">
            <v>2166</v>
          </cell>
          <cell r="P379">
            <v>1842</v>
          </cell>
          <cell r="Q379">
            <v>1866</v>
          </cell>
          <cell r="R379">
            <v>1888</v>
          </cell>
          <cell r="S379">
            <v>1966</v>
          </cell>
          <cell r="T379">
            <v>1839</v>
          </cell>
          <cell r="U379">
            <v>2146</v>
          </cell>
          <cell r="V379">
            <v>1993</v>
          </cell>
        </row>
        <row r="380">
          <cell r="A380">
            <v>15</v>
          </cell>
          <cell r="B380" t="str">
            <v>Denmark</v>
          </cell>
          <cell r="C380">
            <v>145</v>
          </cell>
          <cell r="D380">
            <v>183</v>
          </cell>
          <cell r="E380">
            <v>223</v>
          </cell>
          <cell r="F380">
            <v>250</v>
          </cell>
          <cell r="G380">
            <v>285</v>
          </cell>
          <cell r="H380">
            <v>352</v>
          </cell>
          <cell r="I380">
            <v>474</v>
          </cell>
          <cell r="J380">
            <v>498</v>
          </cell>
          <cell r="K380">
            <v>602</v>
          </cell>
          <cell r="L380">
            <v>700</v>
          </cell>
          <cell r="M380">
            <v>745</v>
          </cell>
          <cell r="N380">
            <v>724</v>
          </cell>
          <cell r="O380">
            <v>734</v>
          </cell>
          <cell r="P380">
            <v>764</v>
          </cell>
          <cell r="Q380">
            <v>813</v>
          </cell>
          <cell r="R380">
            <v>849</v>
          </cell>
          <cell r="S380">
            <v>819</v>
          </cell>
          <cell r="T380">
            <v>805</v>
          </cell>
          <cell r="U380">
            <v>797</v>
          </cell>
          <cell r="V380">
            <v>807</v>
          </cell>
        </row>
        <row r="381">
          <cell r="A381">
            <v>12</v>
          </cell>
          <cell r="B381" t="str">
            <v>Estonia</v>
          </cell>
          <cell r="C381">
            <v>84</v>
          </cell>
          <cell r="D381">
            <v>64</v>
          </cell>
          <cell r="E381">
            <v>29</v>
          </cell>
          <cell r="F381">
            <v>27</v>
          </cell>
          <cell r="G381">
            <v>95</v>
          </cell>
          <cell r="H381">
            <v>64</v>
          </cell>
          <cell r="I381">
            <v>59</v>
          </cell>
          <cell r="J381">
            <v>37</v>
          </cell>
          <cell r="K381">
            <v>33</v>
          </cell>
          <cell r="L381">
            <v>16</v>
          </cell>
          <cell r="M381">
            <v>27</v>
          </cell>
          <cell r="N381">
            <v>31</v>
          </cell>
          <cell r="O381">
            <v>38</v>
          </cell>
          <cell r="P381">
            <v>36</v>
          </cell>
          <cell r="Q381">
            <v>27</v>
          </cell>
          <cell r="R381">
            <v>26</v>
          </cell>
          <cell r="S381">
            <v>21</v>
          </cell>
          <cell r="T381">
            <v>30</v>
          </cell>
          <cell r="U381">
            <v>29</v>
          </cell>
          <cell r="V381">
            <v>35</v>
          </cell>
        </row>
        <row r="382">
          <cell r="A382">
            <v>15</v>
          </cell>
          <cell r="B382" t="str">
            <v>Finland</v>
          </cell>
          <cell r="C382">
            <v>1342</v>
          </cell>
          <cell r="D382">
            <v>1216</v>
          </cell>
          <cell r="E382">
            <v>1129</v>
          </cell>
          <cell r="F382">
            <v>1311</v>
          </cell>
          <cell r="G382">
            <v>1428</v>
          </cell>
          <cell r="H382">
            <v>1414</v>
          </cell>
          <cell r="I382">
            <v>1593</v>
          </cell>
          <cell r="J382">
            <v>1762</v>
          </cell>
          <cell r="K382">
            <v>1836</v>
          </cell>
          <cell r="L382">
            <v>1850</v>
          </cell>
          <cell r="M382">
            <v>1634</v>
          </cell>
          <cell r="N382">
            <v>1608</v>
          </cell>
          <cell r="O382">
            <v>1755</v>
          </cell>
          <cell r="P382">
            <v>1675</v>
          </cell>
          <cell r="Q382">
            <v>1622</v>
          </cell>
          <cell r="R382">
            <v>1489</v>
          </cell>
          <cell r="S382">
            <v>1718</v>
          </cell>
          <cell r="T382">
            <v>1957</v>
          </cell>
          <cell r="U382">
            <v>1797</v>
          </cell>
          <cell r="V382">
            <v>1517</v>
          </cell>
        </row>
        <row r="383">
          <cell r="A383">
            <v>15</v>
          </cell>
          <cell r="B383" t="str">
            <v>France</v>
          </cell>
          <cell r="C383">
            <v>4850</v>
          </cell>
          <cell r="D383">
            <v>5124</v>
          </cell>
          <cell r="E383">
            <v>4218</v>
          </cell>
          <cell r="F383">
            <v>3729</v>
          </cell>
          <cell r="G383">
            <v>4009</v>
          </cell>
          <cell r="H383">
            <v>4840</v>
          </cell>
          <cell r="I383">
            <v>4789</v>
          </cell>
          <cell r="J383">
            <v>4705</v>
          </cell>
          <cell r="K383">
            <v>5499</v>
          </cell>
          <cell r="L383">
            <v>3797</v>
          </cell>
          <cell r="M383">
            <v>4981</v>
          </cell>
          <cell r="N383">
            <v>5158</v>
          </cell>
          <cell r="O383">
            <v>5277</v>
          </cell>
          <cell r="P383">
            <v>5391</v>
          </cell>
          <cell r="Q383">
            <v>5560</v>
          </cell>
          <cell r="R383">
            <v>6821</v>
          </cell>
          <cell r="S383">
            <v>7099</v>
          </cell>
          <cell r="T383">
            <v>7288</v>
          </cell>
          <cell r="U383">
            <v>6425</v>
          </cell>
          <cell r="V383">
            <v>5789</v>
          </cell>
        </row>
        <row r="384">
          <cell r="A384">
            <v>15</v>
          </cell>
          <cell r="B384" t="str">
            <v>Germany (including  former GDR from 1991)</v>
          </cell>
          <cell r="C384">
            <v>18123</v>
          </cell>
          <cell r="D384">
            <v>19009</v>
          </cell>
          <cell r="E384">
            <v>16802</v>
          </cell>
          <cell r="F384">
            <v>16277</v>
          </cell>
          <cell r="G384">
            <v>15797</v>
          </cell>
          <cell r="H384">
            <v>16243</v>
          </cell>
          <cell r="I384">
            <v>13552</v>
          </cell>
          <cell r="J384">
            <v>13120</v>
          </cell>
          <cell r="K384">
            <v>12487</v>
          </cell>
          <cell r="L384">
            <v>11299</v>
          </cell>
          <cell r="M384">
            <v>9890</v>
          </cell>
          <cell r="N384">
            <v>9712</v>
          </cell>
          <cell r="O384">
            <v>8917</v>
          </cell>
          <cell r="P384">
            <v>13188</v>
          </cell>
          <cell r="Q384">
            <v>14439</v>
          </cell>
          <cell r="R384">
            <v>12530</v>
          </cell>
          <cell r="S384">
            <v>12525</v>
          </cell>
          <cell r="T384">
            <v>9624</v>
          </cell>
          <cell r="U384">
            <v>9424</v>
          </cell>
          <cell r="V384">
            <v>6498</v>
          </cell>
        </row>
        <row r="385">
          <cell r="A385">
            <v>15</v>
          </cell>
          <cell r="B385" t="str">
            <v>Greece</v>
          </cell>
          <cell r="C385">
            <v>54</v>
          </cell>
          <cell r="D385">
            <v>72</v>
          </cell>
          <cell r="E385">
            <v>117</v>
          </cell>
          <cell r="F385">
            <v>110</v>
          </cell>
          <cell r="G385">
            <v>123</v>
          </cell>
          <cell r="H385">
            <v>107</v>
          </cell>
          <cell r="I385">
            <v>109</v>
          </cell>
          <cell r="J385">
            <v>104</v>
          </cell>
          <cell r="K385">
            <v>88</v>
          </cell>
          <cell r="L385">
            <v>100</v>
          </cell>
          <cell r="M385">
            <v>120</v>
          </cell>
          <cell r="N385">
            <v>85</v>
          </cell>
          <cell r="O385">
            <v>107</v>
          </cell>
          <cell r="P385">
            <v>67</v>
          </cell>
          <cell r="Q385">
            <v>58</v>
          </cell>
          <cell r="R385">
            <v>57</v>
          </cell>
          <cell r="S385">
            <v>38</v>
          </cell>
          <cell r="T385">
            <v>175</v>
          </cell>
          <cell r="U385">
            <v>147</v>
          </cell>
          <cell r="V385">
            <v>189</v>
          </cell>
        </row>
        <row r="386">
          <cell r="A386">
            <v>12</v>
          </cell>
          <cell r="B386" t="str">
            <v>Hungary</v>
          </cell>
          <cell r="C386">
            <v>237</v>
          </cell>
          <cell r="D386">
            <v>241</v>
          </cell>
          <cell r="E386">
            <v>246</v>
          </cell>
          <cell r="F386">
            <v>252</v>
          </cell>
          <cell r="G386">
            <v>257</v>
          </cell>
          <cell r="H386">
            <v>257</v>
          </cell>
          <cell r="I386">
            <v>281</v>
          </cell>
          <cell r="J386">
            <v>201</v>
          </cell>
          <cell r="K386">
            <v>114</v>
          </cell>
          <cell r="L386">
            <v>116</v>
          </cell>
          <cell r="M386">
            <v>93</v>
          </cell>
          <cell r="N386">
            <v>91</v>
          </cell>
          <cell r="O386">
            <v>126</v>
          </cell>
          <cell r="P386">
            <v>85</v>
          </cell>
          <cell r="Q386">
            <v>59</v>
          </cell>
          <cell r="R386">
            <v>75</v>
          </cell>
          <cell r="S386">
            <v>46</v>
          </cell>
          <cell r="T386">
            <v>43</v>
          </cell>
          <cell r="U386">
            <v>48</v>
          </cell>
          <cell r="V386">
            <v>50</v>
          </cell>
        </row>
        <row r="387">
          <cell r="A387">
            <v>15</v>
          </cell>
          <cell r="B387" t="str">
            <v>Ireland</v>
          </cell>
          <cell r="C387">
            <v>44</v>
          </cell>
          <cell r="D387">
            <v>42</v>
          </cell>
          <cell r="E387">
            <v>42</v>
          </cell>
          <cell r="F387">
            <v>45</v>
          </cell>
          <cell r="G387">
            <v>49</v>
          </cell>
          <cell r="H387">
            <v>51</v>
          </cell>
          <cell r="I387">
            <v>53</v>
          </cell>
          <cell r="J387">
            <v>61</v>
          </cell>
          <cell r="K387">
            <v>83</v>
          </cell>
          <cell r="L387">
            <v>84</v>
          </cell>
          <cell r="M387">
            <v>102</v>
          </cell>
          <cell r="N387">
            <v>107</v>
          </cell>
          <cell r="O387">
            <v>118</v>
          </cell>
          <cell r="P387">
            <v>103</v>
          </cell>
          <cell r="Q387">
            <v>109</v>
          </cell>
          <cell r="R387">
            <v>104</v>
          </cell>
          <cell r="S387">
            <v>196</v>
          </cell>
          <cell r="T387">
            <v>250</v>
          </cell>
          <cell r="U387">
            <v>249</v>
          </cell>
          <cell r="V387">
            <v>262</v>
          </cell>
        </row>
        <row r="388">
          <cell r="A388">
            <v>15</v>
          </cell>
          <cell r="B388" t="str">
            <v>Italy</v>
          </cell>
          <cell r="C388">
            <v>3916</v>
          </cell>
          <cell r="D388">
            <v>4436</v>
          </cell>
          <cell r="E388">
            <v>4486</v>
          </cell>
          <cell r="F388">
            <v>5142</v>
          </cell>
          <cell r="G388">
            <v>5430</v>
          </cell>
          <cell r="H388">
            <v>6165</v>
          </cell>
          <cell r="I388">
            <v>6727</v>
          </cell>
          <cell r="J388">
            <v>8150</v>
          </cell>
          <cell r="K388">
            <v>9248</v>
          </cell>
          <cell r="L388">
            <v>10048</v>
          </cell>
          <cell r="M388">
            <v>0</v>
          </cell>
          <cell r="N388">
            <v>0</v>
          </cell>
          <cell r="O388">
            <v>0</v>
          </cell>
          <cell r="P388">
            <v>3036</v>
          </cell>
          <cell r="Q388">
            <v>6536</v>
          </cell>
          <cell r="R388">
            <v>6687</v>
          </cell>
          <cell r="S388">
            <v>6576</v>
          </cell>
          <cell r="T388">
            <v>6712</v>
          </cell>
          <cell r="U388">
            <v>6434</v>
          </cell>
          <cell r="V388">
            <v>6339</v>
          </cell>
        </row>
        <row r="389">
          <cell r="A389">
            <v>12</v>
          </cell>
          <cell r="B389" t="str">
            <v>Latvia</v>
          </cell>
          <cell r="C389">
            <v>133</v>
          </cell>
          <cell r="D389">
            <v>117</v>
          </cell>
          <cell r="E389">
            <v>112</v>
          </cell>
          <cell r="F389">
            <v>47</v>
          </cell>
          <cell r="G389">
            <v>32</v>
          </cell>
          <cell r="H389">
            <v>71</v>
          </cell>
          <cell r="I389">
            <v>65</v>
          </cell>
          <cell r="J389">
            <v>47</v>
          </cell>
          <cell r="K389">
            <v>19</v>
          </cell>
          <cell r="L389">
            <v>21</v>
          </cell>
          <cell r="M389">
            <v>26</v>
          </cell>
          <cell r="N389">
            <v>19</v>
          </cell>
          <cell r="O389">
            <v>20</v>
          </cell>
          <cell r="P389">
            <v>26</v>
          </cell>
          <cell r="Q389">
            <v>21</v>
          </cell>
          <cell r="R389">
            <v>23</v>
          </cell>
          <cell r="S389">
            <v>20</v>
          </cell>
          <cell r="T389">
            <v>19</v>
          </cell>
          <cell r="U389">
            <v>15</v>
          </cell>
          <cell r="V389">
            <v>14</v>
          </cell>
        </row>
        <row r="390">
          <cell r="A390">
            <v>12</v>
          </cell>
          <cell r="B390" t="str">
            <v>Lithuania</v>
          </cell>
          <cell r="C390">
            <v>58</v>
          </cell>
          <cell r="D390">
            <v>49</v>
          </cell>
          <cell r="E390">
            <v>34</v>
          </cell>
          <cell r="F390">
            <v>14</v>
          </cell>
          <cell r="G390">
            <v>14</v>
          </cell>
          <cell r="H390">
            <v>16</v>
          </cell>
          <cell r="I390">
            <v>15</v>
          </cell>
          <cell r="J390">
            <v>11</v>
          </cell>
          <cell r="K390">
            <v>11</v>
          </cell>
          <cell r="L390">
            <v>10</v>
          </cell>
          <cell r="M390">
            <v>9</v>
          </cell>
          <cell r="N390">
            <v>22</v>
          </cell>
          <cell r="O390">
            <v>27</v>
          </cell>
          <cell r="P390">
            <v>26</v>
          </cell>
          <cell r="Q390">
            <v>36</v>
          </cell>
          <cell r="R390">
            <v>33</v>
          </cell>
          <cell r="S390">
            <v>25</v>
          </cell>
          <cell r="T390">
            <v>23</v>
          </cell>
          <cell r="U390">
            <v>7</v>
          </cell>
          <cell r="V390">
            <v>26</v>
          </cell>
        </row>
        <row r="391">
          <cell r="A391">
            <v>15</v>
          </cell>
          <cell r="B391" t="str">
            <v>Luxembourg</v>
          </cell>
          <cell r="C391">
            <v>165</v>
          </cell>
          <cell r="D391">
            <v>178</v>
          </cell>
          <cell r="E391">
            <v>176</v>
          </cell>
          <cell r="F391">
            <v>172</v>
          </cell>
          <cell r="G391">
            <v>138</v>
          </cell>
          <cell r="H391">
            <v>114</v>
          </cell>
          <cell r="I391">
            <v>105</v>
          </cell>
          <cell r="J391">
            <v>73</v>
          </cell>
          <cell r="K391">
            <v>41</v>
          </cell>
          <cell r="L391">
            <v>45</v>
          </cell>
          <cell r="M391">
            <v>46</v>
          </cell>
          <cell r="N391">
            <v>55</v>
          </cell>
          <cell r="O391">
            <v>54</v>
          </cell>
          <cell r="P391">
            <v>58</v>
          </cell>
          <cell r="Q391">
            <v>58</v>
          </cell>
          <cell r="R391">
            <v>59</v>
          </cell>
          <cell r="S391">
            <v>63</v>
          </cell>
          <cell r="T391">
            <v>50</v>
          </cell>
          <cell r="U391">
            <v>58</v>
          </cell>
          <cell r="V391">
            <v>42</v>
          </cell>
        </row>
        <row r="392">
          <cell r="A392">
            <v>12</v>
          </cell>
          <cell r="B392" t="str">
            <v>Malta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</row>
        <row r="393">
          <cell r="A393">
            <v>15</v>
          </cell>
          <cell r="B393" t="str">
            <v>Netherlands</v>
          </cell>
          <cell r="C393">
            <v>2847</v>
          </cell>
          <cell r="D393">
            <v>2886</v>
          </cell>
          <cell r="E393">
            <v>3048</v>
          </cell>
          <cell r="F393">
            <v>3287</v>
          </cell>
          <cell r="G393">
            <v>2933</v>
          </cell>
          <cell r="H393">
            <v>2324</v>
          </cell>
          <cell r="I393">
            <v>2546</v>
          </cell>
          <cell r="J393">
            <v>2630</v>
          </cell>
          <cell r="K393">
            <v>2806</v>
          </cell>
          <cell r="L393">
            <v>2739</v>
          </cell>
          <cell r="M393">
            <v>2834</v>
          </cell>
          <cell r="N393">
            <v>2849</v>
          </cell>
          <cell r="O393">
            <v>2927</v>
          </cell>
          <cell r="P393">
            <v>2913</v>
          </cell>
          <cell r="Q393">
            <v>2983</v>
          </cell>
          <cell r="R393">
            <v>3055</v>
          </cell>
          <cell r="S393">
            <v>2983</v>
          </cell>
          <cell r="T393">
            <v>3082</v>
          </cell>
          <cell r="U393">
            <v>3855</v>
          </cell>
          <cell r="V393">
            <v>3590</v>
          </cell>
        </row>
        <row r="394">
          <cell r="A394" t="str">
            <v>EEA</v>
          </cell>
          <cell r="B394" t="str">
            <v>Norway</v>
          </cell>
          <cell r="C394">
            <v>23</v>
          </cell>
          <cell r="D394">
            <v>22</v>
          </cell>
          <cell r="E394">
            <v>25</v>
          </cell>
          <cell r="F394">
            <v>27</v>
          </cell>
          <cell r="G394">
            <v>50</v>
          </cell>
          <cell r="H394">
            <v>57</v>
          </cell>
          <cell r="I394">
            <v>65</v>
          </cell>
          <cell r="J394">
            <v>53</v>
          </cell>
          <cell r="K394">
            <v>54</v>
          </cell>
          <cell r="L394">
            <v>67</v>
          </cell>
          <cell r="M394">
            <v>56</v>
          </cell>
          <cell r="N394">
            <v>70</v>
          </cell>
          <cell r="O394">
            <v>62</v>
          </cell>
          <cell r="P394">
            <v>76</v>
          </cell>
          <cell r="Q394">
            <v>88</v>
          </cell>
          <cell r="R394">
            <v>81</v>
          </cell>
          <cell r="S394">
            <v>98</v>
          </cell>
          <cell r="T394">
            <v>85</v>
          </cell>
          <cell r="U394">
            <v>84</v>
          </cell>
          <cell r="V394">
            <v>294</v>
          </cell>
        </row>
        <row r="395">
          <cell r="A395">
            <v>12</v>
          </cell>
          <cell r="B395" t="str">
            <v>Poland</v>
          </cell>
          <cell r="C395">
            <v>9546</v>
          </cell>
          <cell r="D395">
            <v>8891</v>
          </cell>
          <cell r="E395">
            <v>8582</v>
          </cell>
          <cell r="F395">
            <v>8478</v>
          </cell>
          <cell r="G395">
            <v>8092</v>
          </cell>
          <cell r="H395">
            <v>2703</v>
          </cell>
          <cell r="I395">
            <v>2466</v>
          </cell>
          <cell r="J395">
            <v>2445</v>
          </cell>
          <cell r="K395">
            <v>2027</v>
          </cell>
          <cell r="L395">
            <v>2028</v>
          </cell>
          <cell r="M395">
            <v>1870</v>
          </cell>
          <cell r="N395">
            <v>1933</v>
          </cell>
          <cell r="O395">
            <v>2063</v>
          </cell>
          <cell r="P395">
            <v>2522</v>
          </cell>
          <cell r="Q395">
            <v>2176</v>
          </cell>
          <cell r="R395">
            <v>2249</v>
          </cell>
          <cell r="S395">
            <v>2393</v>
          </cell>
          <cell r="T395">
            <v>1996</v>
          </cell>
          <cell r="U395">
            <v>1223</v>
          </cell>
          <cell r="V395">
            <v>1173</v>
          </cell>
        </row>
        <row r="396">
          <cell r="A396">
            <v>15</v>
          </cell>
          <cell r="B396" t="str">
            <v>Portugal</v>
          </cell>
          <cell r="C396">
            <v>293</v>
          </cell>
          <cell r="D396">
            <v>350</v>
          </cell>
          <cell r="E396">
            <v>308</v>
          </cell>
          <cell r="F396">
            <v>397</v>
          </cell>
          <cell r="G396">
            <v>373</v>
          </cell>
          <cell r="H396">
            <v>527</v>
          </cell>
          <cell r="I396">
            <v>506</v>
          </cell>
          <cell r="J396">
            <v>616</v>
          </cell>
          <cell r="K396">
            <v>662</v>
          </cell>
          <cell r="L396">
            <v>809</v>
          </cell>
          <cell r="M396">
            <v>865</v>
          </cell>
          <cell r="N396">
            <v>838</v>
          </cell>
          <cell r="O396">
            <v>913</v>
          </cell>
          <cell r="P396">
            <v>975</v>
          </cell>
          <cell r="Q396">
            <v>1004</v>
          </cell>
          <cell r="R396">
            <v>1088</v>
          </cell>
          <cell r="S396">
            <v>1109</v>
          </cell>
          <cell r="T396">
            <v>1277</v>
          </cell>
          <cell r="U396">
            <v>1310</v>
          </cell>
          <cell r="V396">
            <v>1465</v>
          </cell>
        </row>
        <row r="397">
          <cell r="A397">
            <v>12</v>
          </cell>
          <cell r="B397" t="str">
            <v>Romania</v>
          </cell>
          <cell r="C397">
            <v>1141</v>
          </cell>
          <cell r="D397">
            <v>25</v>
          </cell>
          <cell r="E397">
            <v>3128</v>
          </cell>
          <cell r="F397">
            <v>2613</v>
          </cell>
          <cell r="G397">
            <v>1080</v>
          </cell>
          <cell r="H397">
            <v>841</v>
          </cell>
          <cell r="I397">
            <v>739</v>
          </cell>
          <cell r="J397">
            <v>653</v>
          </cell>
          <cell r="K397">
            <v>560</v>
          </cell>
          <cell r="L397">
            <v>558</v>
          </cell>
          <cell r="M397">
            <v>450</v>
          </cell>
          <cell r="N397">
            <v>438</v>
          </cell>
          <cell r="O397">
            <v>566</v>
          </cell>
          <cell r="P397">
            <v>561</v>
          </cell>
          <cell r="Q397">
            <v>706</v>
          </cell>
          <cell r="R397">
            <v>836</v>
          </cell>
          <cell r="S397">
            <v>685</v>
          </cell>
          <cell r="T397">
            <v>776</v>
          </cell>
          <cell r="U397">
            <v>799</v>
          </cell>
          <cell r="V397">
            <v>554</v>
          </cell>
        </row>
        <row r="398">
          <cell r="A398">
            <v>12</v>
          </cell>
          <cell r="B398" t="str">
            <v>Slovakia</v>
          </cell>
          <cell r="C398">
            <v>470</v>
          </cell>
          <cell r="D398">
            <v>442</v>
          </cell>
          <cell r="E398">
            <v>420</v>
          </cell>
          <cell r="F398">
            <v>349</v>
          </cell>
          <cell r="G398">
            <v>348</v>
          </cell>
          <cell r="H398">
            <v>376</v>
          </cell>
          <cell r="I398">
            <v>368</v>
          </cell>
          <cell r="J398">
            <v>404</v>
          </cell>
          <cell r="K398">
            <v>307</v>
          </cell>
          <cell r="L398">
            <v>280</v>
          </cell>
          <cell r="M398">
            <v>307</v>
          </cell>
          <cell r="N398">
            <v>428</v>
          </cell>
          <cell r="O398">
            <v>339</v>
          </cell>
          <cell r="P398">
            <v>414</v>
          </cell>
          <cell r="Q398">
            <v>378</v>
          </cell>
          <cell r="R398">
            <v>377</v>
          </cell>
          <cell r="S398">
            <v>416</v>
          </cell>
          <cell r="T398">
            <v>407</v>
          </cell>
          <cell r="U398">
            <v>428</v>
          </cell>
          <cell r="V398">
            <v>354</v>
          </cell>
        </row>
        <row r="399">
          <cell r="A399">
            <v>12</v>
          </cell>
          <cell r="B399" t="str">
            <v>Slovenia</v>
          </cell>
          <cell r="C399">
            <v>178</v>
          </cell>
          <cell r="D399">
            <v>101</v>
          </cell>
          <cell r="E399">
            <v>135</v>
          </cell>
          <cell r="F399">
            <v>117</v>
          </cell>
          <cell r="G399">
            <v>141</v>
          </cell>
          <cell r="H399">
            <v>136</v>
          </cell>
          <cell r="I399">
            <v>143</v>
          </cell>
          <cell r="J399">
            <v>75</v>
          </cell>
          <cell r="K399">
            <v>109</v>
          </cell>
          <cell r="L399">
            <v>69</v>
          </cell>
          <cell r="M399">
            <v>88</v>
          </cell>
          <cell r="N399">
            <v>84</v>
          </cell>
          <cell r="O399">
            <v>58</v>
          </cell>
          <cell r="P399">
            <v>52</v>
          </cell>
          <cell r="Q399">
            <v>58</v>
          </cell>
          <cell r="R399">
            <v>58</v>
          </cell>
          <cell r="S399">
            <v>49</v>
          </cell>
          <cell r="T399">
            <v>47</v>
          </cell>
          <cell r="U399">
            <v>48</v>
          </cell>
          <cell r="V399">
            <v>52</v>
          </cell>
        </row>
        <row r="400">
          <cell r="A400">
            <v>15</v>
          </cell>
          <cell r="B400" t="str">
            <v>Spain</v>
          </cell>
          <cell r="C400">
            <v>648</v>
          </cell>
          <cell r="D400">
            <v>710</v>
          </cell>
          <cell r="E400">
            <v>783</v>
          </cell>
          <cell r="F400">
            <v>776</v>
          </cell>
          <cell r="G400">
            <v>1335</v>
          </cell>
          <cell r="H400">
            <v>2448</v>
          </cell>
          <cell r="I400">
            <v>2124</v>
          </cell>
          <cell r="J400">
            <v>2537</v>
          </cell>
          <cell r="K400">
            <v>2900</v>
          </cell>
          <cell r="L400">
            <v>4450</v>
          </cell>
          <cell r="M400">
            <v>3644</v>
          </cell>
          <cell r="N400">
            <v>3445</v>
          </cell>
          <cell r="O400">
            <v>4022</v>
          </cell>
          <cell r="P400">
            <v>4291</v>
          </cell>
          <cell r="Q400">
            <v>4468</v>
          </cell>
          <cell r="R400">
            <v>4540</v>
          </cell>
          <cell r="S400">
            <v>5107</v>
          </cell>
          <cell r="T400">
            <v>5041</v>
          </cell>
          <cell r="U400">
            <v>5339</v>
          </cell>
          <cell r="V400">
            <v>5554</v>
          </cell>
        </row>
        <row r="401">
          <cell r="A401">
            <v>15</v>
          </cell>
          <cell r="B401" t="str">
            <v>Sweden</v>
          </cell>
          <cell r="C401">
            <v>289</v>
          </cell>
          <cell r="D401">
            <v>329</v>
          </cell>
          <cell r="E401">
            <v>682</v>
          </cell>
          <cell r="F401">
            <v>747</v>
          </cell>
          <cell r="G401">
            <v>791</v>
          </cell>
          <cell r="H401">
            <v>783</v>
          </cell>
          <cell r="I401">
            <v>823</v>
          </cell>
          <cell r="J401">
            <v>842</v>
          </cell>
          <cell r="K401">
            <v>835</v>
          </cell>
          <cell r="L401">
            <v>957</v>
          </cell>
          <cell r="M401">
            <v>954</v>
          </cell>
          <cell r="N401">
            <v>986</v>
          </cell>
          <cell r="O401">
            <v>972</v>
          </cell>
          <cell r="P401">
            <v>1227</v>
          </cell>
          <cell r="Q401">
            <v>1303</v>
          </cell>
          <cell r="R401">
            <v>1399</v>
          </cell>
          <cell r="S401">
            <v>1207</v>
          </cell>
          <cell r="T401">
            <v>1227</v>
          </cell>
          <cell r="U401">
            <v>1135</v>
          </cell>
          <cell r="V401">
            <v>957</v>
          </cell>
        </row>
        <row r="402">
          <cell r="A402" t="str">
            <v>EEA</v>
          </cell>
          <cell r="B402" t="str">
            <v>Switzerland</v>
          </cell>
          <cell r="C402">
            <v>354</v>
          </cell>
          <cell r="D402">
            <v>371</v>
          </cell>
          <cell r="E402">
            <v>402</v>
          </cell>
          <cell r="F402">
            <v>424</v>
          </cell>
          <cell r="G402">
            <v>465</v>
          </cell>
          <cell r="H402">
            <v>489</v>
          </cell>
          <cell r="I402">
            <v>505</v>
          </cell>
          <cell r="J402">
            <v>524</v>
          </cell>
          <cell r="K402">
            <v>826</v>
          </cell>
          <cell r="L402">
            <v>872</v>
          </cell>
          <cell r="M402">
            <v>920</v>
          </cell>
          <cell r="N402">
            <v>977</v>
          </cell>
          <cell r="O402">
            <v>1002</v>
          </cell>
          <cell r="P402">
            <v>990</v>
          </cell>
          <cell r="Q402">
            <v>1005</v>
          </cell>
          <cell r="R402">
            <v>1046</v>
          </cell>
          <cell r="S402">
            <v>1151</v>
          </cell>
          <cell r="T402">
            <v>1151</v>
          </cell>
          <cell r="U402">
            <v>1133</v>
          </cell>
          <cell r="V402">
            <v>1112</v>
          </cell>
        </row>
        <row r="403">
          <cell r="A403" t="str">
            <v>EEA</v>
          </cell>
          <cell r="B403" t="str">
            <v>Turkey</v>
          </cell>
          <cell r="C403">
            <v>1217</v>
          </cell>
          <cell r="D403">
            <v>1215</v>
          </cell>
          <cell r="E403">
            <v>1224</v>
          </cell>
          <cell r="F403">
            <v>1529</v>
          </cell>
          <cell r="G403">
            <v>1566</v>
          </cell>
          <cell r="H403">
            <v>1888</v>
          </cell>
          <cell r="I403">
            <v>1960</v>
          </cell>
          <cell r="J403">
            <v>2349</v>
          </cell>
          <cell r="K403">
            <v>2781</v>
          </cell>
          <cell r="L403">
            <v>2993</v>
          </cell>
          <cell r="M403">
            <v>3347</v>
          </cell>
          <cell r="N403">
            <v>3470</v>
          </cell>
          <cell r="O403">
            <v>4017</v>
          </cell>
          <cell r="P403">
            <v>4393</v>
          </cell>
          <cell r="Q403">
            <v>4442</v>
          </cell>
          <cell r="R403">
            <v>3535</v>
          </cell>
          <cell r="S403">
            <v>3128</v>
          </cell>
          <cell r="T403">
            <v>3267</v>
          </cell>
          <cell r="U403">
            <v>3502</v>
          </cell>
          <cell r="V403">
            <v>3083</v>
          </cell>
        </row>
        <row r="404">
          <cell r="A404">
            <v>15</v>
          </cell>
          <cell r="B404" t="str">
            <v>United Kingdom</v>
          </cell>
          <cell r="C404">
            <v>3735</v>
          </cell>
          <cell r="D404">
            <v>4056</v>
          </cell>
          <cell r="E404">
            <v>4252</v>
          </cell>
          <cell r="F404">
            <v>4167</v>
          </cell>
          <cell r="G404">
            <v>3367</v>
          </cell>
          <cell r="H404">
            <v>3802</v>
          </cell>
          <cell r="I404">
            <v>5262</v>
          </cell>
          <cell r="J404">
            <v>5942</v>
          </cell>
          <cell r="K404">
            <v>5964</v>
          </cell>
          <cell r="L404">
            <v>6399</v>
          </cell>
          <cell r="M404">
            <v>7107</v>
          </cell>
          <cell r="N404">
            <v>6993</v>
          </cell>
          <cell r="O404">
            <v>7604</v>
          </cell>
          <cell r="P404">
            <v>8017</v>
          </cell>
          <cell r="Q404">
            <v>8307</v>
          </cell>
          <cell r="R404">
            <v>8616</v>
          </cell>
          <cell r="S404">
            <v>8394</v>
          </cell>
          <cell r="T404">
            <v>8571</v>
          </cell>
          <cell r="U404">
            <v>8302</v>
          </cell>
          <cell r="V404">
            <v>8755</v>
          </cell>
        </row>
        <row r="405">
          <cell r="A405" t="str">
            <v>EU</v>
          </cell>
          <cell r="B405" t="str">
            <v>European Union (27 countries)</v>
          </cell>
          <cell r="C405">
            <v>52596</v>
          </cell>
          <cell r="D405">
            <v>53952</v>
          </cell>
          <cell r="E405">
            <v>54681</v>
          </cell>
          <cell r="F405">
            <v>54112</v>
          </cell>
          <cell r="G405">
            <v>52035</v>
          </cell>
          <cell r="H405">
            <v>49524</v>
          </cell>
          <cell r="I405">
            <v>48874</v>
          </cell>
          <cell r="J405">
            <v>49531</v>
          </cell>
          <cell r="K405">
            <v>50944</v>
          </cell>
          <cell r="L405">
            <v>50765</v>
          </cell>
          <cell r="M405">
            <v>39881</v>
          </cell>
          <cell r="N405">
            <v>39450</v>
          </cell>
          <cell r="O405">
            <v>40517</v>
          </cell>
          <cell r="P405">
            <v>49195</v>
          </cell>
          <cell r="Q405">
            <v>54488</v>
          </cell>
          <cell r="R405">
            <v>54839</v>
          </cell>
          <cell r="S405">
            <v>55512</v>
          </cell>
          <cell r="T405">
            <v>53481</v>
          </cell>
          <cell r="U405">
            <v>52270</v>
          </cell>
          <cell r="V405">
            <v>47677</v>
          </cell>
        </row>
      </sheetData>
      <sheetData sheetId="7">
        <row r="79">
          <cell r="C79">
            <v>1990</v>
          </cell>
          <cell r="D79">
            <v>2008</v>
          </cell>
          <cell r="H79">
            <v>1990</v>
          </cell>
          <cell r="I79">
            <v>2009</v>
          </cell>
        </row>
        <row r="80">
          <cell r="B80" t="str">
            <v>Slovakia</v>
          </cell>
          <cell r="C80">
            <v>0.18223234624145787</v>
          </cell>
          <cell r="D80">
            <v>0.6666666666666666</v>
          </cell>
          <cell r="G80" t="str">
            <v>Luxembourg</v>
          </cell>
          <cell r="H80">
            <v>0.2727272727272727</v>
          </cell>
          <cell r="I80">
            <v>0.9523809523809523</v>
          </cell>
        </row>
        <row r="81">
          <cell r="B81" t="str">
            <v>Cyprus</v>
          </cell>
          <cell r="C81">
            <v>0</v>
          </cell>
          <cell r="D81">
            <v>0.42857142857142855</v>
          </cell>
          <cell r="G81" t="str">
            <v>Belgium</v>
          </cell>
          <cell r="H81">
            <v>0.3286908077994429</v>
          </cell>
          <cell r="I81">
            <v>0.7830423940149626</v>
          </cell>
        </row>
        <row r="82">
          <cell r="B82" t="str">
            <v>Romania</v>
          </cell>
          <cell r="C82">
            <v>0.08799497171590195</v>
          </cell>
          <cell r="D82">
            <v>0.41625</v>
          </cell>
          <cell r="G82" t="str">
            <v>Denmark</v>
          </cell>
          <cell r="H82">
            <v>0.46206896551724136</v>
          </cell>
          <cell r="I82">
            <v>0.7534076827757125</v>
          </cell>
        </row>
        <row r="83">
          <cell r="B83" t="str">
            <v>Denmark</v>
          </cell>
          <cell r="C83">
            <v>0.4652777777777778</v>
          </cell>
          <cell r="D83">
            <v>0.7570694087403599</v>
          </cell>
          <cell r="G83" t="str">
            <v>Turkey</v>
          </cell>
          <cell r="H83">
            <v>0.23664749383730485</v>
          </cell>
          <cell r="I83">
            <v>0.48459292896529355</v>
          </cell>
        </row>
        <row r="84">
          <cell r="B84" t="str">
            <v>Ireland</v>
          </cell>
          <cell r="C84">
            <v>0.375</v>
          </cell>
          <cell r="D84">
            <v>0.6506024096385542</v>
          </cell>
          <cell r="G84" t="str">
            <v>Netherlands</v>
          </cell>
          <cell r="H84">
            <v>0.39620653319283455</v>
          </cell>
          <cell r="I84">
            <v>0.6286908077994429</v>
          </cell>
        </row>
        <row r="85">
          <cell r="B85" t="str">
            <v>Turkey</v>
          </cell>
          <cell r="C85">
            <v>0.23645320197044334</v>
          </cell>
          <cell r="D85">
            <v>0.5078864353312302</v>
          </cell>
          <cell r="G85" t="str">
            <v>France</v>
          </cell>
          <cell r="H85">
            <v>0.3767010309278351</v>
          </cell>
          <cell r="I85">
            <v>0.6059768526515806</v>
          </cell>
        </row>
        <row r="86">
          <cell r="B86" t="str">
            <v>Italy</v>
          </cell>
          <cell r="C86">
            <v>0.4570990806945863</v>
          </cell>
          <cell r="D86">
            <v>0.7218070088025245</v>
          </cell>
          <cell r="G86" t="str">
            <v>Finland</v>
          </cell>
          <cell r="H86">
            <v>0.5566318926974665</v>
          </cell>
          <cell r="I86">
            <v>0.7824653922214898</v>
          </cell>
        </row>
        <row r="87">
          <cell r="B87" t="str">
            <v>Netherlands</v>
          </cell>
          <cell r="C87">
            <v>0.3923478260869565</v>
          </cell>
          <cell r="D87">
            <v>0.630216587427364</v>
          </cell>
          <cell r="G87" t="str">
            <v>Germany</v>
          </cell>
          <cell r="H87">
            <v>0.38321469955305415</v>
          </cell>
          <cell r="I87">
            <v>0.6023391812865497</v>
          </cell>
        </row>
        <row r="88">
          <cell r="B88" t="str">
            <v>Finland</v>
          </cell>
          <cell r="C88">
            <v>0.5637735849056604</v>
          </cell>
          <cell r="D88">
            <v>0.76850306065665</v>
          </cell>
          <cell r="G88" t="str">
            <v>Portugal</v>
          </cell>
          <cell r="H88">
            <v>0.4129692832764505</v>
          </cell>
          <cell r="I88">
            <v>0.6197952218430034</v>
          </cell>
        </row>
        <row r="89">
          <cell r="B89" t="str">
            <v>Spain</v>
          </cell>
          <cell r="C89">
            <v>0.3960546282245827</v>
          </cell>
          <cell r="D89">
            <v>0.5824175824175825</v>
          </cell>
          <cell r="G89" t="str">
            <v>Italy</v>
          </cell>
          <cell r="H89">
            <v>0.4507150153217569</v>
          </cell>
          <cell r="I89">
            <v>0.6545196403218173</v>
          </cell>
        </row>
        <row r="90">
          <cell r="B90" t="str">
            <v>Portugal</v>
          </cell>
          <cell r="C90">
            <v>0.40878378378378377</v>
          </cell>
          <cell r="D90">
            <v>0.593423019431988</v>
          </cell>
          <cell r="G90" t="str">
            <v>Ireland</v>
          </cell>
          <cell r="H90">
            <v>0.4090909090909091</v>
          </cell>
          <cell r="I90">
            <v>0.5992366412213741</v>
          </cell>
        </row>
        <row r="91">
          <cell r="B91" t="str">
            <v>Austria</v>
          </cell>
          <cell r="C91">
            <v>0.48055832502492524</v>
          </cell>
          <cell r="D91">
            <v>0.5677154582763337</v>
          </cell>
          <cell r="G91" t="str">
            <v>Spain</v>
          </cell>
          <cell r="H91">
            <v>0.4182098765432099</v>
          </cell>
          <cell r="I91">
            <v>0.58318329132157</v>
          </cell>
        </row>
        <row r="92">
          <cell r="B92" t="str">
            <v>Slovenia</v>
          </cell>
          <cell r="C92">
            <v>0.49295774647887325</v>
          </cell>
          <cell r="D92">
            <v>0.5625</v>
          </cell>
          <cell r="G92" t="str">
            <v>Austria</v>
          </cell>
          <cell r="H92">
            <v>0.48055832502492524</v>
          </cell>
          <cell r="I92">
            <v>0.6146261298274446</v>
          </cell>
        </row>
        <row r="93">
          <cell r="B93" t="str">
            <v>Hungary</v>
          </cell>
          <cell r="C93">
            <v>0.703862660944206</v>
          </cell>
          <cell r="D93">
            <v>0.7708333333333334</v>
          </cell>
        </row>
        <row r="94">
          <cell r="B94" t="str">
            <v>Switzerland</v>
          </cell>
          <cell r="C94">
            <v>0.6827195467422096</v>
          </cell>
          <cell r="D94">
            <v>0.7489481065918654</v>
          </cell>
          <cell r="G94" t="str">
            <v>EEA</v>
          </cell>
          <cell r="H94">
            <v>0.4733548228995834</v>
          </cell>
          <cell r="I94">
            <v>0.5785308323472931</v>
          </cell>
        </row>
        <row r="95">
          <cell r="B95" t="str">
            <v>Sweden</v>
          </cell>
          <cell r="C95">
            <v>0.8166089965397924</v>
          </cell>
          <cell r="D95">
            <v>0.8670774647887324</v>
          </cell>
          <cell r="G95" t="str">
            <v>EU27</v>
          </cell>
          <cell r="H95">
            <v>0.5063883185033082</v>
          </cell>
          <cell r="I95">
            <v>0.592340122071439</v>
          </cell>
        </row>
        <row r="96">
          <cell r="B96" t="str">
            <v>United Kingdom</v>
          </cell>
          <cell r="C96">
            <v>0.3632361034672537</v>
          </cell>
          <cell r="D96">
            <v>0.40041398344066237</v>
          </cell>
        </row>
        <row r="97">
          <cell r="B97" t="str">
            <v>Estonia</v>
          </cell>
          <cell r="C97">
            <v>0.5</v>
          </cell>
          <cell r="D97">
            <v>0.5185185185185185</v>
          </cell>
          <cell r="G97" t="str">
            <v>Poland</v>
          </cell>
          <cell r="H97">
            <v>0.6969411271736853</v>
          </cell>
          <cell r="I97">
            <v>0.773231031543052</v>
          </cell>
        </row>
        <row r="98">
          <cell r="G98" t="str">
            <v>United Kingdom</v>
          </cell>
          <cell r="H98">
            <v>0.3678714859437751</v>
          </cell>
          <cell r="I98">
            <v>0.39211878926327814</v>
          </cell>
        </row>
        <row r="99">
          <cell r="B99" t="str">
            <v>EEA</v>
          </cell>
          <cell r="C99">
            <v>0.5098750119263429</v>
          </cell>
          <cell r="D99">
            <v>0.5052187701475893</v>
          </cell>
          <cell r="G99" t="str">
            <v>Latvia</v>
          </cell>
          <cell r="H99">
            <v>0.8045112781954887</v>
          </cell>
          <cell r="I99">
            <v>0.7857142857142857</v>
          </cell>
        </row>
        <row r="100">
          <cell r="B100" t="str">
            <v>EU27</v>
          </cell>
          <cell r="C100">
            <v>0.5232947281341656</v>
          </cell>
          <cell r="D100">
            <v>0.4994228760924131</v>
          </cell>
          <cell r="G100" t="str">
            <v>Slovenia</v>
          </cell>
          <cell r="H100">
            <v>0.5842696629213483</v>
          </cell>
          <cell r="I100">
            <v>0.5576923076923077</v>
          </cell>
        </row>
        <row r="101">
          <cell r="G101" t="str">
            <v>Hungary</v>
          </cell>
          <cell r="H101">
            <v>0.6919831223628692</v>
          </cell>
          <cell r="I101">
            <v>0.66</v>
          </cell>
        </row>
        <row r="102">
          <cell r="B102" t="str">
            <v>Belgium</v>
          </cell>
          <cell r="C102">
            <v>0.33090379008746357</v>
          </cell>
          <cell r="D102">
            <v>0.32105263157894737</v>
          </cell>
          <cell r="G102" t="str">
            <v>Sweden</v>
          </cell>
          <cell r="H102">
            <v>0.8166089965397924</v>
          </cell>
          <cell r="I102">
            <v>0.7774294670846394</v>
          </cell>
        </row>
        <row r="103">
          <cell r="B103" t="str">
            <v>Poland</v>
          </cell>
          <cell r="C103">
            <v>0.778310715956949</v>
          </cell>
          <cell r="D103">
            <v>0.7460580912863071</v>
          </cell>
          <cell r="G103" t="str">
            <v>Czech Republic</v>
          </cell>
          <cell r="H103">
            <v>0.6565906838453914</v>
          </cell>
          <cell r="I103">
            <v>0.5107877571500251</v>
          </cell>
        </row>
        <row r="104">
          <cell r="B104" t="str">
            <v>Germany</v>
          </cell>
          <cell r="C104">
            <v>0.48041393235739527</v>
          </cell>
          <cell r="D104">
            <v>0.4469439728353141</v>
          </cell>
          <cell r="G104" t="str">
            <v>Romania</v>
          </cell>
          <cell r="H104">
            <v>0.6555652936021035</v>
          </cell>
          <cell r="I104">
            <v>0.47833935018050544</v>
          </cell>
        </row>
        <row r="105">
          <cell r="B105" t="str">
            <v>Norway</v>
          </cell>
          <cell r="C105">
            <v>0.9565217391304348</v>
          </cell>
          <cell r="D105">
            <v>0.8690476190476191</v>
          </cell>
          <cell r="G105" t="str">
            <v>Switzerland</v>
          </cell>
          <cell r="H105">
            <v>0.6836158192090396</v>
          </cell>
          <cell r="I105">
            <v>0.4613309352517986</v>
          </cell>
        </row>
        <row r="106">
          <cell r="B106" t="str">
            <v>Latvia</v>
          </cell>
          <cell r="C106">
            <v>0.8045112781954887</v>
          </cell>
          <cell r="D106">
            <v>0.6666666666666666</v>
          </cell>
          <cell r="G106" t="str">
            <v>Estonia</v>
          </cell>
          <cell r="H106">
            <v>0.7023809523809523</v>
          </cell>
          <cell r="I106">
            <v>0.34285714285714286</v>
          </cell>
        </row>
        <row r="107">
          <cell r="B107" t="str">
            <v>France</v>
          </cell>
          <cell r="C107">
            <v>0.38200085506626763</v>
          </cell>
          <cell r="D107">
            <v>0.18849878934624698</v>
          </cell>
          <cell r="G107" t="str">
            <v>Norway</v>
          </cell>
          <cell r="H107">
            <v>0.9565217391304348</v>
          </cell>
          <cell r="I107">
            <v>0.48639455782312924</v>
          </cell>
        </row>
        <row r="108">
          <cell r="B108" t="str">
            <v>Croatia</v>
          </cell>
          <cell r="C108">
            <v>0.72</v>
          </cell>
          <cell r="D108">
            <v>0.5063291139240507</v>
          </cell>
        </row>
        <row r="109">
          <cell r="B109" t="str">
            <v>Czech Republic</v>
          </cell>
          <cell r="C109">
            <v>0.7597477064220184</v>
          </cell>
          <cell r="D109">
            <v>0.48247232472324725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38"/>
  <sheetViews>
    <sheetView tabSelected="1" zoomScale="90" zoomScaleNormal="90" zoomScalePageLayoutView="0" workbookViewId="0" topLeftCell="B34">
      <selection activeCell="R42" sqref="R42"/>
    </sheetView>
  </sheetViews>
  <sheetFormatPr defaultColWidth="9.140625" defaultRowHeight="12.75"/>
  <cols>
    <col min="1" max="1" width="5.00390625" style="2" customWidth="1"/>
    <col min="2" max="2" width="26.57421875" style="2" bestFit="1" customWidth="1"/>
    <col min="3" max="6" width="7.28125" style="2" customWidth="1"/>
    <col min="7" max="7" width="13.140625" style="2" customWidth="1"/>
    <col min="8" max="8" width="7.28125" style="2" bestFit="1" customWidth="1"/>
    <col min="9" max="11" width="7.8515625" style="2" bestFit="1" customWidth="1"/>
    <col min="12" max="19" width="7.28125" style="2" customWidth="1"/>
    <col min="20" max="20" width="6.8515625" style="2" customWidth="1"/>
    <col min="21" max="16384" width="9.140625" style="2" customWidth="1"/>
  </cols>
  <sheetData>
    <row r="1" spans="1:26" ht="13.5">
      <c r="A1" s="1" t="s">
        <v>0</v>
      </c>
      <c r="X1" s="3"/>
      <c r="Y1" s="4" t="s">
        <v>1</v>
      </c>
      <c r="Z1" s="5"/>
    </row>
    <row r="2" spans="1:34" ht="13.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7" ht="14.25" thickBot="1">
      <c r="A3" s="8" t="s">
        <v>3</v>
      </c>
      <c r="B3" s="8"/>
      <c r="C3" s="8"/>
      <c r="D3" s="8"/>
      <c r="E3" s="8"/>
      <c r="F3" s="8"/>
      <c r="G3" s="8"/>
    </row>
    <row r="4" spans="1:22" ht="13.5">
      <c r="A4" s="9"/>
      <c r="B4" s="9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</row>
    <row r="5" spans="1:22" ht="13.5">
      <c r="A5" s="10"/>
      <c r="B5" s="10"/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</row>
    <row r="6" spans="1:22" ht="13.5">
      <c r="A6" s="10" t="s">
        <v>4</v>
      </c>
      <c r="B6" s="11" t="s">
        <v>5</v>
      </c>
      <c r="C6" s="12">
        <f>(VLOOKUP($B6,'[1]Eurostat_Data2011'!$B$104:$W$134,'[1]Eurostat_Data2011'!C$102,0)+VLOOKUP($B6,'[1]Eurostat_Data2011'!$B$239:$W$270,'[1]Eurostat_Data2011'!C$238,0))/VLOOKUP($B6,'[1]Eurostat_Data2011'!$B$374:$W$405,'[1]Eurostat_Data2011'!C$373,0)</f>
        <v>0.48055832502492524</v>
      </c>
      <c r="D6" s="12">
        <f>(VLOOKUP($B6,'[1]Eurostat_Data2011'!$B$104:$W$134,'[1]Eurostat_Data2011'!D$102,0)+VLOOKUP($B6,'[1]Eurostat_Data2011'!$B$239:$W$270,'[1]Eurostat_Data2011'!D$238,0))/VLOOKUP($B6,'[1]Eurostat_Data2011'!$B$374:$W$405,'[1]Eurostat_Data2011'!D$373,0)</f>
        <v>0.5104529616724739</v>
      </c>
      <c r="E6" s="12">
        <f>(VLOOKUP($B6,'[1]Eurostat_Data2011'!$B$104:$W$134,'[1]Eurostat_Data2011'!E$102,0)+VLOOKUP($B6,'[1]Eurostat_Data2011'!$B$239:$W$270,'[1]Eurostat_Data2011'!E$238,0))/VLOOKUP($B6,'[1]Eurostat_Data2011'!$B$374:$W$405,'[1]Eurostat_Data2011'!E$373,0)</f>
        <v>0.5279931093884582</v>
      </c>
      <c r="F6" s="12">
        <f>(VLOOKUP($B6,'[1]Eurostat_Data2011'!$B$104:$W$134,'[1]Eurostat_Data2011'!F$102,0)+VLOOKUP($B6,'[1]Eurostat_Data2011'!$B$239:$W$270,'[1]Eurostat_Data2011'!F$238,0))/VLOOKUP($B6,'[1]Eurostat_Data2011'!$B$374:$W$405,'[1]Eurostat_Data2011'!F$373,0)</f>
        <v>0.4483306836248013</v>
      </c>
      <c r="G6" s="12">
        <f>(VLOOKUP($B6,'[1]Eurostat_Data2011'!$B$104:$W$134,'[1]Eurostat_Data2011'!G$102,0)+VLOOKUP($B6,'[1]Eurostat_Data2011'!$B$239:$W$270,'[1]Eurostat_Data2011'!G$238,0))/VLOOKUP($B6,'[1]Eurostat_Data2011'!$B$374:$W$405,'[1]Eurostat_Data2011'!G$373,0)</f>
        <v>0.3801282051282051</v>
      </c>
      <c r="H6" s="12">
        <f>(VLOOKUP($B6,'[1]Eurostat_Data2011'!$B$104:$W$134,'[1]Eurostat_Data2011'!H$102,0)+VLOOKUP($B6,'[1]Eurostat_Data2011'!$B$239:$W$270,'[1]Eurostat_Data2011'!H$238,0))/VLOOKUP($B6,'[1]Eurostat_Data2011'!$B$374:$W$405,'[1]Eurostat_Data2011'!H$373,0)</f>
        <v>0.3923654568210263</v>
      </c>
      <c r="I6" s="12">
        <f>(VLOOKUP($B6,'[1]Eurostat_Data2011'!$B$104:$W$134,'[1]Eurostat_Data2011'!I$102,0)+VLOOKUP($B6,'[1]Eurostat_Data2011'!$B$239:$W$270,'[1]Eurostat_Data2011'!I$238,0))/VLOOKUP($B6,'[1]Eurostat_Data2011'!$B$374:$W$405,'[1]Eurostat_Data2011'!I$373,0)</f>
        <v>0.45622435020519836</v>
      </c>
      <c r="J6" s="12">
        <f>(VLOOKUP($B6,'[1]Eurostat_Data2011'!$B$104:$W$134,'[1]Eurostat_Data2011'!J$102,0)+VLOOKUP($B6,'[1]Eurostat_Data2011'!$B$239:$W$270,'[1]Eurostat_Data2011'!J$238,0))/VLOOKUP($B6,'[1]Eurostat_Data2011'!$B$374:$W$405,'[1]Eurostat_Data2011'!J$373,0)</f>
        <v>0.4799154334038055</v>
      </c>
      <c r="K6" s="12">
        <f>(VLOOKUP($B6,'[1]Eurostat_Data2011'!$B$104:$W$134,'[1]Eurostat_Data2011'!K$102,0)+VLOOKUP($B6,'[1]Eurostat_Data2011'!$B$239:$W$270,'[1]Eurostat_Data2011'!K$238,0))/VLOOKUP($B6,'[1]Eurostat_Data2011'!$B$374:$W$405,'[1]Eurostat_Data2011'!K$373,0)</f>
        <v>0.4828592268417214</v>
      </c>
      <c r="L6" s="12">
        <f>(VLOOKUP($B6,'[1]Eurostat_Data2011'!$B$104:$W$134,'[1]Eurostat_Data2011'!L$102,0)+VLOOKUP($B6,'[1]Eurostat_Data2011'!$B$239:$W$270,'[1]Eurostat_Data2011'!L$238,0))/VLOOKUP($B6,'[1]Eurostat_Data2011'!$B$374:$W$405,'[1]Eurostat_Data2011'!L$373,0)</f>
        <v>0.50036469730124</v>
      </c>
      <c r="M6" s="12">
        <f>(VLOOKUP($B6,'[1]Eurostat_Data2011'!$B$104:$W$134,'[1]Eurostat_Data2011'!M$102,0)+VLOOKUP($B6,'[1]Eurostat_Data2011'!$B$239:$W$270,'[1]Eurostat_Data2011'!M$238,0))/VLOOKUP($B6,'[1]Eurostat_Data2011'!$B$374:$W$405,'[1]Eurostat_Data2011'!M$373,0)</f>
        <v>0.5985598559855986</v>
      </c>
      <c r="N6" s="12">
        <f>(VLOOKUP($B6,'[1]Eurostat_Data2011'!$B$104:$W$134,'[1]Eurostat_Data2011'!N$102,0)+VLOOKUP($B6,'[1]Eurostat_Data2011'!$B$239:$W$270,'[1]Eurostat_Data2011'!N$238,0))/VLOOKUP($B6,'[1]Eurostat_Data2011'!$B$374:$W$405,'[1]Eurostat_Data2011'!N$373,0)</f>
        <v>0.6256062075654704</v>
      </c>
      <c r="O6" s="12">
        <f>(VLOOKUP($B6,'[1]Eurostat_Data2011'!$B$104:$W$134,'[1]Eurostat_Data2011'!O$102,0)+VLOOKUP($B6,'[1]Eurostat_Data2011'!$B$239:$W$270,'[1]Eurostat_Data2011'!O$238,0))/VLOOKUP($B6,'[1]Eurostat_Data2011'!$B$374:$W$405,'[1]Eurostat_Data2011'!O$373,0)</f>
        <v>0.6110056925996205</v>
      </c>
      <c r="P6" s="12">
        <f>(VLOOKUP($B6,'[1]Eurostat_Data2011'!$B$104:$W$134,'[1]Eurostat_Data2011'!P$102,0)+VLOOKUP($B6,'[1]Eurostat_Data2011'!$B$239:$W$270,'[1]Eurostat_Data2011'!P$238,0))/VLOOKUP($B6,'[1]Eurostat_Data2011'!$B$374:$W$405,'[1]Eurostat_Data2011'!P$373,0)</f>
        <v>0.6280667320902846</v>
      </c>
      <c r="Q6" s="12">
        <f>(VLOOKUP($B6,'[1]Eurostat_Data2011'!$B$104:$W$134,'[1]Eurostat_Data2011'!Q$102,0)+VLOOKUP($B6,'[1]Eurostat_Data2011'!$B$239:$W$270,'[1]Eurostat_Data2011'!Q$238,0))/VLOOKUP($B6,'[1]Eurostat_Data2011'!$B$374:$W$405,'[1]Eurostat_Data2011'!Q$373,0)</f>
        <v>0.5968586387434555</v>
      </c>
      <c r="R6" s="12">
        <f>(VLOOKUP($B6,'[1]Eurostat_Data2011'!$B$104:$W$134,'[1]Eurostat_Data2011'!R$102,0)+VLOOKUP($B6,'[1]Eurostat_Data2011'!$B$239:$W$270,'[1]Eurostat_Data2011'!R$238,0))/VLOOKUP($B6,'[1]Eurostat_Data2011'!$B$374:$W$405,'[1]Eurostat_Data2011'!R$373,0)</f>
        <v>0.5708502024291497</v>
      </c>
      <c r="S6" s="12">
        <f>(VLOOKUP($B6,'[1]Eurostat_Data2011'!$B$104:$W$134,'[1]Eurostat_Data2011'!S$102,0)+VLOOKUP($B6,'[1]Eurostat_Data2011'!$B$239:$W$270,'[1]Eurostat_Data2011'!S$238,0))/VLOOKUP($B6,'[1]Eurostat_Data2011'!$B$374:$W$405,'[1]Eurostat_Data2011'!S$373,0)</f>
        <v>0.5972668810289389</v>
      </c>
      <c r="T6" s="12">
        <f>(VLOOKUP($B6,'[1]Eurostat_Data2011'!$B$104:$W$134,'[1]Eurostat_Data2011'!T$102,0)+VLOOKUP($B6,'[1]Eurostat_Data2011'!$B$239:$W$270,'[1]Eurostat_Data2011'!T$238,0))/VLOOKUP($B6,'[1]Eurostat_Data2011'!$B$374:$W$405,'[1]Eurostat_Data2011'!T$373,0)</f>
        <v>0.6074695121951219</v>
      </c>
      <c r="U6" s="12">
        <f>(VLOOKUP($B6,'[1]Eurostat_Data2011'!$B$104:$W$134,'[1]Eurostat_Data2011'!U$102,0)+VLOOKUP($B6,'[1]Eurostat_Data2011'!$B$239:$W$270,'[1]Eurostat_Data2011'!U$238,0))/VLOOKUP($B6,'[1]Eurostat_Data2011'!$B$374:$W$405,'[1]Eurostat_Data2011'!U$373,0)</f>
        <v>0.6062256809338521</v>
      </c>
      <c r="V6" s="12">
        <f>(VLOOKUP($B6,'[1]Eurostat_Data2011'!$B$104:$W$134,'[1]Eurostat_Data2011'!V$102,0)+VLOOKUP($B6,'[1]Eurostat_Data2011'!$B$239:$W$270,'[1]Eurostat_Data2011'!V$238,0))/VLOOKUP($B6,'[1]Eurostat_Data2011'!$B$374:$W$405,'[1]Eurostat_Data2011'!V$373,0)</f>
        <v>0.6146261298274446</v>
      </c>
    </row>
    <row r="7" spans="1:22" s="13" customFormat="1" ht="13.5">
      <c r="A7" s="10" t="s">
        <v>6</v>
      </c>
      <c r="B7" s="11" t="s">
        <v>7</v>
      </c>
      <c r="C7" s="12">
        <f>(VLOOKUP($B7,'[1]Eurostat_Data2011'!$B$104:$W$134,'[1]Eurostat_Data2011'!C$102,0)+VLOOKUP($B7,'[1]Eurostat_Data2011'!$B$239:$W$270,'[1]Eurostat_Data2011'!C$238,0))/VLOOKUP($B7,'[1]Eurostat_Data2011'!$B$374:$W$405,'[1]Eurostat_Data2011'!C$373,0)</f>
        <v>0.3286908077994429</v>
      </c>
      <c r="D7" s="12">
        <f>(VLOOKUP($B7,'[1]Eurostat_Data2011'!$B$104:$W$134,'[1]Eurostat_Data2011'!D$102,0)+VLOOKUP($B7,'[1]Eurostat_Data2011'!$B$239:$W$270,'[1]Eurostat_Data2011'!D$238,0))/VLOOKUP($B7,'[1]Eurostat_Data2011'!$B$374:$W$405,'[1]Eurostat_Data2011'!D$373,0)</f>
        <v>0.3230769230769231</v>
      </c>
      <c r="E7" s="12">
        <f>(VLOOKUP($B7,'[1]Eurostat_Data2011'!$B$104:$W$134,'[1]Eurostat_Data2011'!E$102,0)+VLOOKUP($B7,'[1]Eurostat_Data2011'!$B$239:$W$270,'[1]Eurostat_Data2011'!E$238,0))/VLOOKUP($B7,'[1]Eurostat_Data2011'!$B$374:$W$405,'[1]Eurostat_Data2011'!E$373,0)</f>
        <v>0.31633986928104574</v>
      </c>
      <c r="F7" s="12">
        <f>(VLOOKUP($B7,'[1]Eurostat_Data2011'!$B$104:$W$134,'[1]Eurostat_Data2011'!F$102,0)+VLOOKUP($B7,'[1]Eurostat_Data2011'!$B$239:$W$270,'[1]Eurostat_Data2011'!F$238,0))/VLOOKUP($B7,'[1]Eurostat_Data2011'!$B$374:$W$405,'[1]Eurostat_Data2011'!F$373,0)</f>
        <v>0.30779392338177014</v>
      </c>
      <c r="G7" s="12">
        <f>(VLOOKUP($B7,'[1]Eurostat_Data2011'!$B$104:$W$134,'[1]Eurostat_Data2011'!G$102,0)+VLOOKUP($B7,'[1]Eurostat_Data2011'!$B$239:$W$270,'[1]Eurostat_Data2011'!G$238,0))/VLOOKUP($B7,'[1]Eurostat_Data2011'!$B$374:$W$405,'[1]Eurostat_Data2011'!G$373,0)</f>
        <v>0.32266666666666666</v>
      </c>
      <c r="H7" s="12">
        <f>(VLOOKUP($B7,'[1]Eurostat_Data2011'!$B$104:$W$134,'[1]Eurostat_Data2011'!H$102,0)+VLOOKUP($B7,'[1]Eurostat_Data2011'!$B$239:$W$270,'[1]Eurostat_Data2011'!H$238,0))/VLOOKUP($B7,'[1]Eurostat_Data2011'!$B$374:$W$405,'[1]Eurostat_Data2011'!H$373,0)</f>
        <v>0.31994818652849744</v>
      </c>
      <c r="I7" s="12">
        <f>(VLOOKUP($B7,'[1]Eurostat_Data2011'!$B$104:$W$134,'[1]Eurostat_Data2011'!I$102,0)+VLOOKUP($B7,'[1]Eurostat_Data2011'!$B$239:$W$270,'[1]Eurostat_Data2011'!I$238,0))/VLOOKUP($B7,'[1]Eurostat_Data2011'!$B$374:$W$405,'[1]Eurostat_Data2011'!I$373,0)</f>
        <v>0.3328804347826087</v>
      </c>
      <c r="J7" s="12">
        <f>(VLOOKUP($B7,'[1]Eurostat_Data2011'!$B$104:$W$134,'[1]Eurostat_Data2011'!J$102,0)+VLOOKUP($B7,'[1]Eurostat_Data2011'!$B$239:$W$270,'[1]Eurostat_Data2011'!J$238,0))/VLOOKUP($B7,'[1]Eurostat_Data2011'!$B$374:$W$405,'[1]Eurostat_Data2011'!J$373,0)</f>
        <v>0.3253968253968254</v>
      </c>
      <c r="K7" s="12">
        <f>(VLOOKUP($B7,'[1]Eurostat_Data2011'!$B$104:$W$134,'[1]Eurostat_Data2011'!K$102,0)+VLOOKUP($B7,'[1]Eurostat_Data2011'!$B$239:$W$270,'[1]Eurostat_Data2011'!K$238,0))/VLOOKUP($B7,'[1]Eurostat_Data2011'!$B$374:$W$405,'[1]Eurostat_Data2011'!K$373,0)</f>
        <v>0.3073770491803279</v>
      </c>
      <c r="L7" s="12">
        <f>(VLOOKUP($B7,'[1]Eurostat_Data2011'!$B$104:$W$134,'[1]Eurostat_Data2011'!L$102,0)+VLOOKUP($B7,'[1]Eurostat_Data2011'!$B$239:$W$270,'[1]Eurostat_Data2011'!L$238,0))/VLOOKUP($B7,'[1]Eurostat_Data2011'!$B$374:$W$405,'[1]Eurostat_Data2011'!L$373,0)</f>
        <v>0.3170731707317073</v>
      </c>
      <c r="M7" s="12">
        <f>(VLOOKUP($B7,'[1]Eurostat_Data2011'!$B$104:$W$134,'[1]Eurostat_Data2011'!M$102,0)+VLOOKUP($B7,'[1]Eurostat_Data2011'!$B$239:$W$270,'[1]Eurostat_Data2011'!M$238,0))/VLOOKUP($B7,'[1]Eurostat_Data2011'!$B$374:$W$405,'[1]Eurostat_Data2011'!M$373,0)</f>
        <v>0.3259423503325942</v>
      </c>
      <c r="N7" s="12">
        <f>(VLOOKUP($B7,'[1]Eurostat_Data2011'!$B$104:$W$134,'[1]Eurostat_Data2011'!N$102,0)+VLOOKUP($B7,'[1]Eurostat_Data2011'!$B$239:$W$270,'[1]Eurostat_Data2011'!N$238,0))/VLOOKUP($B7,'[1]Eurostat_Data2011'!$B$374:$W$405,'[1]Eurostat_Data2011'!N$373,0)</f>
        <v>0.3265822784810127</v>
      </c>
      <c r="O7" s="12">
        <f>(VLOOKUP($B7,'[1]Eurostat_Data2011'!$B$104:$W$134,'[1]Eurostat_Data2011'!O$102,0)+VLOOKUP($B7,'[1]Eurostat_Data2011'!$B$239:$W$270,'[1]Eurostat_Data2011'!O$238,0))/VLOOKUP($B7,'[1]Eurostat_Data2011'!$B$374:$W$405,'[1]Eurostat_Data2011'!O$373,0)</f>
        <v>0.34812286689419797</v>
      </c>
      <c r="P7" s="12">
        <f>(VLOOKUP($B7,'[1]Eurostat_Data2011'!$B$104:$W$134,'[1]Eurostat_Data2011'!P$102,0)+VLOOKUP($B7,'[1]Eurostat_Data2011'!$B$239:$W$270,'[1]Eurostat_Data2011'!P$238,0))/VLOOKUP($B7,'[1]Eurostat_Data2011'!$B$374:$W$405,'[1]Eurostat_Data2011'!P$373,0)</f>
        <v>0.29411764705882354</v>
      </c>
      <c r="Q7" s="12">
        <f>(VLOOKUP($B7,'[1]Eurostat_Data2011'!$B$104:$W$134,'[1]Eurostat_Data2011'!Q$102,0)+VLOOKUP($B7,'[1]Eurostat_Data2011'!$B$239:$W$270,'[1]Eurostat_Data2011'!Q$238,0))/VLOOKUP($B7,'[1]Eurostat_Data2011'!$B$374:$W$405,'[1]Eurostat_Data2011'!Q$373,0)</f>
        <v>0.35260115606936415</v>
      </c>
      <c r="R7" s="12">
        <f>(VLOOKUP($B7,'[1]Eurostat_Data2011'!$B$104:$W$134,'[1]Eurostat_Data2011'!R$102,0)+VLOOKUP($B7,'[1]Eurostat_Data2011'!$B$239:$W$270,'[1]Eurostat_Data2011'!R$238,0))/VLOOKUP($B7,'[1]Eurostat_Data2011'!$B$374:$W$405,'[1]Eurostat_Data2011'!R$373,0)</f>
        <v>0.40793201133144474</v>
      </c>
      <c r="S7" s="12">
        <f>(VLOOKUP($B7,'[1]Eurostat_Data2011'!$B$104:$W$134,'[1]Eurostat_Data2011'!S$102,0)+VLOOKUP($B7,'[1]Eurostat_Data2011'!$B$239:$W$270,'[1]Eurostat_Data2011'!S$238,0))/VLOOKUP($B7,'[1]Eurostat_Data2011'!$B$374:$W$405,'[1]Eurostat_Data2011'!S$373,0)</f>
        <v>0.35459183673469385</v>
      </c>
      <c r="T7" s="12">
        <f>(VLOOKUP($B7,'[1]Eurostat_Data2011'!$B$104:$W$134,'[1]Eurostat_Data2011'!T$102,0)+VLOOKUP($B7,'[1]Eurostat_Data2011'!$B$239:$W$270,'[1]Eurostat_Data2011'!T$238,0))/VLOOKUP($B7,'[1]Eurostat_Data2011'!$B$374:$W$405,'[1]Eurostat_Data2011'!T$373,0)</f>
        <v>0.35157894736842105</v>
      </c>
      <c r="U7" s="12">
        <f>(VLOOKUP($B7,'[1]Eurostat_Data2011'!$B$104:$W$134,'[1]Eurostat_Data2011'!U$102,0)+VLOOKUP($B7,'[1]Eurostat_Data2011'!$B$239:$W$270,'[1]Eurostat_Data2011'!U$238,0))/VLOOKUP($B7,'[1]Eurostat_Data2011'!$B$374:$W$405,'[1]Eurostat_Data2011'!U$373,0)</f>
        <v>0.31362467866323906</v>
      </c>
      <c r="V7" s="12">
        <f>(VLOOKUP($B7,'[1]Eurostat_Data2011'!$B$104:$W$134,'[1]Eurostat_Data2011'!V$102,0)+VLOOKUP($B7,'[1]Eurostat_Data2011'!$B$239:$W$270,'[1]Eurostat_Data2011'!V$238,0))/VLOOKUP($B7,'[1]Eurostat_Data2011'!$B$374:$W$405,'[1]Eurostat_Data2011'!V$373,0)</f>
        <v>0.7830423940149626</v>
      </c>
    </row>
    <row r="8" spans="1:22" s="14" customFormat="1" ht="13.5">
      <c r="A8" s="10" t="s">
        <v>8</v>
      </c>
      <c r="B8" s="11" t="s">
        <v>9</v>
      </c>
      <c r="C8" s="12">
        <f>(VLOOKUP($B8,'[1]Eurostat_Data2011'!$B$104:$W$134,'[1]Eurostat_Data2011'!C$102,0)+VLOOKUP($B8,'[1]Eurostat_Data2011'!$B$239:$W$270,'[1]Eurostat_Data2011'!C$238,0))/VLOOKUP($B8,'[1]Eurostat_Data2011'!$B$374:$W$405,'[1]Eurostat_Data2011'!C$373,0)</f>
        <v>3.1610017889087656</v>
      </c>
      <c r="D8" s="12">
        <f>(VLOOKUP($B8,'[1]Eurostat_Data2011'!$B$104:$W$134,'[1]Eurostat_Data2011'!D$102,0)+VLOOKUP($B8,'[1]Eurostat_Data2011'!$B$239:$W$270,'[1]Eurostat_Data2011'!D$238,0))/VLOOKUP($B8,'[1]Eurostat_Data2011'!$B$374:$W$405,'[1]Eurostat_Data2011'!D$373,0)</f>
        <v>0.7066582914572864</v>
      </c>
      <c r="E8" s="12">
        <f>(VLOOKUP($B8,'[1]Eurostat_Data2011'!$B$104:$W$134,'[1]Eurostat_Data2011'!E$102,0)+VLOOKUP($B8,'[1]Eurostat_Data2011'!$B$239:$W$270,'[1]Eurostat_Data2011'!E$238,0))/VLOOKUP($B8,'[1]Eurostat_Data2011'!$B$374:$W$405,'[1]Eurostat_Data2011'!E$373,0)</f>
        <v>0.5844370860927153</v>
      </c>
      <c r="F8" s="12">
        <f>(VLOOKUP($B8,'[1]Eurostat_Data2011'!$B$104:$W$134,'[1]Eurostat_Data2011'!F$102,0)+VLOOKUP($B8,'[1]Eurostat_Data2011'!$B$239:$W$270,'[1]Eurostat_Data2011'!F$238,0))/VLOOKUP($B8,'[1]Eurostat_Data2011'!$B$374:$W$405,'[1]Eurostat_Data2011'!F$373,0)</f>
        <v>0.6279744631456762</v>
      </c>
      <c r="G8" s="12">
        <f>(VLOOKUP($B8,'[1]Eurostat_Data2011'!$B$104:$W$134,'[1]Eurostat_Data2011'!G$102,0)+VLOOKUP($B8,'[1]Eurostat_Data2011'!$B$239:$W$270,'[1]Eurostat_Data2011'!G$238,0))/VLOOKUP($B8,'[1]Eurostat_Data2011'!$B$374:$W$405,'[1]Eurostat_Data2011'!G$373,0)</f>
        <v>0.6588096641131408</v>
      </c>
      <c r="H8" s="12">
        <f>(VLOOKUP($B8,'[1]Eurostat_Data2011'!$B$104:$W$134,'[1]Eurostat_Data2011'!H$102,0)+VLOOKUP($B8,'[1]Eurostat_Data2011'!$B$239:$W$270,'[1]Eurostat_Data2011'!H$238,0))/VLOOKUP($B8,'[1]Eurostat_Data2011'!$B$374:$W$405,'[1]Eurostat_Data2011'!H$373,0)</f>
        <v>0.6954370533260033</v>
      </c>
      <c r="I8" s="12">
        <f>(VLOOKUP($B8,'[1]Eurostat_Data2011'!$B$104:$W$134,'[1]Eurostat_Data2011'!I$102,0)+VLOOKUP($B8,'[1]Eurostat_Data2011'!$B$239:$W$270,'[1]Eurostat_Data2011'!I$238,0))/VLOOKUP($B8,'[1]Eurostat_Data2011'!$B$374:$W$405,'[1]Eurostat_Data2011'!I$373,0)</f>
        <v>0.7027027027027027</v>
      </c>
      <c r="J8" s="12">
        <f>(VLOOKUP($B8,'[1]Eurostat_Data2011'!$B$104:$W$134,'[1]Eurostat_Data2011'!J$102,0)+VLOOKUP($B8,'[1]Eurostat_Data2011'!$B$239:$W$270,'[1]Eurostat_Data2011'!J$238,0))/VLOOKUP($B8,'[1]Eurostat_Data2011'!$B$374:$W$405,'[1]Eurostat_Data2011'!J$373,0)</f>
        <v>0.572139303482587</v>
      </c>
      <c r="K8" s="12">
        <f>(VLOOKUP($B8,'[1]Eurostat_Data2011'!$B$104:$W$134,'[1]Eurostat_Data2011'!K$102,0)+VLOOKUP($B8,'[1]Eurostat_Data2011'!$B$239:$W$270,'[1]Eurostat_Data2011'!K$238,0))/VLOOKUP($B8,'[1]Eurostat_Data2011'!$B$374:$W$405,'[1]Eurostat_Data2011'!K$373,0)</f>
        <v>0.4077490774907749</v>
      </c>
      <c r="L8" s="12">
        <f>(VLOOKUP($B8,'[1]Eurostat_Data2011'!$B$104:$W$134,'[1]Eurostat_Data2011'!L$102,0)+VLOOKUP($B8,'[1]Eurostat_Data2011'!$B$239:$W$270,'[1]Eurostat_Data2011'!L$238,0))/VLOOKUP($B8,'[1]Eurostat_Data2011'!$B$374:$W$405,'[1]Eurostat_Data2011'!L$373,0)</f>
        <v>0.40718562874251496</v>
      </c>
      <c r="M8" s="12">
        <f>(VLOOKUP($B8,'[1]Eurostat_Data2011'!$B$104:$W$134,'[1]Eurostat_Data2011'!M$102,0)+VLOOKUP($B8,'[1]Eurostat_Data2011'!$B$239:$W$270,'[1]Eurostat_Data2011'!M$238,0))/VLOOKUP($B8,'[1]Eurostat_Data2011'!$B$374:$W$405,'[1]Eurostat_Data2011'!M$373,0)</f>
        <v>0.4316546762589928</v>
      </c>
      <c r="N8" s="12">
        <f>(VLOOKUP($B8,'[1]Eurostat_Data2011'!$B$104:$W$134,'[1]Eurostat_Data2011'!N$102,0)+VLOOKUP($B8,'[1]Eurostat_Data2011'!$B$239:$W$270,'[1]Eurostat_Data2011'!N$238,0))/VLOOKUP($B8,'[1]Eurostat_Data2011'!$B$374:$W$405,'[1]Eurostat_Data2011'!N$373,0)</f>
        <v>0.4332425068119891</v>
      </c>
      <c r="O8" s="12">
        <f>(VLOOKUP($B8,'[1]Eurostat_Data2011'!$B$104:$W$134,'[1]Eurostat_Data2011'!O$102,0)+VLOOKUP($B8,'[1]Eurostat_Data2011'!$B$239:$W$270,'[1]Eurostat_Data2011'!O$238,0))/VLOOKUP($B8,'[1]Eurostat_Data2011'!$B$374:$W$405,'[1]Eurostat_Data2011'!O$373,0)</f>
        <v>0.3978201634877384</v>
      </c>
      <c r="P8" s="12">
        <f>(VLOOKUP($B8,'[1]Eurostat_Data2011'!$B$104:$W$134,'[1]Eurostat_Data2011'!P$102,0)+VLOOKUP($B8,'[1]Eurostat_Data2011'!$B$239:$W$270,'[1]Eurostat_Data2011'!P$238,0))/VLOOKUP($B8,'[1]Eurostat_Data2011'!$B$374:$W$405,'[1]Eurostat_Data2011'!P$373,0)</f>
        <v>0.3496376811594203</v>
      </c>
      <c r="Q8" s="12">
        <f>(VLOOKUP($B8,'[1]Eurostat_Data2011'!$B$104:$W$134,'[1]Eurostat_Data2011'!Q$102,0)+VLOOKUP($B8,'[1]Eurostat_Data2011'!$B$239:$W$270,'[1]Eurostat_Data2011'!Q$238,0))/VLOOKUP($B8,'[1]Eurostat_Data2011'!$B$374:$W$405,'[1]Eurostat_Data2011'!Q$373,0)</f>
        <v>0.40298507462686567</v>
      </c>
      <c r="R8" s="12">
        <f>(VLOOKUP($B8,'[1]Eurostat_Data2011'!$B$104:$W$134,'[1]Eurostat_Data2011'!R$102,0)+VLOOKUP($B8,'[1]Eurostat_Data2011'!$B$239:$W$270,'[1]Eurostat_Data2011'!R$238,0))/VLOOKUP($B8,'[1]Eurostat_Data2011'!$B$374:$W$405,'[1]Eurostat_Data2011'!R$373,0)</f>
        <v>0.4020618556701031</v>
      </c>
      <c r="S8" s="12">
        <f>(VLOOKUP($B8,'[1]Eurostat_Data2011'!$B$104:$W$134,'[1]Eurostat_Data2011'!S$102,0)+VLOOKUP($B8,'[1]Eurostat_Data2011'!$B$239:$W$270,'[1]Eurostat_Data2011'!S$238,0))/VLOOKUP($B8,'[1]Eurostat_Data2011'!$B$374:$W$405,'[1]Eurostat_Data2011'!S$373,0)</f>
        <v>0.3780487804878049</v>
      </c>
      <c r="T8" s="12">
        <f>(VLOOKUP($B8,'[1]Eurostat_Data2011'!$B$104:$W$134,'[1]Eurostat_Data2011'!T$102,0)+VLOOKUP($B8,'[1]Eurostat_Data2011'!$B$239:$W$270,'[1]Eurostat_Data2011'!T$238,0))/VLOOKUP($B8,'[1]Eurostat_Data2011'!$B$374:$W$405,'[1]Eurostat_Data2011'!T$373,0)</f>
        <v>0.37471264367816093</v>
      </c>
      <c r="U8" s="12">
        <f>(VLOOKUP($B8,'[1]Eurostat_Data2011'!$B$104:$W$134,'[1]Eurostat_Data2011'!U$102,0)+VLOOKUP($B8,'[1]Eurostat_Data2011'!$B$239:$W$270,'[1]Eurostat_Data2011'!U$238,0))/VLOOKUP($B8,'[1]Eurostat_Data2011'!$B$374:$W$405,'[1]Eurostat_Data2011'!U$373,0)</f>
        <v>0.4519774011299435</v>
      </c>
      <c r="V8" s="12">
        <f>(VLOOKUP($B8,'[1]Eurostat_Data2011'!$B$104:$W$134,'[1]Eurostat_Data2011'!V$102,0)+VLOOKUP($B8,'[1]Eurostat_Data2011'!$B$239:$W$270,'[1]Eurostat_Data2011'!V$238,0))/VLOOKUP($B8,'[1]Eurostat_Data2011'!$B$374:$W$405,'[1]Eurostat_Data2011'!V$373,0)</f>
        <v>0.6896551724137931</v>
      </c>
    </row>
    <row r="9" spans="1:22" ht="13.5">
      <c r="A9" s="10" t="s">
        <v>10</v>
      </c>
      <c r="B9" s="11" t="s">
        <v>11</v>
      </c>
      <c r="C9" s="12" t="e">
        <f>(VLOOKUP($B9,'[1]Eurostat_Data2011'!$B$104:$W$134,'[1]Eurostat_Data2011'!C$102,0)+VLOOKUP($B9,'[1]Eurostat_Data2011'!$B$239:$W$270,'[1]Eurostat_Data2011'!C$238,0))/VLOOKUP($B9,'[1]Eurostat_Data2011'!$B$374:$W$405,'[1]Eurostat_Data2011'!C$373,0)</f>
        <v>#DIV/0!</v>
      </c>
      <c r="D9" s="12" t="e">
        <f>(VLOOKUP($B9,'[1]Eurostat_Data2011'!$B$104:$W$134,'[1]Eurostat_Data2011'!D$102,0)+VLOOKUP($B9,'[1]Eurostat_Data2011'!$B$239:$W$270,'[1]Eurostat_Data2011'!D$238,0))/VLOOKUP($B9,'[1]Eurostat_Data2011'!$B$374:$W$405,'[1]Eurostat_Data2011'!D$373,0)</f>
        <v>#DIV/0!</v>
      </c>
      <c r="E9" s="12" t="e">
        <f>(VLOOKUP($B9,'[1]Eurostat_Data2011'!$B$104:$W$134,'[1]Eurostat_Data2011'!E$102,0)+VLOOKUP($B9,'[1]Eurostat_Data2011'!$B$239:$W$270,'[1]Eurostat_Data2011'!E$238,0))/VLOOKUP($B9,'[1]Eurostat_Data2011'!$B$374:$W$405,'[1]Eurostat_Data2011'!E$373,0)</f>
        <v>#DIV/0!</v>
      </c>
      <c r="F9" s="12" t="e">
        <f>(VLOOKUP($B9,'[1]Eurostat_Data2011'!$B$104:$W$134,'[1]Eurostat_Data2011'!F$102,0)+VLOOKUP($B9,'[1]Eurostat_Data2011'!$B$239:$W$270,'[1]Eurostat_Data2011'!F$238,0))/VLOOKUP($B9,'[1]Eurostat_Data2011'!$B$374:$W$405,'[1]Eurostat_Data2011'!F$373,0)</f>
        <v>#DIV/0!</v>
      </c>
      <c r="G9" s="12" t="e">
        <f>(VLOOKUP($B9,'[1]Eurostat_Data2011'!$B$104:$W$134,'[1]Eurostat_Data2011'!G$102,0)+VLOOKUP($B9,'[1]Eurostat_Data2011'!$B$239:$W$270,'[1]Eurostat_Data2011'!G$238,0))/VLOOKUP($B9,'[1]Eurostat_Data2011'!$B$374:$W$405,'[1]Eurostat_Data2011'!G$373,0)</f>
        <v>#DIV/0!</v>
      </c>
      <c r="H9" s="12" t="e">
        <f>(VLOOKUP($B9,'[1]Eurostat_Data2011'!$B$104:$W$134,'[1]Eurostat_Data2011'!H$102,0)+VLOOKUP($B9,'[1]Eurostat_Data2011'!$B$239:$W$270,'[1]Eurostat_Data2011'!H$238,0))/VLOOKUP($B9,'[1]Eurostat_Data2011'!$B$374:$W$405,'[1]Eurostat_Data2011'!H$373,0)</f>
        <v>#DIV/0!</v>
      </c>
      <c r="I9" s="12" t="e">
        <f>(VLOOKUP($B9,'[1]Eurostat_Data2011'!$B$104:$W$134,'[1]Eurostat_Data2011'!I$102,0)+VLOOKUP($B9,'[1]Eurostat_Data2011'!$B$239:$W$270,'[1]Eurostat_Data2011'!I$238,0))/VLOOKUP($B9,'[1]Eurostat_Data2011'!$B$374:$W$405,'[1]Eurostat_Data2011'!I$373,0)</f>
        <v>#DIV/0!</v>
      </c>
      <c r="J9" s="12" t="e">
        <f>(VLOOKUP($B9,'[1]Eurostat_Data2011'!$B$104:$W$134,'[1]Eurostat_Data2011'!J$102,0)+VLOOKUP($B9,'[1]Eurostat_Data2011'!$B$239:$W$270,'[1]Eurostat_Data2011'!J$238,0))/VLOOKUP($B9,'[1]Eurostat_Data2011'!$B$374:$W$405,'[1]Eurostat_Data2011'!J$373,0)</f>
        <v>#DIV/0!</v>
      </c>
      <c r="K9" s="12" t="e">
        <f>(VLOOKUP($B9,'[1]Eurostat_Data2011'!$B$104:$W$134,'[1]Eurostat_Data2011'!K$102,0)+VLOOKUP($B9,'[1]Eurostat_Data2011'!$B$239:$W$270,'[1]Eurostat_Data2011'!K$238,0))/VLOOKUP($B9,'[1]Eurostat_Data2011'!$B$374:$W$405,'[1]Eurostat_Data2011'!K$373,0)</f>
        <v>#DIV/0!</v>
      </c>
      <c r="L9" s="12" t="e">
        <f>(VLOOKUP($B9,'[1]Eurostat_Data2011'!$B$104:$W$134,'[1]Eurostat_Data2011'!L$102,0)+VLOOKUP($B9,'[1]Eurostat_Data2011'!$B$239:$W$270,'[1]Eurostat_Data2011'!L$238,0))/VLOOKUP($B9,'[1]Eurostat_Data2011'!$B$374:$W$405,'[1]Eurostat_Data2011'!L$373,0)</f>
        <v>#DIV/0!</v>
      </c>
      <c r="M9" s="12" t="e">
        <f>(VLOOKUP($B9,'[1]Eurostat_Data2011'!$B$104:$W$134,'[1]Eurostat_Data2011'!M$102,0)+VLOOKUP($B9,'[1]Eurostat_Data2011'!$B$239:$W$270,'[1]Eurostat_Data2011'!M$238,0))/VLOOKUP($B9,'[1]Eurostat_Data2011'!$B$374:$W$405,'[1]Eurostat_Data2011'!M$373,0)</f>
        <v>#DIV/0!</v>
      </c>
      <c r="N9" s="12" t="e">
        <f>(VLOOKUP($B9,'[1]Eurostat_Data2011'!$B$104:$W$134,'[1]Eurostat_Data2011'!N$102,0)+VLOOKUP($B9,'[1]Eurostat_Data2011'!$B$239:$W$270,'[1]Eurostat_Data2011'!N$238,0))/VLOOKUP($B9,'[1]Eurostat_Data2011'!$B$374:$W$405,'[1]Eurostat_Data2011'!N$373,0)</f>
        <v>#DIV/0!</v>
      </c>
      <c r="O9" s="12" t="e">
        <f>(VLOOKUP($B9,'[1]Eurostat_Data2011'!$B$104:$W$134,'[1]Eurostat_Data2011'!O$102,0)+VLOOKUP($B9,'[1]Eurostat_Data2011'!$B$239:$W$270,'[1]Eurostat_Data2011'!O$238,0))/VLOOKUP($B9,'[1]Eurostat_Data2011'!$B$374:$W$405,'[1]Eurostat_Data2011'!O$373,0)</f>
        <v>#DIV/0!</v>
      </c>
      <c r="P9" s="12">
        <f>(VLOOKUP($B9,'[1]Eurostat_Data2011'!$B$104:$W$134,'[1]Eurostat_Data2011'!P$102,0)+VLOOKUP($B9,'[1]Eurostat_Data2011'!$B$239:$W$270,'[1]Eurostat_Data2011'!P$238,0))/VLOOKUP($B9,'[1]Eurostat_Data2011'!$B$374:$W$405,'[1]Eurostat_Data2011'!P$373,0)</f>
        <v>0.5</v>
      </c>
      <c r="Q9" s="12">
        <f>(VLOOKUP($B9,'[1]Eurostat_Data2011'!$B$104:$W$134,'[1]Eurostat_Data2011'!Q$102,0)+VLOOKUP($B9,'[1]Eurostat_Data2011'!$B$239:$W$270,'[1]Eurostat_Data2011'!Q$238,0))/VLOOKUP($B9,'[1]Eurostat_Data2011'!$B$374:$W$405,'[1]Eurostat_Data2011'!Q$373,0)</f>
        <v>0.4</v>
      </c>
      <c r="R9" s="12">
        <f>(VLOOKUP($B9,'[1]Eurostat_Data2011'!$B$104:$W$134,'[1]Eurostat_Data2011'!R$102,0)+VLOOKUP($B9,'[1]Eurostat_Data2011'!$B$239:$W$270,'[1]Eurostat_Data2011'!R$238,0))/VLOOKUP($B9,'[1]Eurostat_Data2011'!$B$374:$W$405,'[1]Eurostat_Data2011'!R$373,0)</f>
        <v>0.3333333333333333</v>
      </c>
      <c r="S9" s="12">
        <f>(VLOOKUP($B9,'[1]Eurostat_Data2011'!$B$104:$W$134,'[1]Eurostat_Data2011'!S$102,0)+VLOOKUP($B9,'[1]Eurostat_Data2011'!$B$239:$W$270,'[1]Eurostat_Data2011'!S$238,0))/VLOOKUP($B9,'[1]Eurostat_Data2011'!$B$374:$W$405,'[1]Eurostat_Data2011'!S$373,0)</f>
        <v>0.42857142857142855</v>
      </c>
      <c r="T9" s="12">
        <f>(VLOOKUP($B9,'[1]Eurostat_Data2011'!$B$104:$W$134,'[1]Eurostat_Data2011'!T$102,0)+VLOOKUP($B9,'[1]Eurostat_Data2011'!$B$239:$W$270,'[1]Eurostat_Data2011'!T$238,0))/VLOOKUP($B9,'[1]Eurostat_Data2011'!$B$374:$W$405,'[1]Eurostat_Data2011'!T$373,0)</f>
        <v>0.3888888888888889</v>
      </c>
      <c r="U9" s="12">
        <f>(VLOOKUP($B9,'[1]Eurostat_Data2011'!$B$104:$W$134,'[1]Eurostat_Data2011'!U$102,0)+VLOOKUP($B9,'[1]Eurostat_Data2011'!$B$239:$W$270,'[1]Eurostat_Data2011'!U$238,0))/VLOOKUP($B9,'[1]Eurostat_Data2011'!$B$374:$W$405,'[1]Eurostat_Data2011'!U$373,0)</f>
        <v>0.42857142857142855</v>
      </c>
      <c r="V9" s="12">
        <f>(VLOOKUP($B9,'[1]Eurostat_Data2011'!$B$104:$W$134,'[1]Eurostat_Data2011'!V$102,0)+VLOOKUP($B9,'[1]Eurostat_Data2011'!$B$239:$W$270,'[1]Eurostat_Data2011'!V$238,0))/VLOOKUP($B9,'[1]Eurostat_Data2011'!$B$374:$W$405,'[1]Eurostat_Data2011'!V$373,0)</f>
        <v>0.5</v>
      </c>
    </row>
    <row r="10" spans="1:22" ht="13.5">
      <c r="A10" s="10" t="s">
        <v>12</v>
      </c>
      <c r="B10" s="11" t="s">
        <v>13</v>
      </c>
      <c r="C10" s="12">
        <f>(VLOOKUP($B10,'[1]Eurostat_Data2011'!$B$104:$W$134,'[1]Eurostat_Data2011'!C$102,0)+VLOOKUP($B10,'[1]Eurostat_Data2011'!$B$239:$W$270,'[1]Eurostat_Data2011'!C$238,0))/VLOOKUP($B10,'[1]Eurostat_Data2011'!$B$374:$W$405,'[1]Eurostat_Data2011'!C$373,0)</f>
        <v>0.6565906838453914</v>
      </c>
      <c r="D10" s="12">
        <f>(VLOOKUP($B10,'[1]Eurostat_Data2011'!$B$104:$W$134,'[1]Eurostat_Data2011'!D$102,0)+VLOOKUP($B10,'[1]Eurostat_Data2011'!$B$239:$W$270,'[1]Eurostat_Data2011'!D$238,0))/VLOOKUP($B10,'[1]Eurostat_Data2011'!$B$374:$W$405,'[1]Eurostat_Data2011'!D$373,0)</f>
        <v>0.6702073849266565</v>
      </c>
      <c r="E10" s="12">
        <f>(VLOOKUP($B10,'[1]Eurostat_Data2011'!$B$104:$W$134,'[1]Eurostat_Data2011'!E$102,0)+VLOOKUP($B10,'[1]Eurostat_Data2011'!$B$239:$W$270,'[1]Eurostat_Data2011'!E$238,0))/VLOOKUP($B10,'[1]Eurostat_Data2011'!$B$374:$W$405,'[1]Eurostat_Data2011'!E$373,0)</f>
        <v>0.6762048192771084</v>
      </c>
      <c r="F10" s="12">
        <f>(VLOOKUP($B10,'[1]Eurostat_Data2011'!$B$104:$W$134,'[1]Eurostat_Data2011'!F$102,0)+VLOOKUP($B10,'[1]Eurostat_Data2011'!$B$239:$W$270,'[1]Eurostat_Data2011'!F$238,0))/VLOOKUP($B10,'[1]Eurostat_Data2011'!$B$374:$W$405,'[1]Eurostat_Data2011'!F$373,0)</f>
        <v>0.648936170212766</v>
      </c>
      <c r="G10" s="12">
        <f>(VLOOKUP($B10,'[1]Eurostat_Data2011'!$B$104:$W$134,'[1]Eurostat_Data2011'!G$102,0)+VLOOKUP($B10,'[1]Eurostat_Data2011'!$B$239:$W$270,'[1]Eurostat_Data2011'!G$238,0))/VLOOKUP($B10,'[1]Eurostat_Data2011'!$B$374:$W$405,'[1]Eurostat_Data2011'!G$373,0)</f>
        <v>0.5712041884816754</v>
      </c>
      <c r="H10" s="12">
        <f>(VLOOKUP($B10,'[1]Eurostat_Data2011'!$B$104:$W$134,'[1]Eurostat_Data2011'!H$102,0)+VLOOKUP($B10,'[1]Eurostat_Data2011'!$B$239:$W$270,'[1]Eurostat_Data2011'!H$238,0))/VLOOKUP($B10,'[1]Eurostat_Data2011'!$B$374:$W$405,'[1]Eurostat_Data2011'!H$373,0)</f>
        <v>0.5957696827262045</v>
      </c>
      <c r="I10" s="12">
        <f>(VLOOKUP($B10,'[1]Eurostat_Data2011'!$B$104:$W$134,'[1]Eurostat_Data2011'!I$102,0)+VLOOKUP($B10,'[1]Eurostat_Data2011'!$B$239:$W$270,'[1]Eurostat_Data2011'!I$238,0))/VLOOKUP($B10,'[1]Eurostat_Data2011'!$B$374:$W$405,'[1]Eurostat_Data2011'!I$373,0)</f>
        <v>0.5726495726495726</v>
      </c>
      <c r="J10" s="12">
        <f>(VLOOKUP($B10,'[1]Eurostat_Data2011'!$B$104:$W$134,'[1]Eurostat_Data2011'!J$102,0)+VLOOKUP($B10,'[1]Eurostat_Data2011'!$B$239:$W$270,'[1]Eurostat_Data2011'!J$238,0))/VLOOKUP($B10,'[1]Eurostat_Data2011'!$B$374:$W$405,'[1]Eurostat_Data2011'!J$373,0)</f>
        <v>0.5701107011070111</v>
      </c>
      <c r="K10" s="12">
        <f>(VLOOKUP($B10,'[1]Eurostat_Data2011'!$B$104:$W$134,'[1]Eurostat_Data2011'!K$102,0)+VLOOKUP($B10,'[1]Eurostat_Data2011'!$B$239:$W$270,'[1]Eurostat_Data2011'!K$238,0))/VLOOKUP($B10,'[1]Eurostat_Data2011'!$B$374:$W$405,'[1]Eurostat_Data2011'!K$373,0)</f>
        <v>0.524455205811138</v>
      </c>
      <c r="L10" s="12">
        <f>(VLOOKUP($B10,'[1]Eurostat_Data2011'!$B$104:$W$134,'[1]Eurostat_Data2011'!L$102,0)+VLOOKUP($B10,'[1]Eurostat_Data2011'!$B$239:$W$270,'[1]Eurostat_Data2011'!L$238,0))/VLOOKUP($B10,'[1]Eurostat_Data2011'!$B$374:$W$405,'[1]Eurostat_Data2011'!L$373,0)</f>
        <v>0.6396050466264399</v>
      </c>
      <c r="M10" s="12">
        <f>(VLOOKUP($B10,'[1]Eurostat_Data2011'!$B$104:$W$134,'[1]Eurostat_Data2011'!M$102,0)+VLOOKUP($B10,'[1]Eurostat_Data2011'!$B$239:$W$270,'[1]Eurostat_Data2011'!M$238,0))/VLOOKUP($B10,'[1]Eurostat_Data2011'!$B$374:$W$405,'[1]Eurostat_Data2011'!M$373,0)</f>
        <v>0.5876777251184834</v>
      </c>
      <c r="N10" s="12">
        <f>(VLOOKUP($B10,'[1]Eurostat_Data2011'!$B$104:$W$134,'[1]Eurostat_Data2011'!N$102,0)+VLOOKUP($B10,'[1]Eurostat_Data2011'!$B$239:$W$270,'[1]Eurostat_Data2011'!N$238,0))/VLOOKUP($B10,'[1]Eurostat_Data2011'!$B$374:$W$405,'[1]Eurostat_Data2011'!N$373,0)</f>
        <v>0.5913297613248905</v>
      </c>
      <c r="O10" s="12">
        <f>(VLOOKUP($B10,'[1]Eurostat_Data2011'!$B$104:$W$134,'[1]Eurostat_Data2011'!O$102,0)+VLOOKUP($B10,'[1]Eurostat_Data2011'!$B$239:$W$270,'[1]Eurostat_Data2011'!O$238,0))/VLOOKUP($B10,'[1]Eurostat_Data2011'!$B$374:$W$405,'[1]Eurostat_Data2011'!O$373,0)</f>
        <v>0.5424746075715605</v>
      </c>
      <c r="P10" s="12">
        <f>(VLOOKUP($B10,'[1]Eurostat_Data2011'!$B$104:$W$134,'[1]Eurostat_Data2011'!P$102,0)+VLOOKUP($B10,'[1]Eurostat_Data2011'!$B$239:$W$270,'[1]Eurostat_Data2011'!P$238,0))/VLOOKUP($B10,'[1]Eurostat_Data2011'!$B$374:$W$405,'[1]Eurostat_Data2011'!P$373,0)</f>
        <v>0.5884907709011944</v>
      </c>
      <c r="Q10" s="12">
        <f>(VLOOKUP($B10,'[1]Eurostat_Data2011'!$B$104:$W$134,'[1]Eurostat_Data2011'!Q$102,0)+VLOOKUP($B10,'[1]Eurostat_Data2011'!$B$239:$W$270,'[1]Eurostat_Data2011'!Q$238,0))/VLOOKUP($B10,'[1]Eurostat_Data2011'!$B$374:$W$405,'[1]Eurostat_Data2011'!Q$373,0)</f>
        <v>0.5905680600214362</v>
      </c>
      <c r="R10" s="12">
        <f>(VLOOKUP($B10,'[1]Eurostat_Data2011'!$B$104:$W$134,'[1]Eurostat_Data2011'!R$102,0)+VLOOKUP($B10,'[1]Eurostat_Data2011'!$B$239:$W$270,'[1]Eurostat_Data2011'!R$238,0))/VLOOKUP($B10,'[1]Eurostat_Data2011'!$B$374:$W$405,'[1]Eurostat_Data2011'!R$373,0)</f>
        <v>0.6377118644067796</v>
      </c>
      <c r="S10" s="12">
        <f>(VLOOKUP($B10,'[1]Eurostat_Data2011'!$B$104:$W$134,'[1]Eurostat_Data2011'!S$102,0)+VLOOKUP($B10,'[1]Eurostat_Data2011'!$B$239:$W$270,'[1]Eurostat_Data2011'!S$238,0))/VLOOKUP($B10,'[1]Eurostat_Data2011'!$B$374:$W$405,'[1]Eurostat_Data2011'!S$373,0)</f>
        <v>0.6042726347914548</v>
      </c>
      <c r="T10" s="12">
        <f>(VLOOKUP($B10,'[1]Eurostat_Data2011'!$B$104:$W$134,'[1]Eurostat_Data2011'!T$102,0)+VLOOKUP($B10,'[1]Eurostat_Data2011'!$B$239:$W$270,'[1]Eurostat_Data2011'!T$238,0))/VLOOKUP($B10,'[1]Eurostat_Data2011'!$B$374:$W$405,'[1]Eurostat_Data2011'!T$373,0)</f>
        <v>0.5938009787928222</v>
      </c>
      <c r="U10" s="12">
        <f>(VLOOKUP($B10,'[1]Eurostat_Data2011'!$B$104:$W$134,'[1]Eurostat_Data2011'!U$102,0)+VLOOKUP($B10,'[1]Eurostat_Data2011'!$B$239:$W$270,'[1]Eurostat_Data2011'!U$238,0))/VLOOKUP($B10,'[1]Eurostat_Data2011'!$B$374:$W$405,'[1]Eurostat_Data2011'!U$373,0)</f>
        <v>0.5139794967381174</v>
      </c>
      <c r="V10" s="12">
        <f>(VLOOKUP($B10,'[1]Eurostat_Data2011'!$B$104:$W$134,'[1]Eurostat_Data2011'!V$102,0)+VLOOKUP($B10,'[1]Eurostat_Data2011'!$B$239:$W$270,'[1]Eurostat_Data2011'!V$238,0))/VLOOKUP($B10,'[1]Eurostat_Data2011'!$B$374:$W$405,'[1]Eurostat_Data2011'!V$373,0)</f>
        <v>0.5107877571500251</v>
      </c>
    </row>
    <row r="11" spans="1:22" ht="13.5">
      <c r="A11" s="10" t="s">
        <v>14</v>
      </c>
      <c r="B11" s="11" t="s">
        <v>15</v>
      </c>
      <c r="C11" s="12">
        <f>(VLOOKUP($B11,'[1]Eurostat_Data2011'!$B$104:$W$134,'[1]Eurostat_Data2011'!C$102,0)+VLOOKUP($B11,'[1]Eurostat_Data2011'!$B$239:$W$270,'[1]Eurostat_Data2011'!C$238,0))/VLOOKUP($B11,'[1]Eurostat_Data2011'!$B$374:$W$405,'[1]Eurostat_Data2011'!C$373,0)</f>
        <v>0.46206896551724136</v>
      </c>
      <c r="D11" s="12">
        <f>(VLOOKUP($B11,'[1]Eurostat_Data2011'!$B$104:$W$134,'[1]Eurostat_Data2011'!D$102,0)+VLOOKUP($B11,'[1]Eurostat_Data2011'!$B$239:$W$270,'[1]Eurostat_Data2011'!D$238,0))/VLOOKUP($B11,'[1]Eurostat_Data2011'!$B$374:$W$405,'[1]Eurostat_Data2011'!D$373,0)</f>
        <v>0.546448087431694</v>
      </c>
      <c r="E11" s="12">
        <f>(VLOOKUP($B11,'[1]Eurostat_Data2011'!$B$104:$W$134,'[1]Eurostat_Data2011'!E$102,0)+VLOOKUP($B11,'[1]Eurostat_Data2011'!$B$239:$W$270,'[1]Eurostat_Data2011'!E$238,0))/VLOOKUP($B11,'[1]Eurostat_Data2011'!$B$374:$W$405,'[1]Eurostat_Data2011'!E$373,0)</f>
        <v>0.5560538116591929</v>
      </c>
      <c r="F11" s="12">
        <f>(VLOOKUP($B11,'[1]Eurostat_Data2011'!$B$104:$W$134,'[1]Eurostat_Data2011'!F$102,0)+VLOOKUP($B11,'[1]Eurostat_Data2011'!$B$239:$W$270,'[1]Eurostat_Data2011'!F$238,0))/VLOOKUP($B11,'[1]Eurostat_Data2011'!$B$374:$W$405,'[1]Eurostat_Data2011'!F$373,0)</f>
        <v>0.572</v>
      </c>
      <c r="G11" s="12">
        <f>(VLOOKUP($B11,'[1]Eurostat_Data2011'!$B$104:$W$134,'[1]Eurostat_Data2011'!G$102,0)+VLOOKUP($B11,'[1]Eurostat_Data2011'!$B$239:$W$270,'[1]Eurostat_Data2011'!G$238,0))/VLOOKUP($B11,'[1]Eurostat_Data2011'!$B$374:$W$405,'[1]Eurostat_Data2011'!G$373,0)</f>
        <v>0.6</v>
      </c>
      <c r="H11" s="12">
        <f>(VLOOKUP($B11,'[1]Eurostat_Data2011'!$B$104:$W$134,'[1]Eurostat_Data2011'!H$102,0)+VLOOKUP($B11,'[1]Eurostat_Data2011'!$B$239:$W$270,'[1]Eurostat_Data2011'!H$238,0))/VLOOKUP($B11,'[1]Eurostat_Data2011'!$B$374:$W$405,'[1]Eurostat_Data2011'!H$373,0)</f>
        <v>0.5625</v>
      </c>
      <c r="I11" s="12">
        <f>(VLOOKUP($B11,'[1]Eurostat_Data2011'!$B$104:$W$134,'[1]Eurostat_Data2011'!I$102,0)+VLOOKUP($B11,'[1]Eurostat_Data2011'!$B$239:$W$270,'[1]Eurostat_Data2011'!I$238,0))/VLOOKUP($B11,'[1]Eurostat_Data2011'!$B$374:$W$405,'[1]Eurostat_Data2011'!I$373,0)</f>
        <v>0.5675105485232067</v>
      </c>
      <c r="J11" s="12">
        <f>(VLOOKUP($B11,'[1]Eurostat_Data2011'!$B$104:$W$134,'[1]Eurostat_Data2011'!J$102,0)+VLOOKUP($B11,'[1]Eurostat_Data2011'!$B$239:$W$270,'[1]Eurostat_Data2011'!J$238,0))/VLOOKUP($B11,'[1]Eurostat_Data2011'!$B$374:$W$405,'[1]Eurostat_Data2011'!J$373,0)</f>
        <v>0.5602409638554217</v>
      </c>
      <c r="K11" s="12">
        <f>(VLOOKUP($B11,'[1]Eurostat_Data2011'!$B$104:$W$134,'[1]Eurostat_Data2011'!K$102,0)+VLOOKUP($B11,'[1]Eurostat_Data2011'!$B$239:$W$270,'[1]Eurostat_Data2011'!K$238,0))/VLOOKUP($B11,'[1]Eurostat_Data2011'!$B$374:$W$405,'[1]Eurostat_Data2011'!K$373,0)</f>
        <v>0.5514950166112956</v>
      </c>
      <c r="L11" s="12">
        <f>(VLOOKUP($B11,'[1]Eurostat_Data2011'!$B$104:$W$134,'[1]Eurostat_Data2011'!L$102,0)+VLOOKUP($B11,'[1]Eurostat_Data2011'!$B$239:$W$270,'[1]Eurostat_Data2011'!L$238,0))/VLOOKUP($B11,'[1]Eurostat_Data2011'!$B$374:$W$405,'[1]Eurostat_Data2011'!L$373,0)</f>
        <v>0.5714285714285714</v>
      </c>
      <c r="M11" s="12">
        <f>(VLOOKUP($B11,'[1]Eurostat_Data2011'!$B$104:$W$134,'[1]Eurostat_Data2011'!M$102,0)+VLOOKUP($B11,'[1]Eurostat_Data2011'!$B$239:$W$270,'[1]Eurostat_Data2011'!M$238,0))/VLOOKUP($B11,'[1]Eurostat_Data2011'!$B$374:$W$405,'[1]Eurostat_Data2011'!M$373,0)</f>
        <v>0.5946308724832214</v>
      </c>
      <c r="N11" s="12">
        <f>(VLOOKUP($B11,'[1]Eurostat_Data2011'!$B$104:$W$134,'[1]Eurostat_Data2011'!N$102,0)+VLOOKUP($B11,'[1]Eurostat_Data2011'!$B$239:$W$270,'[1]Eurostat_Data2011'!N$238,0))/VLOOKUP($B11,'[1]Eurostat_Data2011'!$B$374:$W$405,'[1]Eurostat_Data2011'!N$373,0)</f>
        <v>0.5966850828729282</v>
      </c>
      <c r="O11" s="12">
        <f>(VLOOKUP($B11,'[1]Eurostat_Data2011'!$B$104:$W$134,'[1]Eurostat_Data2011'!O$102,0)+VLOOKUP($B11,'[1]Eurostat_Data2011'!$B$239:$W$270,'[1]Eurostat_Data2011'!O$238,0))/VLOOKUP($B11,'[1]Eurostat_Data2011'!$B$374:$W$405,'[1]Eurostat_Data2011'!O$373,0)</f>
        <v>0.6198910081743869</v>
      </c>
      <c r="P11" s="12">
        <f>(VLOOKUP($B11,'[1]Eurostat_Data2011'!$B$104:$W$134,'[1]Eurostat_Data2011'!P$102,0)+VLOOKUP($B11,'[1]Eurostat_Data2011'!$B$239:$W$270,'[1]Eurostat_Data2011'!P$238,0))/VLOOKUP($B11,'[1]Eurostat_Data2011'!$B$374:$W$405,'[1]Eurostat_Data2011'!P$373,0)</f>
        <v>0.6413612565445026</v>
      </c>
      <c r="Q11" s="12">
        <f>(VLOOKUP($B11,'[1]Eurostat_Data2011'!$B$104:$W$134,'[1]Eurostat_Data2011'!Q$102,0)+VLOOKUP($B11,'[1]Eurostat_Data2011'!$B$239:$W$270,'[1]Eurostat_Data2011'!Q$238,0))/VLOOKUP($B11,'[1]Eurostat_Data2011'!$B$374:$W$405,'[1]Eurostat_Data2011'!Q$373,0)</f>
        <v>0.6482164821648216</v>
      </c>
      <c r="R11" s="12">
        <f>(VLOOKUP($B11,'[1]Eurostat_Data2011'!$B$104:$W$134,'[1]Eurostat_Data2011'!R$102,0)+VLOOKUP($B11,'[1]Eurostat_Data2011'!$B$239:$W$270,'[1]Eurostat_Data2011'!R$238,0))/VLOOKUP($B11,'[1]Eurostat_Data2011'!$B$374:$W$405,'[1]Eurostat_Data2011'!R$373,0)</f>
        <v>0.7102473498233216</v>
      </c>
      <c r="S11" s="12">
        <f>(VLOOKUP($B11,'[1]Eurostat_Data2011'!$B$104:$W$134,'[1]Eurostat_Data2011'!S$102,0)+VLOOKUP($B11,'[1]Eurostat_Data2011'!$B$239:$W$270,'[1]Eurostat_Data2011'!S$238,0))/VLOOKUP($B11,'[1]Eurostat_Data2011'!$B$374:$W$405,'[1]Eurostat_Data2011'!S$373,0)</f>
        <v>0.7191697191697192</v>
      </c>
      <c r="T11" s="12">
        <f>(VLOOKUP($B11,'[1]Eurostat_Data2011'!$B$104:$W$134,'[1]Eurostat_Data2011'!T$102,0)+VLOOKUP($B11,'[1]Eurostat_Data2011'!$B$239:$W$270,'[1]Eurostat_Data2011'!T$238,0))/VLOOKUP($B11,'[1]Eurostat_Data2011'!$B$374:$W$405,'[1]Eurostat_Data2011'!T$373,0)</f>
        <v>0.7279503105590062</v>
      </c>
      <c r="U11" s="12">
        <f>(VLOOKUP($B11,'[1]Eurostat_Data2011'!$B$104:$W$134,'[1]Eurostat_Data2011'!U$102,0)+VLOOKUP($B11,'[1]Eurostat_Data2011'!$B$239:$W$270,'[1]Eurostat_Data2011'!U$238,0))/VLOOKUP($B11,'[1]Eurostat_Data2011'!$B$374:$W$405,'[1]Eurostat_Data2011'!U$373,0)</f>
        <v>0.7452948557089084</v>
      </c>
      <c r="V11" s="12">
        <f>(VLOOKUP($B11,'[1]Eurostat_Data2011'!$B$104:$W$134,'[1]Eurostat_Data2011'!V$102,0)+VLOOKUP($B11,'[1]Eurostat_Data2011'!$B$239:$W$270,'[1]Eurostat_Data2011'!V$238,0))/VLOOKUP($B11,'[1]Eurostat_Data2011'!$B$374:$W$405,'[1]Eurostat_Data2011'!V$373,0)</f>
        <v>0.7534076827757125</v>
      </c>
    </row>
    <row r="12" spans="1:22" s="13" customFormat="1" ht="13.5">
      <c r="A12" s="10" t="s">
        <v>16</v>
      </c>
      <c r="B12" s="11" t="s">
        <v>17</v>
      </c>
      <c r="C12" s="12">
        <f>(VLOOKUP($B12,'[1]Eurostat_Data2011'!$B$104:$W$134,'[1]Eurostat_Data2011'!C$102,0)+VLOOKUP($B12,'[1]Eurostat_Data2011'!$B$239:$W$270,'[1]Eurostat_Data2011'!C$238,0))/VLOOKUP($B12,'[1]Eurostat_Data2011'!$B$374:$W$405,'[1]Eurostat_Data2011'!C$373,0)</f>
        <v>0.7023809523809523</v>
      </c>
      <c r="D12" s="12">
        <f>(VLOOKUP($B12,'[1]Eurostat_Data2011'!$B$104:$W$134,'[1]Eurostat_Data2011'!D$102,0)+VLOOKUP($B12,'[1]Eurostat_Data2011'!$B$239:$W$270,'[1]Eurostat_Data2011'!D$238,0))/VLOOKUP($B12,'[1]Eurostat_Data2011'!$B$374:$W$405,'[1]Eurostat_Data2011'!D$373,0)</f>
        <v>0.71875</v>
      </c>
      <c r="E12" s="12">
        <f>(VLOOKUP($B12,'[1]Eurostat_Data2011'!$B$104:$W$134,'[1]Eurostat_Data2011'!E$102,0)+VLOOKUP($B12,'[1]Eurostat_Data2011'!$B$239:$W$270,'[1]Eurostat_Data2011'!E$238,0))/VLOOKUP($B12,'[1]Eurostat_Data2011'!$B$374:$W$405,'[1]Eurostat_Data2011'!E$373,0)</f>
        <v>0.6896551724137931</v>
      </c>
      <c r="F12" s="12">
        <f>(VLOOKUP($B12,'[1]Eurostat_Data2011'!$B$104:$W$134,'[1]Eurostat_Data2011'!F$102,0)+VLOOKUP($B12,'[1]Eurostat_Data2011'!$B$239:$W$270,'[1]Eurostat_Data2011'!F$238,0))/VLOOKUP($B12,'[1]Eurostat_Data2011'!$B$374:$W$405,'[1]Eurostat_Data2011'!F$373,0)</f>
        <v>0.6666666666666666</v>
      </c>
      <c r="G12" s="12">
        <f>(VLOOKUP($B12,'[1]Eurostat_Data2011'!$B$104:$W$134,'[1]Eurostat_Data2011'!G$102,0)+VLOOKUP($B12,'[1]Eurostat_Data2011'!$B$239:$W$270,'[1]Eurostat_Data2011'!G$238,0))/VLOOKUP($B12,'[1]Eurostat_Data2011'!$B$374:$W$405,'[1]Eurostat_Data2011'!G$373,0)</f>
        <v>0.6526315789473685</v>
      </c>
      <c r="H12" s="12">
        <f>(VLOOKUP($B12,'[1]Eurostat_Data2011'!$B$104:$W$134,'[1]Eurostat_Data2011'!H$102,0)+VLOOKUP($B12,'[1]Eurostat_Data2011'!$B$239:$W$270,'[1]Eurostat_Data2011'!H$238,0))/VLOOKUP($B12,'[1]Eurostat_Data2011'!$B$374:$W$405,'[1]Eurostat_Data2011'!H$373,0)</f>
        <v>0.625</v>
      </c>
      <c r="I12" s="12">
        <f>(VLOOKUP($B12,'[1]Eurostat_Data2011'!$B$104:$W$134,'[1]Eurostat_Data2011'!I$102,0)+VLOOKUP($B12,'[1]Eurostat_Data2011'!$B$239:$W$270,'[1]Eurostat_Data2011'!I$238,0))/VLOOKUP($B12,'[1]Eurostat_Data2011'!$B$374:$W$405,'[1]Eurostat_Data2011'!I$373,0)</f>
        <v>0.6610169491525424</v>
      </c>
      <c r="J12" s="12">
        <f>(VLOOKUP($B12,'[1]Eurostat_Data2011'!$B$104:$W$134,'[1]Eurostat_Data2011'!J$102,0)+VLOOKUP($B12,'[1]Eurostat_Data2011'!$B$239:$W$270,'[1]Eurostat_Data2011'!J$238,0))/VLOOKUP($B12,'[1]Eurostat_Data2011'!$B$374:$W$405,'[1]Eurostat_Data2011'!J$373,0)</f>
        <v>0.6216216216216216</v>
      </c>
      <c r="K12" s="12">
        <f>(VLOOKUP($B12,'[1]Eurostat_Data2011'!$B$104:$W$134,'[1]Eurostat_Data2011'!K$102,0)+VLOOKUP($B12,'[1]Eurostat_Data2011'!$B$239:$W$270,'[1]Eurostat_Data2011'!K$238,0))/VLOOKUP($B12,'[1]Eurostat_Data2011'!$B$374:$W$405,'[1]Eurostat_Data2011'!K$373,0)</f>
        <v>0.6060606060606061</v>
      </c>
      <c r="L12" s="12">
        <f>(VLOOKUP($B12,'[1]Eurostat_Data2011'!$B$104:$W$134,'[1]Eurostat_Data2011'!L$102,0)+VLOOKUP($B12,'[1]Eurostat_Data2011'!$B$239:$W$270,'[1]Eurostat_Data2011'!L$238,0))/VLOOKUP($B12,'[1]Eurostat_Data2011'!$B$374:$W$405,'[1]Eurostat_Data2011'!L$373,0)</f>
        <v>0.625</v>
      </c>
      <c r="M12" s="12">
        <f>(VLOOKUP($B12,'[1]Eurostat_Data2011'!$B$104:$W$134,'[1]Eurostat_Data2011'!M$102,0)+VLOOKUP($B12,'[1]Eurostat_Data2011'!$B$239:$W$270,'[1]Eurostat_Data2011'!M$238,0))/VLOOKUP($B12,'[1]Eurostat_Data2011'!$B$374:$W$405,'[1]Eurostat_Data2011'!M$373,0)</f>
        <v>0.6666666666666666</v>
      </c>
      <c r="N12" s="12">
        <f>(VLOOKUP($B12,'[1]Eurostat_Data2011'!$B$104:$W$134,'[1]Eurostat_Data2011'!N$102,0)+VLOOKUP($B12,'[1]Eurostat_Data2011'!$B$239:$W$270,'[1]Eurostat_Data2011'!N$238,0))/VLOOKUP($B12,'[1]Eurostat_Data2011'!$B$374:$W$405,'[1]Eurostat_Data2011'!N$373,0)</f>
        <v>0.7096774193548387</v>
      </c>
      <c r="O12" s="12">
        <f>(VLOOKUP($B12,'[1]Eurostat_Data2011'!$B$104:$W$134,'[1]Eurostat_Data2011'!O$102,0)+VLOOKUP($B12,'[1]Eurostat_Data2011'!$B$239:$W$270,'[1]Eurostat_Data2011'!O$238,0))/VLOOKUP($B12,'[1]Eurostat_Data2011'!$B$374:$W$405,'[1]Eurostat_Data2011'!O$373,0)</f>
        <v>0.6578947368421053</v>
      </c>
      <c r="P12" s="12">
        <f>(VLOOKUP($B12,'[1]Eurostat_Data2011'!$B$104:$W$134,'[1]Eurostat_Data2011'!P$102,0)+VLOOKUP($B12,'[1]Eurostat_Data2011'!$B$239:$W$270,'[1]Eurostat_Data2011'!P$238,0))/VLOOKUP($B12,'[1]Eurostat_Data2011'!$B$374:$W$405,'[1]Eurostat_Data2011'!P$373,0)</f>
        <v>0.6666666666666666</v>
      </c>
      <c r="Q12" s="12">
        <f>(VLOOKUP($B12,'[1]Eurostat_Data2011'!$B$104:$W$134,'[1]Eurostat_Data2011'!Q$102,0)+VLOOKUP($B12,'[1]Eurostat_Data2011'!$B$239:$W$270,'[1]Eurostat_Data2011'!Q$238,0))/VLOOKUP($B12,'[1]Eurostat_Data2011'!$B$374:$W$405,'[1]Eurostat_Data2011'!Q$373,0)</f>
        <v>0.7037037037037037</v>
      </c>
      <c r="R12" s="12">
        <f>(VLOOKUP($B12,'[1]Eurostat_Data2011'!$B$104:$W$134,'[1]Eurostat_Data2011'!R$102,0)+VLOOKUP($B12,'[1]Eurostat_Data2011'!$B$239:$W$270,'[1]Eurostat_Data2011'!R$238,0))/VLOOKUP($B12,'[1]Eurostat_Data2011'!$B$374:$W$405,'[1]Eurostat_Data2011'!R$373,0)</f>
        <v>0.7307692307692307</v>
      </c>
      <c r="S12" s="12">
        <f>(VLOOKUP($B12,'[1]Eurostat_Data2011'!$B$104:$W$134,'[1]Eurostat_Data2011'!S$102,0)+VLOOKUP($B12,'[1]Eurostat_Data2011'!$B$239:$W$270,'[1]Eurostat_Data2011'!S$238,0))/VLOOKUP($B12,'[1]Eurostat_Data2011'!$B$374:$W$405,'[1]Eurostat_Data2011'!S$373,0)</f>
        <v>0.7619047619047619</v>
      </c>
      <c r="T12" s="12">
        <f>(VLOOKUP($B12,'[1]Eurostat_Data2011'!$B$104:$W$134,'[1]Eurostat_Data2011'!T$102,0)+VLOOKUP($B12,'[1]Eurostat_Data2011'!$B$239:$W$270,'[1]Eurostat_Data2011'!T$238,0))/VLOOKUP($B12,'[1]Eurostat_Data2011'!$B$374:$W$405,'[1]Eurostat_Data2011'!T$373,0)</f>
        <v>0.5333333333333333</v>
      </c>
      <c r="U12" s="12">
        <f>(VLOOKUP($B12,'[1]Eurostat_Data2011'!$B$104:$W$134,'[1]Eurostat_Data2011'!U$102,0)+VLOOKUP($B12,'[1]Eurostat_Data2011'!$B$239:$W$270,'[1]Eurostat_Data2011'!U$238,0))/VLOOKUP($B12,'[1]Eurostat_Data2011'!$B$374:$W$405,'[1]Eurostat_Data2011'!U$373,0)</f>
        <v>0.4827586206896552</v>
      </c>
      <c r="V12" s="12">
        <f>(VLOOKUP($B12,'[1]Eurostat_Data2011'!$B$104:$W$134,'[1]Eurostat_Data2011'!V$102,0)+VLOOKUP($B12,'[1]Eurostat_Data2011'!$B$239:$W$270,'[1]Eurostat_Data2011'!V$238,0))/VLOOKUP($B12,'[1]Eurostat_Data2011'!$B$374:$W$405,'[1]Eurostat_Data2011'!V$373,0)</f>
        <v>0.34285714285714286</v>
      </c>
    </row>
    <row r="13" spans="1:22" s="14" customFormat="1" ht="13.5">
      <c r="A13" s="10" t="s">
        <v>18</v>
      </c>
      <c r="B13" s="11" t="s">
        <v>19</v>
      </c>
      <c r="C13" s="12">
        <f>(VLOOKUP($B13,'[1]Eurostat_Data2011'!$B$104:$W$134,'[1]Eurostat_Data2011'!C$102,0)+VLOOKUP($B13,'[1]Eurostat_Data2011'!$B$239:$W$270,'[1]Eurostat_Data2011'!C$238,0))/VLOOKUP($B13,'[1]Eurostat_Data2011'!$B$374:$W$405,'[1]Eurostat_Data2011'!C$373,0)</f>
        <v>0.5063883185033082</v>
      </c>
      <c r="D13" s="12">
        <f>(VLOOKUP($B13,'[1]Eurostat_Data2011'!$B$104:$W$134,'[1]Eurostat_Data2011'!D$102,0)+VLOOKUP($B13,'[1]Eurostat_Data2011'!$B$239:$W$270,'[1]Eurostat_Data2011'!D$238,0))/VLOOKUP($B13,'[1]Eurostat_Data2011'!$B$374:$W$405,'[1]Eurostat_Data2011'!D$373,0)</f>
        <v>0.45970492289442466</v>
      </c>
      <c r="E13" s="12">
        <f>(VLOOKUP($B13,'[1]Eurostat_Data2011'!$B$104:$W$134,'[1]Eurostat_Data2011'!E$102,0)+VLOOKUP($B13,'[1]Eurostat_Data2011'!$B$239:$W$270,'[1]Eurostat_Data2011'!E$238,0))/VLOOKUP($B13,'[1]Eurostat_Data2011'!$B$374:$W$405,'[1]Eurostat_Data2011'!E$373,0)</f>
        <v>0.4908103363142591</v>
      </c>
      <c r="F13" s="12">
        <f>(VLOOKUP($B13,'[1]Eurostat_Data2011'!$B$104:$W$134,'[1]Eurostat_Data2011'!F$102,0)+VLOOKUP($B13,'[1]Eurostat_Data2011'!$B$239:$W$270,'[1]Eurostat_Data2011'!F$238,0))/VLOOKUP($B13,'[1]Eurostat_Data2011'!$B$374:$W$405,'[1]Eurostat_Data2011'!F$373,0)</f>
        <v>0.49321777054997046</v>
      </c>
      <c r="G13" s="12">
        <f>(VLOOKUP($B13,'[1]Eurostat_Data2011'!$B$104:$W$134,'[1]Eurostat_Data2011'!G$102,0)+VLOOKUP($B13,'[1]Eurostat_Data2011'!$B$239:$W$270,'[1]Eurostat_Data2011'!G$238,0))/VLOOKUP($B13,'[1]Eurostat_Data2011'!$B$374:$W$405,'[1]Eurostat_Data2011'!G$373,0)</f>
        <v>0.48872874027097146</v>
      </c>
      <c r="H13" s="12">
        <f>(VLOOKUP($B13,'[1]Eurostat_Data2011'!$B$104:$W$134,'[1]Eurostat_Data2011'!H$102,0)+VLOOKUP($B13,'[1]Eurostat_Data2011'!$B$239:$W$270,'[1]Eurostat_Data2011'!H$238,0))/VLOOKUP($B13,'[1]Eurostat_Data2011'!$B$374:$W$405,'[1]Eurostat_Data2011'!H$373,0)</f>
        <v>0.4618568774735482</v>
      </c>
      <c r="I13" s="12">
        <f>(VLOOKUP($B13,'[1]Eurostat_Data2011'!$B$104:$W$134,'[1]Eurostat_Data2011'!I$102,0)+VLOOKUP($B13,'[1]Eurostat_Data2011'!$B$239:$W$270,'[1]Eurostat_Data2011'!I$238,0))/VLOOKUP($B13,'[1]Eurostat_Data2011'!$B$374:$W$405,'[1]Eurostat_Data2011'!I$373,0)</f>
        <v>0.48424520194786597</v>
      </c>
      <c r="J13" s="12">
        <f>(VLOOKUP($B13,'[1]Eurostat_Data2011'!$B$104:$W$134,'[1]Eurostat_Data2011'!J$102,0)+VLOOKUP($B13,'[1]Eurostat_Data2011'!$B$239:$W$270,'[1]Eurostat_Data2011'!J$238,0))/VLOOKUP($B13,'[1]Eurostat_Data2011'!$B$374:$W$405,'[1]Eurostat_Data2011'!J$373,0)</f>
        <v>0.4907633603197997</v>
      </c>
      <c r="K13" s="12">
        <f>(VLOOKUP($B13,'[1]Eurostat_Data2011'!$B$104:$W$134,'[1]Eurostat_Data2011'!K$102,0)+VLOOKUP($B13,'[1]Eurostat_Data2011'!$B$239:$W$270,'[1]Eurostat_Data2011'!K$238,0))/VLOOKUP($B13,'[1]Eurostat_Data2011'!$B$374:$W$405,'[1]Eurostat_Data2011'!K$373,0)</f>
        <v>0.4894786432160804</v>
      </c>
      <c r="L13" s="12">
        <f>(VLOOKUP($B13,'[1]Eurostat_Data2011'!$B$104:$W$134,'[1]Eurostat_Data2011'!L$102,0)+VLOOKUP($B13,'[1]Eurostat_Data2011'!$B$239:$W$270,'[1]Eurostat_Data2011'!L$238,0))/VLOOKUP($B13,'[1]Eurostat_Data2011'!$B$374:$W$405,'[1]Eurostat_Data2011'!L$373,0)</f>
        <v>0.5030040382153058</v>
      </c>
      <c r="M13" s="12">
        <f>(VLOOKUP($B13,'[1]Eurostat_Data2011'!$B$104:$W$134,'[1]Eurostat_Data2011'!M$102,0)+VLOOKUP($B13,'[1]Eurostat_Data2011'!$B$239:$W$270,'[1]Eurostat_Data2011'!M$238,0))/VLOOKUP($B13,'[1]Eurostat_Data2011'!$B$374:$W$405,'[1]Eurostat_Data2011'!M$373,0)</f>
        <v>0.5524685940673504</v>
      </c>
      <c r="N13" s="12">
        <f>(VLOOKUP($B13,'[1]Eurostat_Data2011'!$B$104:$W$134,'[1]Eurostat_Data2011'!N$102,0)+VLOOKUP($B13,'[1]Eurostat_Data2011'!$B$239:$W$270,'[1]Eurostat_Data2011'!N$238,0))/VLOOKUP($B13,'[1]Eurostat_Data2011'!$B$374:$W$405,'[1]Eurostat_Data2011'!N$373,0)</f>
        <v>0.5626615969581749</v>
      </c>
      <c r="O13" s="12">
        <f>(VLOOKUP($B13,'[1]Eurostat_Data2011'!$B$104:$W$134,'[1]Eurostat_Data2011'!O$102,0)+VLOOKUP($B13,'[1]Eurostat_Data2011'!$B$239:$W$270,'[1]Eurostat_Data2011'!O$238,0))/VLOOKUP($B13,'[1]Eurostat_Data2011'!$B$374:$W$405,'[1]Eurostat_Data2011'!O$373,0)</f>
        <v>0.5564084211565515</v>
      </c>
      <c r="P13" s="12">
        <f>(VLOOKUP($B13,'[1]Eurostat_Data2011'!$B$104:$W$134,'[1]Eurostat_Data2011'!P$102,0)+VLOOKUP($B13,'[1]Eurostat_Data2011'!$B$239:$W$270,'[1]Eurostat_Data2011'!P$238,0))/VLOOKUP($B13,'[1]Eurostat_Data2011'!$B$374:$W$405,'[1]Eurostat_Data2011'!P$373,0)</f>
        <v>0.6462445370464478</v>
      </c>
      <c r="Q13" s="12">
        <f>(VLOOKUP($B13,'[1]Eurostat_Data2011'!$B$104:$W$134,'[1]Eurostat_Data2011'!Q$102,0)+VLOOKUP($B13,'[1]Eurostat_Data2011'!$B$239:$W$270,'[1]Eurostat_Data2011'!Q$238,0))/VLOOKUP($B13,'[1]Eurostat_Data2011'!$B$374:$W$405,'[1]Eurostat_Data2011'!Q$373,0)</f>
        <v>0.6613382763177214</v>
      </c>
      <c r="R13" s="12">
        <f>(VLOOKUP($B13,'[1]Eurostat_Data2011'!$B$104:$W$134,'[1]Eurostat_Data2011'!R$102,0)+VLOOKUP($B13,'[1]Eurostat_Data2011'!$B$239:$W$270,'[1]Eurostat_Data2011'!R$238,0))/VLOOKUP($B13,'[1]Eurostat_Data2011'!$B$374:$W$405,'[1]Eurostat_Data2011'!R$373,0)</f>
        <v>0.6690858695453965</v>
      </c>
      <c r="S13" s="12">
        <f>(VLOOKUP($B13,'[1]Eurostat_Data2011'!$B$104:$W$134,'[1]Eurostat_Data2011'!S$102,0)+VLOOKUP($B13,'[1]Eurostat_Data2011'!$B$239:$W$270,'[1]Eurostat_Data2011'!S$238,0))/VLOOKUP($B13,'[1]Eurostat_Data2011'!$B$374:$W$405,'[1]Eurostat_Data2011'!S$373,0)</f>
        <v>0.6639105058365758</v>
      </c>
      <c r="T13" s="12">
        <f>(VLOOKUP($B13,'[1]Eurostat_Data2011'!$B$104:$W$134,'[1]Eurostat_Data2011'!T$102,0)+VLOOKUP($B13,'[1]Eurostat_Data2011'!$B$239:$W$270,'[1]Eurostat_Data2011'!T$238,0))/VLOOKUP($B13,'[1]Eurostat_Data2011'!$B$374:$W$405,'[1]Eurostat_Data2011'!T$373,0)</f>
        <v>0.5678091284755333</v>
      </c>
      <c r="U13" s="12">
        <f>(VLOOKUP($B13,'[1]Eurostat_Data2011'!$B$104:$W$134,'[1]Eurostat_Data2011'!U$102,0)+VLOOKUP($B13,'[1]Eurostat_Data2011'!$B$239:$W$270,'[1]Eurostat_Data2011'!U$238,0))/VLOOKUP($B13,'[1]Eurostat_Data2011'!$B$374:$W$405,'[1]Eurostat_Data2011'!U$373,0)</f>
        <v>0.568222689879472</v>
      </c>
      <c r="V13" s="12">
        <f>(VLOOKUP($B13,'[1]Eurostat_Data2011'!$B$104:$W$134,'[1]Eurostat_Data2011'!V$102,0)+VLOOKUP($B13,'[1]Eurostat_Data2011'!$B$239:$W$270,'[1]Eurostat_Data2011'!V$238,0))/VLOOKUP($B13,'[1]Eurostat_Data2011'!$B$374:$W$405,'[1]Eurostat_Data2011'!V$373,0)</f>
        <v>0.592340122071439</v>
      </c>
    </row>
    <row r="14" spans="1:22" s="13" customFormat="1" ht="13.5">
      <c r="A14" s="10" t="s">
        <v>20</v>
      </c>
      <c r="B14" s="11" t="s">
        <v>21</v>
      </c>
      <c r="C14" s="12">
        <f>(VLOOKUP($B14,'[1]Eurostat_Data2011'!$B$104:$W$134,'[1]Eurostat_Data2011'!C$102,0)+VLOOKUP($B14,'[1]Eurostat_Data2011'!$B$239:$W$270,'[1]Eurostat_Data2011'!C$238,0))/VLOOKUP($B14,'[1]Eurostat_Data2011'!$B$374:$W$405,'[1]Eurostat_Data2011'!C$373,0)</f>
        <v>0.5566318926974665</v>
      </c>
      <c r="D14" s="12">
        <f>(VLOOKUP($B14,'[1]Eurostat_Data2011'!$B$104:$W$134,'[1]Eurostat_Data2011'!D$102,0)+VLOOKUP($B14,'[1]Eurostat_Data2011'!$B$239:$W$270,'[1]Eurostat_Data2011'!D$238,0))/VLOOKUP($B14,'[1]Eurostat_Data2011'!$B$374:$W$405,'[1]Eurostat_Data2011'!D$373,0)</f>
        <v>0.5904605263157895</v>
      </c>
      <c r="E14" s="12">
        <f>(VLOOKUP($B14,'[1]Eurostat_Data2011'!$B$104:$W$134,'[1]Eurostat_Data2011'!E$102,0)+VLOOKUP($B14,'[1]Eurostat_Data2011'!$B$239:$W$270,'[1]Eurostat_Data2011'!E$238,0))/VLOOKUP($B14,'[1]Eurostat_Data2011'!$B$374:$W$405,'[1]Eurostat_Data2011'!E$373,0)</f>
        <v>0.6678476527900797</v>
      </c>
      <c r="F14" s="12">
        <f>(VLOOKUP($B14,'[1]Eurostat_Data2011'!$B$104:$W$134,'[1]Eurostat_Data2011'!F$102,0)+VLOOKUP($B14,'[1]Eurostat_Data2011'!$B$239:$W$270,'[1]Eurostat_Data2011'!F$238,0))/VLOOKUP($B14,'[1]Eurostat_Data2011'!$B$374:$W$405,'[1]Eurostat_Data2011'!F$373,0)</f>
        <v>0.6498855835240275</v>
      </c>
      <c r="G14" s="12">
        <f>(VLOOKUP($B14,'[1]Eurostat_Data2011'!$B$104:$W$134,'[1]Eurostat_Data2011'!G$102,0)+VLOOKUP($B14,'[1]Eurostat_Data2011'!$B$239:$W$270,'[1]Eurostat_Data2011'!G$238,0))/VLOOKUP($B14,'[1]Eurostat_Data2011'!$B$374:$W$405,'[1]Eurostat_Data2011'!G$373,0)</f>
        <v>0.6484593837535014</v>
      </c>
      <c r="H14" s="12">
        <f>(VLOOKUP($B14,'[1]Eurostat_Data2011'!$B$104:$W$134,'[1]Eurostat_Data2011'!H$102,0)+VLOOKUP($B14,'[1]Eurostat_Data2011'!$B$239:$W$270,'[1]Eurostat_Data2011'!H$238,0))/VLOOKUP($B14,'[1]Eurostat_Data2011'!$B$374:$W$405,'[1]Eurostat_Data2011'!H$373,0)</f>
        <v>0.6548797736916548</v>
      </c>
      <c r="I14" s="12">
        <f>(VLOOKUP($B14,'[1]Eurostat_Data2011'!$B$104:$W$134,'[1]Eurostat_Data2011'!I$102,0)+VLOOKUP($B14,'[1]Eurostat_Data2011'!$B$239:$W$270,'[1]Eurostat_Data2011'!I$238,0))/VLOOKUP($B14,'[1]Eurostat_Data2011'!$B$374:$W$405,'[1]Eurostat_Data2011'!I$373,0)</f>
        <v>0.7765222849968613</v>
      </c>
      <c r="J14" s="12">
        <f>(VLOOKUP($B14,'[1]Eurostat_Data2011'!$B$104:$W$134,'[1]Eurostat_Data2011'!J$102,0)+VLOOKUP($B14,'[1]Eurostat_Data2011'!$B$239:$W$270,'[1]Eurostat_Data2011'!J$238,0))/VLOOKUP($B14,'[1]Eurostat_Data2011'!$B$374:$W$405,'[1]Eurostat_Data2011'!J$373,0)</f>
        <v>0.7622020431328036</v>
      </c>
      <c r="K14" s="12">
        <f>(VLOOKUP($B14,'[1]Eurostat_Data2011'!$B$104:$W$134,'[1]Eurostat_Data2011'!K$102,0)+VLOOKUP($B14,'[1]Eurostat_Data2011'!$B$239:$W$270,'[1]Eurostat_Data2011'!K$238,0))/VLOOKUP($B14,'[1]Eurostat_Data2011'!$B$374:$W$405,'[1]Eurostat_Data2011'!K$373,0)</f>
        <v>0.80119825708061</v>
      </c>
      <c r="L14" s="12">
        <f>(VLOOKUP($B14,'[1]Eurostat_Data2011'!$B$104:$W$134,'[1]Eurostat_Data2011'!L$102,0)+VLOOKUP($B14,'[1]Eurostat_Data2011'!$B$239:$W$270,'[1]Eurostat_Data2011'!L$238,0))/VLOOKUP($B14,'[1]Eurostat_Data2011'!$B$374:$W$405,'[1]Eurostat_Data2011'!L$373,0)</f>
        <v>0.7756756756756756</v>
      </c>
      <c r="M14" s="12">
        <f>(VLOOKUP($B14,'[1]Eurostat_Data2011'!$B$104:$W$134,'[1]Eurostat_Data2011'!M$102,0)+VLOOKUP($B14,'[1]Eurostat_Data2011'!$B$239:$W$270,'[1]Eurostat_Data2011'!M$238,0))/VLOOKUP($B14,'[1]Eurostat_Data2011'!$B$374:$W$405,'[1]Eurostat_Data2011'!M$373,0)</f>
        <v>0.6756425948592412</v>
      </c>
      <c r="N14" s="12">
        <f>(VLOOKUP($B14,'[1]Eurostat_Data2011'!$B$104:$W$134,'[1]Eurostat_Data2011'!N$102,0)+VLOOKUP($B14,'[1]Eurostat_Data2011'!$B$239:$W$270,'[1]Eurostat_Data2011'!N$238,0))/VLOOKUP($B14,'[1]Eurostat_Data2011'!$B$374:$W$405,'[1]Eurostat_Data2011'!N$373,0)</f>
        <v>0.6691542288557214</v>
      </c>
      <c r="O14" s="12">
        <f>(VLOOKUP($B14,'[1]Eurostat_Data2011'!$B$104:$W$134,'[1]Eurostat_Data2011'!O$102,0)+VLOOKUP($B14,'[1]Eurostat_Data2011'!$B$239:$W$270,'[1]Eurostat_Data2011'!O$238,0))/VLOOKUP($B14,'[1]Eurostat_Data2011'!$B$374:$W$405,'[1]Eurostat_Data2011'!O$373,0)</f>
        <v>0.6649572649572649</v>
      </c>
      <c r="P14" s="12">
        <f>(VLOOKUP($B14,'[1]Eurostat_Data2011'!$B$104:$W$134,'[1]Eurostat_Data2011'!P$102,0)+VLOOKUP($B14,'[1]Eurostat_Data2011'!$B$239:$W$270,'[1]Eurostat_Data2011'!P$238,0))/VLOOKUP($B14,'[1]Eurostat_Data2011'!$B$374:$W$405,'[1]Eurostat_Data2011'!P$373,0)</f>
        <v>0.6471641791044777</v>
      </c>
      <c r="Q14" s="12">
        <f>(VLOOKUP($B14,'[1]Eurostat_Data2011'!$B$104:$W$134,'[1]Eurostat_Data2011'!Q$102,0)+VLOOKUP($B14,'[1]Eurostat_Data2011'!$B$239:$W$270,'[1]Eurostat_Data2011'!Q$238,0))/VLOOKUP($B14,'[1]Eurostat_Data2011'!$B$374:$W$405,'[1]Eurostat_Data2011'!Q$373,0)</f>
        <v>0.7429099876695437</v>
      </c>
      <c r="R14" s="12">
        <f>(VLOOKUP($B14,'[1]Eurostat_Data2011'!$B$104:$W$134,'[1]Eurostat_Data2011'!R$102,0)+VLOOKUP($B14,'[1]Eurostat_Data2011'!$B$239:$W$270,'[1]Eurostat_Data2011'!R$238,0))/VLOOKUP($B14,'[1]Eurostat_Data2011'!$B$374:$W$405,'[1]Eurostat_Data2011'!R$373,0)</f>
        <v>0.7414372061786434</v>
      </c>
      <c r="S14" s="12">
        <f>(VLOOKUP($B14,'[1]Eurostat_Data2011'!$B$104:$W$134,'[1]Eurostat_Data2011'!S$102,0)+VLOOKUP($B14,'[1]Eurostat_Data2011'!$B$239:$W$270,'[1]Eurostat_Data2011'!S$238,0))/VLOOKUP($B14,'[1]Eurostat_Data2011'!$B$374:$W$405,'[1]Eurostat_Data2011'!S$373,0)</f>
        <v>0.7630966239813737</v>
      </c>
      <c r="T14" s="12">
        <f>(VLOOKUP($B14,'[1]Eurostat_Data2011'!$B$104:$W$134,'[1]Eurostat_Data2011'!T$102,0)+VLOOKUP($B14,'[1]Eurostat_Data2011'!$B$239:$W$270,'[1]Eurostat_Data2011'!T$238,0))/VLOOKUP($B14,'[1]Eurostat_Data2011'!$B$374:$W$405,'[1]Eurostat_Data2011'!T$373,0)</f>
        <v>0.7567705671946857</v>
      </c>
      <c r="U14" s="12">
        <f>(VLOOKUP($B14,'[1]Eurostat_Data2011'!$B$104:$W$134,'[1]Eurostat_Data2011'!U$102,0)+VLOOKUP($B14,'[1]Eurostat_Data2011'!$B$239:$W$270,'[1]Eurostat_Data2011'!U$238,0))/VLOOKUP($B14,'[1]Eurostat_Data2011'!$B$374:$W$405,'[1]Eurostat_Data2011'!U$373,0)</f>
        <v>0.7918753478018921</v>
      </c>
      <c r="V14" s="12">
        <f>(VLOOKUP($B14,'[1]Eurostat_Data2011'!$B$104:$W$134,'[1]Eurostat_Data2011'!V$102,0)+VLOOKUP($B14,'[1]Eurostat_Data2011'!$B$239:$W$270,'[1]Eurostat_Data2011'!V$238,0))/VLOOKUP($B14,'[1]Eurostat_Data2011'!$B$374:$W$405,'[1]Eurostat_Data2011'!V$373,0)</f>
        <v>0.7824653922214898</v>
      </c>
    </row>
    <row r="15" spans="1:22" s="13" customFormat="1" ht="13.5">
      <c r="A15" s="15" t="s">
        <v>22</v>
      </c>
      <c r="B15" s="11" t="s">
        <v>23</v>
      </c>
      <c r="C15" s="12">
        <f>(VLOOKUP($B15,'[1]Eurostat_Data2011'!$B$104:$W$134,'[1]Eurostat_Data2011'!C$102,0)+VLOOKUP($B15,'[1]Eurostat_Data2011'!$B$239:$W$270,'[1]Eurostat_Data2011'!C$238,0))/VLOOKUP($B15,'[1]Eurostat_Data2011'!$B$374:$W$405,'[1]Eurostat_Data2011'!C$373,0)</f>
        <v>0.3767010309278351</v>
      </c>
      <c r="D15" s="12">
        <f>(VLOOKUP($B15,'[1]Eurostat_Data2011'!$B$104:$W$134,'[1]Eurostat_Data2011'!D$102,0)+VLOOKUP($B15,'[1]Eurostat_Data2011'!$B$239:$W$270,'[1]Eurostat_Data2011'!D$238,0))/VLOOKUP($B15,'[1]Eurostat_Data2011'!$B$374:$W$405,'[1]Eurostat_Data2011'!D$373,0)</f>
        <v>0.36455893832943015</v>
      </c>
      <c r="E15" s="12">
        <f>(VLOOKUP($B15,'[1]Eurostat_Data2011'!$B$104:$W$134,'[1]Eurostat_Data2011'!E$102,0)+VLOOKUP($B15,'[1]Eurostat_Data2011'!$B$239:$W$270,'[1]Eurostat_Data2011'!E$238,0))/VLOOKUP($B15,'[1]Eurostat_Data2011'!$B$374:$W$405,'[1]Eurostat_Data2011'!E$373,0)</f>
        <v>0.3890469416785206</v>
      </c>
      <c r="F15" s="12">
        <f>(VLOOKUP($B15,'[1]Eurostat_Data2011'!$B$104:$W$134,'[1]Eurostat_Data2011'!F$102,0)+VLOOKUP($B15,'[1]Eurostat_Data2011'!$B$239:$W$270,'[1]Eurostat_Data2011'!F$238,0))/VLOOKUP($B15,'[1]Eurostat_Data2011'!$B$374:$W$405,'[1]Eurostat_Data2011'!F$373,0)</f>
        <v>0.4473049074818986</v>
      </c>
      <c r="G15" s="12">
        <f>(VLOOKUP($B15,'[1]Eurostat_Data2011'!$B$104:$W$134,'[1]Eurostat_Data2011'!G$102,0)+VLOOKUP($B15,'[1]Eurostat_Data2011'!$B$239:$W$270,'[1]Eurostat_Data2011'!G$238,0))/VLOOKUP($B15,'[1]Eurostat_Data2011'!$B$374:$W$405,'[1]Eurostat_Data2011'!G$373,0)</f>
        <v>0.4018458468445997</v>
      </c>
      <c r="H15" s="12">
        <f>(VLOOKUP($B15,'[1]Eurostat_Data2011'!$B$104:$W$134,'[1]Eurostat_Data2011'!H$102,0)+VLOOKUP($B15,'[1]Eurostat_Data2011'!$B$239:$W$270,'[1]Eurostat_Data2011'!H$238,0))/VLOOKUP($B15,'[1]Eurostat_Data2011'!$B$374:$W$405,'[1]Eurostat_Data2011'!H$373,0)</f>
        <v>0.40929752066115704</v>
      </c>
      <c r="I15" s="12">
        <f>(VLOOKUP($B15,'[1]Eurostat_Data2011'!$B$104:$W$134,'[1]Eurostat_Data2011'!I$102,0)+VLOOKUP($B15,'[1]Eurostat_Data2011'!$B$239:$W$270,'[1]Eurostat_Data2011'!I$238,0))/VLOOKUP($B15,'[1]Eurostat_Data2011'!$B$374:$W$405,'[1]Eurostat_Data2011'!I$373,0)</f>
        <v>0.4418458968469409</v>
      </c>
      <c r="J15" s="12">
        <f>(VLOOKUP($B15,'[1]Eurostat_Data2011'!$B$104:$W$134,'[1]Eurostat_Data2011'!J$102,0)+VLOOKUP($B15,'[1]Eurostat_Data2011'!$B$239:$W$270,'[1]Eurostat_Data2011'!J$238,0))/VLOOKUP($B15,'[1]Eurostat_Data2011'!$B$374:$W$405,'[1]Eurostat_Data2011'!J$373,0)</f>
        <v>0.47438894792773645</v>
      </c>
      <c r="K15" s="12">
        <f>(VLOOKUP($B15,'[1]Eurostat_Data2011'!$B$104:$W$134,'[1]Eurostat_Data2011'!K$102,0)+VLOOKUP($B15,'[1]Eurostat_Data2011'!$B$239:$W$270,'[1]Eurostat_Data2011'!K$238,0))/VLOOKUP($B15,'[1]Eurostat_Data2011'!$B$374:$W$405,'[1]Eurostat_Data2011'!K$373,0)</f>
        <v>0.430987452264048</v>
      </c>
      <c r="L15" s="12">
        <f>(VLOOKUP($B15,'[1]Eurostat_Data2011'!$B$104:$W$134,'[1]Eurostat_Data2011'!L$102,0)+VLOOKUP($B15,'[1]Eurostat_Data2011'!$B$239:$W$270,'[1]Eurostat_Data2011'!L$238,0))/VLOOKUP($B15,'[1]Eurostat_Data2011'!$B$374:$W$405,'[1]Eurostat_Data2011'!L$373,0)</f>
        <v>0.5393731893600211</v>
      </c>
      <c r="M15" s="12">
        <f>(VLOOKUP($B15,'[1]Eurostat_Data2011'!$B$104:$W$134,'[1]Eurostat_Data2011'!M$102,0)+VLOOKUP($B15,'[1]Eurostat_Data2011'!$B$239:$W$270,'[1]Eurostat_Data2011'!M$238,0))/VLOOKUP($B15,'[1]Eurostat_Data2011'!$B$374:$W$405,'[1]Eurostat_Data2011'!M$373,0)</f>
        <v>0.6956434450913471</v>
      </c>
      <c r="N15" s="12">
        <f>(VLOOKUP($B15,'[1]Eurostat_Data2011'!$B$104:$W$134,'[1]Eurostat_Data2011'!N$102,0)+VLOOKUP($B15,'[1]Eurostat_Data2011'!$B$239:$W$270,'[1]Eurostat_Data2011'!N$238,0))/VLOOKUP($B15,'[1]Eurostat_Data2011'!$B$374:$W$405,'[1]Eurostat_Data2011'!N$373,0)</f>
        <v>0.7510663047692904</v>
      </c>
      <c r="O15" s="12">
        <f>(VLOOKUP($B15,'[1]Eurostat_Data2011'!$B$104:$W$134,'[1]Eurostat_Data2011'!O$102,0)+VLOOKUP($B15,'[1]Eurostat_Data2011'!$B$239:$W$270,'[1]Eurostat_Data2011'!O$238,0))/VLOOKUP($B15,'[1]Eurostat_Data2011'!$B$374:$W$405,'[1]Eurostat_Data2011'!O$373,0)</f>
        <v>0.7498578737919273</v>
      </c>
      <c r="P15" s="12">
        <f>(VLOOKUP($B15,'[1]Eurostat_Data2011'!$B$104:$W$134,'[1]Eurostat_Data2011'!P$102,0)+VLOOKUP($B15,'[1]Eurostat_Data2011'!$B$239:$W$270,'[1]Eurostat_Data2011'!P$238,0))/VLOOKUP($B15,'[1]Eurostat_Data2011'!$B$374:$W$405,'[1]Eurostat_Data2011'!P$373,0)</f>
        <v>0.7273233166388425</v>
      </c>
      <c r="Q15" s="12">
        <f>(VLOOKUP($B15,'[1]Eurostat_Data2011'!$B$104:$W$134,'[1]Eurostat_Data2011'!Q$102,0)+VLOOKUP($B15,'[1]Eurostat_Data2011'!$B$239:$W$270,'[1]Eurostat_Data2011'!Q$238,0))/VLOOKUP($B15,'[1]Eurostat_Data2011'!$B$374:$W$405,'[1]Eurostat_Data2011'!Q$373,0)</f>
        <v>0.731294964028777</v>
      </c>
      <c r="R15" s="12">
        <f>(VLOOKUP($B15,'[1]Eurostat_Data2011'!$B$104:$W$134,'[1]Eurostat_Data2011'!R$102,0)+VLOOKUP($B15,'[1]Eurostat_Data2011'!$B$239:$W$270,'[1]Eurostat_Data2011'!R$238,0))/VLOOKUP($B15,'[1]Eurostat_Data2011'!$B$374:$W$405,'[1]Eurostat_Data2011'!R$373,0)</f>
        <v>0.6452133118311099</v>
      </c>
      <c r="S15" s="12">
        <f>(VLOOKUP($B15,'[1]Eurostat_Data2011'!$B$104:$W$134,'[1]Eurostat_Data2011'!S$102,0)+VLOOKUP($B15,'[1]Eurostat_Data2011'!$B$239:$W$270,'[1]Eurostat_Data2011'!S$238,0))/VLOOKUP($B15,'[1]Eurostat_Data2011'!$B$374:$W$405,'[1]Eurostat_Data2011'!S$373,0)</f>
        <v>0.6088181434004789</v>
      </c>
      <c r="T15" s="12">
        <f>(VLOOKUP($B15,'[1]Eurostat_Data2011'!$B$104:$W$134,'[1]Eurostat_Data2011'!T$102,0)+VLOOKUP($B15,'[1]Eurostat_Data2011'!$B$239:$W$270,'[1]Eurostat_Data2011'!T$238,0))/VLOOKUP($B15,'[1]Eurostat_Data2011'!$B$374:$W$405,'[1]Eurostat_Data2011'!T$373,0)</f>
        <v>0.5998902305159166</v>
      </c>
      <c r="U15" s="12">
        <f>(VLOOKUP($B15,'[1]Eurostat_Data2011'!$B$104:$W$134,'[1]Eurostat_Data2011'!U$102,0)+VLOOKUP($B15,'[1]Eurostat_Data2011'!$B$239:$W$270,'[1]Eurostat_Data2011'!U$238,0))/VLOOKUP($B15,'[1]Eurostat_Data2011'!$B$374:$W$405,'[1]Eurostat_Data2011'!U$373,0)</f>
        <v>0.6362645914396887</v>
      </c>
      <c r="V15" s="12">
        <f>(VLOOKUP($B15,'[1]Eurostat_Data2011'!$B$104:$W$134,'[1]Eurostat_Data2011'!V$102,0)+VLOOKUP($B15,'[1]Eurostat_Data2011'!$B$239:$W$270,'[1]Eurostat_Data2011'!V$238,0))/VLOOKUP($B15,'[1]Eurostat_Data2011'!$B$374:$W$405,'[1]Eurostat_Data2011'!V$373,0)</f>
        <v>0.6059768526515806</v>
      </c>
    </row>
    <row r="16" spans="1:22" s="13" customFormat="1" ht="13.5">
      <c r="A16" s="10" t="s">
        <v>24</v>
      </c>
      <c r="B16" s="11" t="s">
        <v>25</v>
      </c>
      <c r="C16" s="12">
        <f>(VLOOKUP($B16,'[1]Eurostat_Data2011'!$B$104:$W$134,'[1]Eurostat_Data2011'!C$102,0)+VLOOKUP($B16,'[1]Eurostat_Data2011'!$B$239:$W$270,'[1]Eurostat_Data2011'!C$238,0))/VLOOKUP($B16,'[1]Eurostat_Data2011'!$B$374:$W$405,'[1]Eurostat_Data2011'!C$373,0)</f>
        <v>0.38321469955305415</v>
      </c>
      <c r="D16" s="12">
        <f>(VLOOKUP($B16,'[1]Eurostat_Data2011'!$B$104:$W$134,'[1]Eurostat_Data2011'!D$102,0)+VLOOKUP($B16,'[1]Eurostat_Data2011'!$B$239:$W$270,'[1]Eurostat_Data2011'!D$238,0))/VLOOKUP($B16,'[1]Eurostat_Data2011'!$B$374:$W$405,'[1]Eurostat_Data2011'!D$373,0)</f>
        <v>0.34946604240096796</v>
      </c>
      <c r="E16" s="12">
        <f>(VLOOKUP($B16,'[1]Eurostat_Data2011'!$B$104:$W$134,'[1]Eurostat_Data2011'!E$102,0)+VLOOKUP($B16,'[1]Eurostat_Data2011'!$B$239:$W$270,'[1]Eurostat_Data2011'!E$238,0))/VLOOKUP($B16,'[1]Eurostat_Data2011'!$B$374:$W$405,'[1]Eurostat_Data2011'!E$373,0)</f>
        <v>0.37287227710986787</v>
      </c>
      <c r="F16" s="12">
        <f>(VLOOKUP($B16,'[1]Eurostat_Data2011'!$B$104:$W$134,'[1]Eurostat_Data2011'!F$102,0)+VLOOKUP($B16,'[1]Eurostat_Data2011'!$B$239:$W$270,'[1]Eurostat_Data2011'!F$238,0))/VLOOKUP($B16,'[1]Eurostat_Data2011'!$B$374:$W$405,'[1]Eurostat_Data2011'!F$373,0)</f>
        <v>0.3673281317196043</v>
      </c>
      <c r="G16" s="12">
        <f>(VLOOKUP($B16,'[1]Eurostat_Data2011'!$B$104:$W$134,'[1]Eurostat_Data2011'!G$102,0)+VLOOKUP($B16,'[1]Eurostat_Data2011'!$B$239:$W$270,'[1]Eurostat_Data2011'!G$238,0))/VLOOKUP($B16,'[1]Eurostat_Data2011'!$B$374:$W$405,'[1]Eurostat_Data2011'!G$373,0)</f>
        <v>0.3696904475533329</v>
      </c>
      <c r="H16" s="12">
        <f>(VLOOKUP($B16,'[1]Eurostat_Data2011'!$B$104:$W$134,'[1]Eurostat_Data2011'!H$102,0)+VLOOKUP($B16,'[1]Eurostat_Data2011'!$B$239:$W$270,'[1]Eurostat_Data2011'!H$238,0))/VLOOKUP($B16,'[1]Eurostat_Data2011'!$B$374:$W$405,'[1]Eurostat_Data2011'!H$373,0)</f>
        <v>0.3710521455396171</v>
      </c>
      <c r="I16" s="12">
        <f>(VLOOKUP($B16,'[1]Eurostat_Data2011'!$B$104:$W$134,'[1]Eurostat_Data2011'!I$102,0)+VLOOKUP($B16,'[1]Eurostat_Data2011'!$B$239:$W$270,'[1]Eurostat_Data2011'!I$238,0))/VLOOKUP($B16,'[1]Eurostat_Data2011'!$B$374:$W$405,'[1]Eurostat_Data2011'!I$373,0)</f>
        <v>0.38835596221959856</v>
      </c>
      <c r="J16" s="12">
        <f>(VLOOKUP($B16,'[1]Eurostat_Data2011'!$B$104:$W$134,'[1]Eurostat_Data2011'!J$102,0)+VLOOKUP($B16,'[1]Eurostat_Data2011'!$B$239:$W$270,'[1]Eurostat_Data2011'!J$238,0))/VLOOKUP($B16,'[1]Eurostat_Data2011'!$B$374:$W$405,'[1]Eurostat_Data2011'!J$373,0)</f>
        <v>0.39115853658536587</v>
      </c>
      <c r="K16" s="12">
        <f>(VLOOKUP($B16,'[1]Eurostat_Data2011'!$B$104:$W$134,'[1]Eurostat_Data2011'!K$102,0)+VLOOKUP($B16,'[1]Eurostat_Data2011'!$B$239:$W$270,'[1]Eurostat_Data2011'!K$238,0))/VLOOKUP($B16,'[1]Eurostat_Data2011'!$B$374:$W$405,'[1]Eurostat_Data2011'!K$373,0)</f>
        <v>0.3935292704412589</v>
      </c>
      <c r="L16" s="12">
        <f>(VLOOKUP($B16,'[1]Eurostat_Data2011'!$B$104:$W$134,'[1]Eurostat_Data2011'!L$102,0)+VLOOKUP($B16,'[1]Eurostat_Data2011'!$B$239:$W$270,'[1]Eurostat_Data2011'!L$238,0))/VLOOKUP($B16,'[1]Eurostat_Data2011'!$B$374:$W$405,'[1]Eurostat_Data2011'!L$373,0)</f>
        <v>0.39516771395698735</v>
      </c>
      <c r="M16" s="12">
        <f>(VLOOKUP($B16,'[1]Eurostat_Data2011'!$B$104:$W$134,'[1]Eurostat_Data2011'!M$102,0)+VLOOKUP($B16,'[1]Eurostat_Data2011'!$B$239:$W$270,'[1]Eurostat_Data2011'!M$238,0))/VLOOKUP($B16,'[1]Eurostat_Data2011'!$B$374:$W$405,'[1]Eurostat_Data2011'!M$373,0)</f>
        <v>0.42527805864509605</v>
      </c>
      <c r="N16" s="12">
        <f>(VLOOKUP($B16,'[1]Eurostat_Data2011'!$B$104:$W$134,'[1]Eurostat_Data2011'!N$102,0)+VLOOKUP($B16,'[1]Eurostat_Data2011'!$B$239:$W$270,'[1]Eurostat_Data2011'!N$238,0))/VLOOKUP($B16,'[1]Eurostat_Data2011'!$B$374:$W$405,'[1]Eurostat_Data2011'!N$373,0)</f>
        <v>0.4271004942339374</v>
      </c>
      <c r="O16" s="12">
        <f>(VLOOKUP($B16,'[1]Eurostat_Data2011'!$B$104:$W$134,'[1]Eurostat_Data2011'!O$102,0)+VLOOKUP($B16,'[1]Eurostat_Data2011'!$B$239:$W$270,'[1]Eurostat_Data2011'!O$238,0))/VLOOKUP($B16,'[1]Eurostat_Data2011'!$B$374:$W$405,'[1]Eurostat_Data2011'!O$373,0)</f>
        <v>0.38185488392957273</v>
      </c>
      <c r="P16" s="12">
        <f>(VLOOKUP($B16,'[1]Eurostat_Data2011'!$B$104:$W$134,'[1]Eurostat_Data2011'!P$102,0)+VLOOKUP($B16,'[1]Eurostat_Data2011'!$B$239:$W$270,'[1]Eurostat_Data2011'!P$238,0))/VLOOKUP($B16,'[1]Eurostat_Data2011'!$B$374:$W$405,'[1]Eurostat_Data2011'!P$373,0)</f>
        <v>0.7901122232332424</v>
      </c>
      <c r="Q16" s="12">
        <f>(VLOOKUP($B16,'[1]Eurostat_Data2011'!$B$104:$W$134,'[1]Eurostat_Data2011'!Q$102,0)+VLOOKUP($B16,'[1]Eurostat_Data2011'!$B$239:$W$270,'[1]Eurostat_Data2011'!Q$238,0))/VLOOKUP($B16,'[1]Eurostat_Data2011'!$B$374:$W$405,'[1]Eurostat_Data2011'!Q$373,0)</f>
        <v>0.7720063716323845</v>
      </c>
      <c r="R16" s="12">
        <f>(VLOOKUP($B16,'[1]Eurostat_Data2011'!$B$104:$W$134,'[1]Eurostat_Data2011'!R$102,0)+VLOOKUP($B16,'[1]Eurostat_Data2011'!$B$239:$W$270,'[1]Eurostat_Data2011'!R$238,0))/VLOOKUP($B16,'[1]Eurostat_Data2011'!$B$374:$W$405,'[1]Eurostat_Data2011'!R$373,0)</f>
        <v>0.8516360734237829</v>
      </c>
      <c r="S16" s="12">
        <f>(VLOOKUP($B16,'[1]Eurostat_Data2011'!$B$104:$W$134,'[1]Eurostat_Data2011'!S$102,0)+VLOOKUP($B16,'[1]Eurostat_Data2011'!$B$239:$W$270,'[1]Eurostat_Data2011'!S$238,0))/VLOOKUP($B16,'[1]Eurostat_Data2011'!$B$374:$W$405,'[1]Eurostat_Data2011'!S$373,0)</f>
        <v>0.8859880239520959</v>
      </c>
      <c r="T16" s="12">
        <f>(VLOOKUP($B16,'[1]Eurostat_Data2011'!$B$104:$W$134,'[1]Eurostat_Data2011'!T$102,0)+VLOOKUP($B16,'[1]Eurostat_Data2011'!$B$239:$W$270,'[1]Eurostat_Data2011'!T$238,0))/VLOOKUP($B16,'[1]Eurostat_Data2011'!$B$374:$W$405,'[1]Eurostat_Data2011'!T$373,0)</f>
        <v>0.4722568578553616</v>
      </c>
      <c r="U16" s="12">
        <f>(VLOOKUP($B16,'[1]Eurostat_Data2011'!$B$104:$W$134,'[1]Eurostat_Data2011'!U$102,0)+VLOOKUP($B16,'[1]Eurostat_Data2011'!$B$239:$W$270,'[1]Eurostat_Data2011'!U$238,0))/VLOOKUP($B16,'[1]Eurostat_Data2011'!$B$374:$W$405,'[1]Eurostat_Data2011'!U$373,0)</f>
        <v>0.4468378607809847</v>
      </c>
      <c r="V16" s="12">
        <f>(VLOOKUP($B16,'[1]Eurostat_Data2011'!$B$104:$W$134,'[1]Eurostat_Data2011'!V$102,0)+VLOOKUP($B16,'[1]Eurostat_Data2011'!$B$239:$W$270,'[1]Eurostat_Data2011'!V$238,0))/VLOOKUP($B16,'[1]Eurostat_Data2011'!$B$374:$W$405,'[1]Eurostat_Data2011'!V$373,0)</f>
        <v>0.6023391812865497</v>
      </c>
    </row>
    <row r="17" spans="1:22" s="14" customFormat="1" ht="13.5">
      <c r="A17" s="10" t="s">
        <v>26</v>
      </c>
      <c r="B17" s="11" t="s">
        <v>27</v>
      </c>
      <c r="C17" s="12">
        <f>(VLOOKUP($B17,'[1]Eurostat_Data2011'!$B$104:$W$134,'[1]Eurostat_Data2011'!C$102,0)+VLOOKUP($B17,'[1]Eurostat_Data2011'!$B$239:$W$270,'[1]Eurostat_Data2011'!C$238,0))/VLOOKUP($B17,'[1]Eurostat_Data2011'!$B$374:$W$405,'[1]Eurostat_Data2011'!C$373,0)</f>
        <v>1.3888888888888888</v>
      </c>
      <c r="D17" s="12">
        <f>(VLOOKUP($B17,'[1]Eurostat_Data2011'!$B$104:$W$134,'[1]Eurostat_Data2011'!D$102,0)+VLOOKUP($B17,'[1]Eurostat_Data2011'!$B$239:$W$270,'[1]Eurostat_Data2011'!D$238,0))/VLOOKUP($B17,'[1]Eurostat_Data2011'!$B$374:$W$405,'[1]Eurostat_Data2011'!D$373,0)</f>
        <v>1.1111111111111112</v>
      </c>
      <c r="E17" s="12">
        <f>(VLOOKUP($B17,'[1]Eurostat_Data2011'!$B$104:$W$134,'[1]Eurostat_Data2011'!E$102,0)+VLOOKUP($B17,'[1]Eurostat_Data2011'!$B$239:$W$270,'[1]Eurostat_Data2011'!E$238,0))/VLOOKUP($B17,'[1]Eurostat_Data2011'!$B$374:$W$405,'[1]Eurostat_Data2011'!E$373,0)</f>
        <v>0.6837606837606838</v>
      </c>
      <c r="F17" s="12">
        <f>(VLOOKUP($B17,'[1]Eurostat_Data2011'!$B$104:$W$134,'[1]Eurostat_Data2011'!F$102,0)+VLOOKUP($B17,'[1]Eurostat_Data2011'!$B$239:$W$270,'[1]Eurostat_Data2011'!F$238,0))/VLOOKUP($B17,'[1]Eurostat_Data2011'!$B$374:$W$405,'[1]Eurostat_Data2011'!F$373,0)</f>
        <v>0.6636363636363637</v>
      </c>
      <c r="G17" s="12">
        <f>(VLOOKUP($B17,'[1]Eurostat_Data2011'!$B$104:$W$134,'[1]Eurostat_Data2011'!G$102,0)+VLOOKUP($B17,'[1]Eurostat_Data2011'!$B$239:$W$270,'[1]Eurostat_Data2011'!G$238,0))/VLOOKUP($B17,'[1]Eurostat_Data2011'!$B$374:$W$405,'[1]Eurostat_Data2011'!G$373,0)</f>
        <v>0.5772357723577236</v>
      </c>
      <c r="H17" s="12">
        <f>(VLOOKUP($B17,'[1]Eurostat_Data2011'!$B$104:$W$134,'[1]Eurostat_Data2011'!H$102,0)+VLOOKUP($B17,'[1]Eurostat_Data2011'!$B$239:$W$270,'[1]Eurostat_Data2011'!H$238,0))/VLOOKUP($B17,'[1]Eurostat_Data2011'!$B$374:$W$405,'[1]Eurostat_Data2011'!H$373,0)</f>
        <v>0.7009345794392523</v>
      </c>
      <c r="I17" s="12">
        <f>(VLOOKUP($B17,'[1]Eurostat_Data2011'!$B$104:$W$134,'[1]Eurostat_Data2011'!I$102,0)+VLOOKUP($B17,'[1]Eurostat_Data2011'!$B$239:$W$270,'[1]Eurostat_Data2011'!I$238,0))/VLOOKUP($B17,'[1]Eurostat_Data2011'!$B$374:$W$405,'[1]Eurostat_Data2011'!I$373,0)</f>
        <v>0.7064220183486238</v>
      </c>
      <c r="J17" s="12">
        <f>(VLOOKUP($B17,'[1]Eurostat_Data2011'!$B$104:$W$134,'[1]Eurostat_Data2011'!J$102,0)+VLOOKUP($B17,'[1]Eurostat_Data2011'!$B$239:$W$270,'[1]Eurostat_Data2011'!J$238,0))/VLOOKUP($B17,'[1]Eurostat_Data2011'!$B$374:$W$405,'[1]Eurostat_Data2011'!J$373,0)</f>
        <v>0.7980769230769231</v>
      </c>
      <c r="K17" s="12">
        <f>(VLOOKUP($B17,'[1]Eurostat_Data2011'!$B$104:$W$134,'[1]Eurostat_Data2011'!K$102,0)+VLOOKUP($B17,'[1]Eurostat_Data2011'!$B$239:$W$270,'[1]Eurostat_Data2011'!K$238,0))/VLOOKUP($B17,'[1]Eurostat_Data2011'!$B$374:$W$405,'[1]Eurostat_Data2011'!K$373,0)</f>
        <v>0.8863636363636364</v>
      </c>
      <c r="L17" s="12">
        <f>(VLOOKUP($B17,'[1]Eurostat_Data2011'!$B$104:$W$134,'[1]Eurostat_Data2011'!L$102,0)+VLOOKUP($B17,'[1]Eurostat_Data2011'!$B$239:$W$270,'[1]Eurostat_Data2011'!L$238,0))/VLOOKUP($B17,'[1]Eurostat_Data2011'!$B$374:$W$405,'[1]Eurostat_Data2011'!L$373,0)</f>
        <v>0.8</v>
      </c>
      <c r="M17" s="12">
        <f>(VLOOKUP($B17,'[1]Eurostat_Data2011'!$B$104:$W$134,'[1]Eurostat_Data2011'!M$102,0)+VLOOKUP($B17,'[1]Eurostat_Data2011'!$B$239:$W$270,'[1]Eurostat_Data2011'!M$238,0))/VLOOKUP($B17,'[1]Eurostat_Data2011'!$B$374:$W$405,'[1]Eurostat_Data2011'!M$373,0)</f>
        <v>0.725</v>
      </c>
      <c r="N17" s="12">
        <f>(VLOOKUP($B17,'[1]Eurostat_Data2011'!$B$104:$W$134,'[1]Eurostat_Data2011'!N$102,0)+VLOOKUP($B17,'[1]Eurostat_Data2011'!$B$239:$W$270,'[1]Eurostat_Data2011'!N$238,0))/VLOOKUP($B17,'[1]Eurostat_Data2011'!$B$374:$W$405,'[1]Eurostat_Data2011'!N$373,0)</f>
        <v>0.9294117647058824</v>
      </c>
      <c r="O17" s="12">
        <f>(VLOOKUP($B17,'[1]Eurostat_Data2011'!$B$104:$W$134,'[1]Eurostat_Data2011'!O$102,0)+VLOOKUP($B17,'[1]Eurostat_Data2011'!$B$239:$W$270,'[1]Eurostat_Data2011'!O$238,0))/VLOOKUP($B17,'[1]Eurostat_Data2011'!$B$374:$W$405,'[1]Eurostat_Data2011'!O$373,0)</f>
        <v>0.8317757009345794</v>
      </c>
      <c r="P17" s="12">
        <f>(VLOOKUP($B17,'[1]Eurostat_Data2011'!$B$104:$W$134,'[1]Eurostat_Data2011'!P$102,0)+VLOOKUP($B17,'[1]Eurostat_Data2011'!$B$239:$W$270,'[1]Eurostat_Data2011'!P$238,0))/VLOOKUP($B17,'[1]Eurostat_Data2011'!$B$374:$W$405,'[1]Eurostat_Data2011'!P$373,0)</f>
        <v>1.3134328358208955</v>
      </c>
      <c r="Q17" s="12">
        <f>(VLOOKUP($B17,'[1]Eurostat_Data2011'!$B$104:$W$134,'[1]Eurostat_Data2011'!Q$102,0)+VLOOKUP($B17,'[1]Eurostat_Data2011'!$B$239:$W$270,'[1]Eurostat_Data2011'!Q$238,0))/VLOOKUP($B17,'[1]Eurostat_Data2011'!$B$374:$W$405,'[1]Eurostat_Data2011'!Q$373,0)</f>
        <v>1.4655172413793103</v>
      </c>
      <c r="R17" s="12">
        <f>(VLOOKUP($B17,'[1]Eurostat_Data2011'!$B$104:$W$134,'[1]Eurostat_Data2011'!R$102,0)+VLOOKUP($B17,'[1]Eurostat_Data2011'!$B$239:$W$270,'[1]Eurostat_Data2011'!R$238,0))/VLOOKUP($B17,'[1]Eurostat_Data2011'!$B$374:$W$405,'[1]Eurostat_Data2011'!R$373,0)</f>
        <v>1.631578947368421</v>
      </c>
      <c r="S17" s="12">
        <f>(VLOOKUP($B17,'[1]Eurostat_Data2011'!$B$104:$W$134,'[1]Eurostat_Data2011'!S$102,0)+VLOOKUP($B17,'[1]Eurostat_Data2011'!$B$239:$W$270,'[1]Eurostat_Data2011'!S$238,0))/VLOOKUP($B17,'[1]Eurostat_Data2011'!$B$374:$W$405,'[1]Eurostat_Data2011'!S$373,0)</f>
        <v>2.3421052631578947</v>
      </c>
      <c r="T17" s="12">
        <f>(VLOOKUP($B17,'[1]Eurostat_Data2011'!$B$104:$W$134,'[1]Eurostat_Data2011'!T$102,0)+VLOOKUP($B17,'[1]Eurostat_Data2011'!$B$239:$W$270,'[1]Eurostat_Data2011'!T$238,0))/VLOOKUP($B17,'[1]Eurostat_Data2011'!$B$374:$W$405,'[1]Eurostat_Data2011'!T$373,0)</f>
        <v>0.44</v>
      </c>
      <c r="U17" s="12">
        <f>(VLOOKUP($B17,'[1]Eurostat_Data2011'!$B$104:$W$134,'[1]Eurostat_Data2011'!U$102,0)+VLOOKUP($B17,'[1]Eurostat_Data2011'!$B$239:$W$270,'[1]Eurostat_Data2011'!U$238,0))/VLOOKUP($B17,'[1]Eurostat_Data2011'!$B$374:$W$405,'[1]Eurostat_Data2011'!U$373,0)</f>
        <v>0.7687074829931972</v>
      </c>
      <c r="V17" s="12">
        <f>(VLOOKUP($B17,'[1]Eurostat_Data2011'!$B$104:$W$134,'[1]Eurostat_Data2011'!V$102,0)+VLOOKUP($B17,'[1]Eurostat_Data2011'!$B$239:$W$270,'[1]Eurostat_Data2011'!V$238,0))/VLOOKUP($B17,'[1]Eurostat_Data2011'!$B$374:$W$405,'[1]Eurostat_Data2011'!V$373,0)</f>
        <v>0.8888888888888888</v>
      </c>
    </row>
    <row r="18" spans="1:22" ht="13.5">
      <c r="A18" s="10" t="s">
        <v>28</v>
      </c>
      <c r="B18" s="11" t="s">
        <v>29</v>
      </c>
      <c r="C18" s="12">
        <f>(VLOOKUP($B18,'[1]Eurostat_Data2011'!$B$104:$W$134,'[1]Eurostat_Data2011'!C$102,0)+VLOOKUP($B18,'[1]Eurostat_Data2011'!$B$239:$W$270,'[1]Eurostat_Data2011'!C$238,0))/VLOOKUP($B18,'[1]Eurostat_Data2011'!$B$374:$W$405,'[1]Eurostat_Data2011'!C$373,0)</f>
        <v>0.6919831223628692</v>
      </c>
      <c r="D18" s="12">
        <f>(VLOOKUP($B18,'[1]Eurostat_Data2011'!$B$104:$W$134,'[1]Eurostat_Data2011'!D$102,0)+VLOOKUP($B18,'[1]Eurostat_Data2011'!$B$239:$W$270,'[1]Eurostat_Data2011'!D$238,0))/VLOOKUP($B18,'[1]Eurostat_Data2011'!$B$374:$W$405,'[1]Eurostat_Data2011'!D$373,0)</f>
        <v>0.7178423236514523</v>
      </c>
      <c r="E18" s="12">
        <f>(VLOOKUP($B18,'[1]Eurostat_Data2011'!$B$104:$W$134,'[1]Eurostat_Data2011'!E$102,0)+VLOOKUP($B18,'[1]Eurostat_Data2011'!$B$239:$W$270,'[1]Eurostat_Data2011'!E$238,0))/VLOOKUP($B18,'[1]Eurostat_Data2011'!$B$374:$W$405,'[1]Eurostat_Data2011'!E$373,0)</f>
        <v>0.6788617886178862</v>
      </c>
      <c r="F18" s="12">
        <f>(VLOOKUP($B18,'[1]Eurostat_Data2011'!$B$104:$W$134,'[1]Eurostat_Data2011'!F$102,0)+VLOOKUP($B18,'[1]Eurostat_Data2011'!$B$239:$W$270,'[1]Eurostat_Data2011'!F$238,0))/VLOOKUP($B18,'[1]Eurostat_Data2011'!$B$374:$W$405,'[1]Eurostat_Data2011'!F$373,0)</f>
        <v>0.6904761904761905</v>
      </c>
      <c r="G18" s="12">
        <f>(VLOOKUP($B18,'[1]Eurostat_Data2011'!$B$104:$W$134,'[1]Eurostat_Data2011'!G$102,0)+VLOOKUP($B18,'[1]Eurostat_Data2011'!$B$239:$W$270,'[1]Eurostat_Data2011'!G$238,0))/VLOOKUP($B18,'[1]Eurostat_Data2011'!$B$374:$W$405,'[1]Eurostat_Data2011'!G$373,0)</f>
        <v>0.6926070038910506</v>
      </c>
      <c r="H18" s="12">
        <f>(VLOOKUP($B18,'[1]Eurostat_Data2011'!$B$104:$W$134,'[1]Eurostat_Data2011'!H$102,0)+VLOOKUP($B18,'[1]Eurostat_Data2011'!$B$239:$W$270,'[1]Eurostat_Data2011'!H$238,0))/VLOOKUP($B18,'[1]Eurostat_Data2011'!$B$374:$W$405,'[1]Eurostat_Data2011'!H$373,0)</f>
        <v>0.6926070038910506</v>
      </c>
      <c r="I18" s="12">
        <f>(VLOOKUP($B18,'[1]Eurostat_Data2011'!$B$104:$W$134,'[1]Eurostat_Data2011'!I$102,0)+VLOOKUP($B18,'[1]Eurostat_Data2011'!$B$239:$W$270,'[1]Eurostat_Data2011'!I$238,0))/VLOOKUP($B18,'[1]Eurostat_Data2011'!$B$374:$W$405,'[1]Eurostat_Data2011'!I$373,0)</f>
        <v>0.708185053380783</v>
      </c>
      <c r="J18" s="12">
        <f>(VLOOKUP($B18,'[1]Eurostat_Data2011'!$B$104:$W$134,'[1]Eurostat_Data2011'!J$102,0)+VLOOKUP($B18,'[1]Eurostat_Data2011'!$B$239:$W$270,'[1]Eurostat_Data2011'!J$238,0))/VLOOKUP($B18,'[1]Eurostat_Data2011'!$B$374:$W$405,'[1]Eurostat_Data2011'!J$373,0)</f>
        <v>0.7810945273631841</v>
      </c>
      <c r="K18" s="12">
        <f>(VLOOKUP($B18,'[1]Eurostat_Data2011'!$B$104:$W$134,'[1]Eurostat_Data2011'!K$102,0)+VLOOKUP($B18,'[1]Eurostat_Data2011'!$B$239:$W$270,'[1]Eurostat_Data2011'!K$238,0))/VLOOKUP($B18,'[1]Eurostat_Data2011'!$B$374:$W$405,'[1]Eurostat_Data2011'!K$373,0)</f>
        <v>0.8245614035087719</v>
      </c>
      <c r="L18" s="12">
        <f>(VLOOKUP($B18,'[1]Eurostat_Data2011'!$B$104:$W$134,'[1]Eurostat_Data2011'!L$102,0)+VLOOKUP($B18,'[1]Eurostat_Data2011'!$B$239:$W$270,'[1]Eurostat_Data2011'!L$238,0))/VLOOKUP($B18,'[1]Eurostat_Data2011'!$B$374:$W$405,'[1]Eurostat_Data2011'!L$373,0)</f>
        <v>0.8189655172413793</v>
      </c>
      <c r="M18" s="12">
        <f>(VLOOKUP($B18,'[1]Eurostat_Data2011'!$B$104:$W$134,'[1]Eurostat_Data2011'!M$102,0)+VLOOKUP($B18,'[1]Eurostat_Data2011'!$B$239:$W$270,'[1]Eurostat_Data2011'!M$238,0))/VLOOKUP($B18,'[1]Eurostat_Data2011'!$B$374:$W$405,'[1]Eurostat_Data2011'!M$373,0)</f>
        <v>0.8602150537634409</v>
      </c>
      <c r="N18" s="12">
        <f>(VLOOKUP($B18,'[1]Eurostat_Data2011'!$B$104:$W$134,'[1]Eurostat_Data2011'!N$102,0)+VLOOKUP($B18,'[1]Eurostat_Data2011'!$B$239:$W$270,'[1]Eurostat_Data2011'!N$238,0))/VLOOKUP($B18,'[1]Eurostat_Data2011'!$B$374:$W$405,'[1]Eurostat_Data2011'!N$373,0)</f>
        <v>0.7912087912087912</v>
      </c>
      <c r="O18" s="12">
        <f>(VLOOKUP($B18,'[1]Eurostat_Data2011'!$B$104:$W$134,'[1]Eurostat_Data2011'!O$102,0)+VLOOKUP($B18,'[1]Eurostat_Data2011'!$B$239:$W$270,'[1]Eurostat_Data2011'!O$238,0))/VLOOKUP($B18,'[1]Eurostat_Data2011'!$B$374:$W$405,'[1]Eurostat_Data2011'!O$373,0)</f>
        <v>0.6031746031746031</v>
      </c>
      <c r="P18" s="12">
        <f>(VLOOKUP($B18,'[1]Eurostat_Data2011'!$B$104:$W$134,'[1]Eurostat_Data2011'!P$102,0)+VLOOKUP($B18,'[1]Eurostat_Data2011'!$B$239:$W$270,'[1]Eurostat_Data2011'!P$238,0))/VLOOKUP($B18,'[1]Eurostat_Data2011'!$B$374:$W$405,'[1]Eurostat_Data2011'!P$373,0)</f>
        <v>0.6470588235294118</v>
      </c>
      <c r="Q18" s="12">
        <f>(VLOOKUP($B18,'[1]Eurostat_Data2011'!$B$104:$W$134,'[1]Eurostat_Data2011'!Q$102,0)+VLOOKUP($B18,'[1]Eurostat_Data2011'!$B$239:$W$270,'[1]Eurostat_Data2011'!Q$238,0))/VLOOKUP($B18,'[1]Eurostat_Data2011'!$B$374:$W$405,'[1]Eurostat_Data2011'!Q$373,0)</f>
        <v>0.7288135593220338</v>
      </c>
      <c r="R18" s="12">
        <f>(VLOOKUP($B18,'[1]Eurostat_Data2011'!$B$104:$W$134,'[1]Eurostat_Data2011'!R$102,0)+VLOOKUP($B18,'[1]Eurostat_Data2011'!$B$239:$W$270,'[1]Eurostat_Data2011'!R$238,0))/VLOOKUP($B18,'[1]Eurostat_Data2011'!$B$374:$W$405,'[1]Eurostat_Data2011'!R$373,0)</f>
        <v>0.56</v>
      </c>
      <c r="S18" s="12">
        <f>(VLOOKUP($B18,'[1]Eurostat_Data2011'!$B$104:$W$134,'[1]Eurostat_Data2011'!S$102,0)+VLOOKUP($B18,'[1]Eurostat_Data2011'!$B$239:$W$270,'[1]Eurostat_Data2011'!S$238,0))/VLOOKUP($B18,'[1]Eurostat_Data2011'!$B$374:$W$405,'[1]Eurostat_Data2011'!S$373,0)</f>
        <v>0.782608695652174</v>
      </c>
      <c r="T18" s="12">
        <f>(VLOOKUP($B18,'[1]Eurostat_Data2011'!$B$104:$W$134,'[1]Eurostat_Data2011'!T$102,0)+VLOOKUP($B18,'[1]Eurostat_Data2011'!$B$239:$W$270,'[1]Eurostat_Data2011'!T$238,0))/VLOOKUP($B18,'[1]Eurostat_Data2011'!$B$374:$W$405,'[1]Eurostat_Data2011'!T$373,0)</f>
        <v>0.7906976744186046</v>
      </c>
      <c r="U18" s="12">
        <f>(VLOOKUP($B18,'[1]Eurostat_Data2011'!$B$104:$W$134,'[1]Eurostat_Data2011'!U$102,0)+VLOOKUP($B18,'[1]Eurostat_Data2011'!$B$239:$W$270,'[1]Eurostat_Data2011'!U$238,0))/VLOOKUP($B18,'[1]Eurostat_Data2011'!$B$374:$W$405,'[1]Eurostat_Data2011'!U$373,0)</f>
        <v>0.7708333333333334</v>
      </c>
      <c r="V18" s="12">
        <f>(VLOOKUP($B18,'[1]Eurostat_Data2011'!$B$104:$W$134,'[1]Eurostat_Data2011'!V$102,0)+VLOOKUP($B18,'[1]Eurostat_Data2011'!$B$239:$W$270,'[1]Eurostat_Data2011'!V$238,0))/VLOOKUP($B18,'[1]Eurostat_Data2011'!$B$374:$W$405,'[1]Eurostat_Data2011'!V$373,0)</f>
        <v>0.66</v>
      </c>
    </row>
    <row r="19" spans="1:22" s="14" customFormat="1" ht="13.5">
      <c r="A19" s="10" t="s">
        <v>30</v>
      </c>
      <c r="B19" s="11" t="s">
        <v>31</v>
      </c>
      <c r="C19" s="12">
        <f>(VLOOKUP($B19,'[1]Eurostat_Data2011'!$B$104:$W$134,'[1]Eurostat_Data2011'!C$102,0)+VLOOKUP($B19,'[1]Eurostat_Data2011'!$B$239:$W$270,'[1]Eurostat_Data2011'!C$238,0))/VLOOKUP($B19,'[1]Eurostat_Data2011'!$B$374:$W$405,'[1]Eurostat_Data2011'!C$373,0)</f>
        <v>0.4090909090909091</v>
      </c>
      <c r="D19" s="12">
        <f>(VLOOKUP($B19,'[1]Eurostat_Data2011'!$B$104:$W$134,'[1]Eurostat_Data2011'!D$102,0)+VLOOKUP($B19,'[1]Eurostat_Data2011'!$B$239:$W$270,'[1]Eurostat_Data2011'!D$238,0))/VLOOKUP($B19,'[1]Eurostat_Data2011'!$B$374:$W$405,'[1]Eurostat_Data2011'!D$373,0)</f>
        <v>0.40476190476190477</v>
      </c>
      <c r="E19" s="12">
        <f>(VLOOKUP($B19,'[1]Eurostat_Data2011'!$B$104:$W$134,'[1]Eurostat_Data2011'!E$102,0)+VLOOKUP($B19,'[1]Eurostat_Data2011'!$B$239:$W$270,'[1]Eurostat_Data2011'!E$238,0))/VLOOKUP($B19,'[1]Eurostat_Data2011'!$B$374:$W$405,'[1]Eurostat_Data2011'!E$373,0)</f>
        <v>0.42857142857142855</v>
      </c>
      <c r="F19" s="12">
        <f>(VLOOKUP($B19,'[1]Eurostat_Data2011'!$B$104:$W$134,'[1]Eurostat_Data2011'!F$102,0)+VLOOKUP($B19,'[1]Eurostat_Data2011'!$B$239:$W$270,'[1]Eurostat_Data2011'!F$238,0))/VLOOKUP($B19,'[1]Eurostat_Data2011'!$B$374:$W$405,'[1]Eurostat_Data2011'!F$373,0)</f>
        <v>0.4222222222222222</v>
      </c>
      <c r="G19" s="12">
        <f>(VLOOKUP($B19,'[1]Eurostat_Data2011'!$B$104:$W$134,'[1]Eurostat_Data2011'!G$102,0)+VLOOKUP($B19,'[1]Eurostat_Data2011'!$B$239:$W$270,'[1]Eurostat_Data2011'!G$238,0))/VLOOKUP($B19,'[1]Eurostat_Data2011'!$B$374:$W$405,'[1]Eurostat_Data2011'!G$373,0)</f>
        <v>0.42857142857142855</v>
      </c>
      <c r="H19" s="12">
        <f>(VLOOKUP($B19,'[1]Eurostat_Data2011'!$B$104:$W$134,'[1]Eurostat_Data2011'!H$102,0)+VLOOKUP($B19,'[1]Eurostat_Data2011'!$B$239:$W$270,'[1]Eurostat_Data2011'!H$238,0))/VLOOKUP($B19,'[1]Eurostat_Data2011'!$B$374:$W$405,'[1]Eurostat_Data2011'!H$373,0)</f>
        <v>0.43137254901960786</v>
      </c>
      <c r="I19" s="12">
        <f>(VLOOKUP($B19,'[1]Eurostat_Data2011'!$B$104:$W$134,'[1]Eurostat_Data2011'!I$102,0)+VLOOKUP($B19,'[1]Eurostat_Data2011'!$B$239:$W$270,'[1]Eurostat_Data2011'!I$238,0))/VLOOKUP($B19,'[1]Eurostat_Data2011'!$B$374:$W$405,'[1]Eurostat_Data2011'!I$373,0)</f>
        <v>0.41509433962264153</v>
      </c>
      <c r="J19" s="12">
        <f>(VLOOKUP($B19,'[1]Eurostat_Data2011'!$B$104:$W$134,'[1]Eurostat_Data2011'!J$102,0)+VLOOKUP($B19,'[1]Eurostat_Data2011'!$B$239:$W$270,'[1]Eurostat_Data2011'!J$238,0))/VLOOKUP($B19,'[1]Eurostat_Data2011'!$B$374:$W$405,'[1]Eurostat_Data2011'!J$373,0)</f>
        <v>0.4098360655737705</v>
      </c>
      <c r="K19" s="12">
        <f>(VLOOKUP($B19,'[1]Eurostat_Data2011'!$B$104:$W$134,'[1]Eurostat_Data2011'!K$102,0)+VLOOKUP($B19,'[1]Eurostat_Data2011'!$B$239:$W$270,'[1]Eurostat_Data2011'!K$238,0))/VLOOKUP($B19,'[1]Eurostat_Data2011'!$B$374:$W$405,'[1]Eurostat_Data2011'!K$373,0)</f>
        <v>0.42168674698795183</v>
      </c>
      <c r="L19" s="12">
        <f>(VLOOKUP($B19,'[1]Eurostat_Data2011'!$B$104:$W$134,'[1]Eurostat_Data2011'!L$102,0)+VLOOKUP($B19,'[1]Eurostat_Data2011'!$B$239:$W$270,'[1]Eurostat_Data2011'!L$238,0))/VLOOKUP($B19,'[1]Eurostat_Data2011'!$B$374:$W$405,'[1]Eurostat_Data2011'!L$373,0)</f>
        <v>0.39285714285714285</v>
      </c>
      <c r="M19" s="12">
        <f>(VLOOKUP($B19,'[1]Eurostat_Data2011'!$B$104:$W$134,'[1]Eurostat_Data2011'!M$102,0)+VLOOKUP($B19,'[1]Eurostat_Data2011'!$B$239:$W$270,'[1]Eurostat_Data2011'!M$238,0))/VLOOKUP($B19,'[1]Eurostat_Data2011'!$B$374:$W$405,'[1]Eurostat_Data2011'!M$373,0)</f>
        <v>0.49019607843137253</v>
      </c>
      <c r="N19" s="12">
        <f>(VLOOKUP($B19,'[1]Eurostat_Data2011'!$B$104:$W$134,'[1]Eurostat_Data2011'!N$102,0)+VLOOKUP($B19,'[1]Eurostat_Data2011'!$B$239:$W$270,'[1]Eurostat_Data2011'!N$238,0))/VLOOKUP($B19,'[1]Eurostat_Data2011'!$B$374:$W$405,'[1]Eurostat_Data2011'!N$373,0)</f>
        <v>0.4672897196261682</v>
      </c>
      <c r="O19" s="12">
        <f>(VLOOKUP($B19,'[1]Eurostat_Data2011'!$B$104:$W$134,'[1]Eurostat_Data2011'!O$102,0)+VLOOKUP($B19,'[1]Eurostat_Data2011'!$B$239:$W$270,'[1]Eurostat_Data2011'!O$238,0))/VLOOKUP($B19,'[1]Eurostat_Data2011'!$B$374:$W$405,'[1]Eurostat_Data2011'!O$373,0)</f>
        <v>0.4576271186440678</v>
      </c>
      <c r="P19" s="12">
        <f>(VLOOKUP($B19,'[1]Eurostat_Data2011'!$B$104:$W$134,'[1]Eurostat_Data2011'!P$102,0)+VLOOKUP($B19,'[1]Eurostat_Data2011'!$B$239:$W$270,'[1]Eurostat_Data2011'!P$238,0))/VLOOKUP($B19,'[1]Eurostat_Data2011'!$B$374:$W$405,'[1]Eurostat_Data2011'!P$373,0)</f>
        <v>0.5339805825242718</v>
      </c>
      <c r="Q19" s="12">
        <f>(VLOOKUP($B19,'[1]Eurostat_Data2011'!$B$104:$W$134,'[1]Eurostat_Data2011'!Q$102,0)+VLOOKUP($B19,'[1]Eurostat_Data2011'!$B$239:$W$270,'[1]Eurostat_Data2011'!Q$238,0))/VLOOKUP($B19,'[1]Eurostat_Data2011'!$B$374:$W$405,'[1]Eurostat_Data2011'!Q$373,0)</f>
        <v>0.5229357798165137</v>
      </c>
      <c r="R19" s="12">
        <f>(VLOOKUP($B19,'[1]Eurostat_Data2011'!$B$104:$W$134,'[1]Eurostat_Data2011'!R$102,0)+VLOOKUP($B19,'[1]Eurostat_Data2011'!$B$239:$W$270,'[1]Eurostat_Data2011'!R$238,0))/VLOOKUP($B19,'[1]Eurostat_Data2011'!$B$374:$W$405,'[1]Eurostat_Data2011'!R$373,0)</f>
        <v>0.5192307692307693</v>
      </c>
      <c r="S19" s="12">
        <f>(VLOOKUP($B19,'[1]Eurostat_Data2011'!$B$104:$W$134,'[1]Eurostat_Data2011'!S$102,0)+VLOOKUP($B19,'[1]Eurostat_Data2011'!$B$239:$W$270,'[1]Eurostat_Data2011'!S$238,0))/VLOOKUP($B19,'[1]Eurostat_Data2011'!$B$374:$W$405,'[1]Eurostat_Data2011'!S$373,0)</f>
        <v>0.6989795918367347</v>
      </c>
      <c r="T19" s="12">
        <f>(VLOOKUP($B19,'[1]Eurostat_Data2011'!$B$104:$W$134,'[1]Eurostat_Data2011'!T$102,0)+VLOOKUP($B19,'[1]Eurostat_Data2011'!$B$239:$W$270,'[1]Eurostat_Data2011'!T$238,0))/VLOOKUP($B19,'[1]Eurostat_Data2011'!$B$374:$W$405,'[1]Eurostat_Data2011'!T$373,0)</f>
        <v>0.628</v>
      </c>
      <c r="U19" s="12">
        <f>(VLOOKUP($B19,'[1]Eurostat_Data2011'!$B$104:$W$134,'[1]Eurostat_Data2011'!U$102,0)+VLOOKUP($B19,'[1]Eurostat_Data2011'!$B$239:$W$270,'[1]Eurostat_Data2011'!U$238,0))/VLOOKUP($B19,'[1]Eurostat_Data2011'!$B$374:$W$405,'[1]Eurostat_Data2011'!U$373,0)</f>
        <v>0.6465863453815262</v>
      </c>
      <c r="V19" s="12">
        <f>(VLOOKUP($B19,'[1]Eurostat_Data2011'!$B$104:$W$134,'[1]Eurostat_Data2011'!V$102,0)+VLOOKUP($B19,'[1]Eurostat_Data2011'!$B$239:$W$270,'[1]Eurostat_Data2011'!V$238,0))/VLOOKUP($B19,'[1]Eurostat_Data2011'!$B$374:$W$405,'[1]Eurostat_Data2011'!V$373,0)</f>
        <v>0.5992366412213741</v>
      </c>
    </row>
    <row r="20" spans="1:22" ht="13.5">
      <c r="A20" s="10" t="s">
        <v>32</v>
      </c>
      <c r="B20" s="11" t="s">
        <v>33</v>
      </c>
      <c r="C20" s="12">
        <f>(VLOOKUP($B20,'[1]Eurostat_Data2011'!$B$104:$W$134,'[1]Eurostat_Data2011'!C$102,0)+VLOOKUP($B20,'[1]Eurostat_Data2011'!$B$239:$W$270,'[1]Eurostat_Data2011'!C$238,0))/VLOOKUP($B20,'[1]Eurostat_Data2011'!$B$374:$W$405,'[1]Eurostat_Data2011'!C$373,0)</f>
        <v>0.4507150153217569</v>
      </c>
      <c r="D20" s="12">
        <f>(VLOOKUP($B20,'[1]Eurostat_Data2011'!$B$104:$W$134,'[1]Eurostat_Data2011'!D$102,0)+VLOOKUP($B20,'[1]Eurostat_Data2011'!$B$239:$W$270,'[1]Eurostat_Data2011'!D$238,0))/VLOOKUP($B20,'[1]Eurostat_Data2011'!$B$374:$W$405,'[1]Eurostat_Data2011'!D$373,0)</f>
        <v>0.4314697926059513</v>
      </c>
      <c r="E20" s="12">
        <f>(VLOOKUP($B20,'[1]Eurostat_Data2011'!$B$104:$W$134,'[1]Eurostat_Data2011'!E$102,0)+VLOOKUP($B20,'[1]Eurostat_Data2011'!$B$239:$W$270,'[1]Eurostat_Data2011'!E$238,0))/VLOOKUP($B20,'[1]Eurostat_Data2011'!$B$374:$W$405,'[1]Eurostat_Data2011'!E$373,0)</f>
        <v>0.47146678555506016</v>
      </c>
      <c r="F20" s="12">
        <f>(VLOOKUP($B20,'[1]Eurostat_Data2011'!$B$104:$W$134,'[1]Eurostat_Data2011'!F$102,0)+VLOOKUP($B20,'[1]Eurostat_Data2011'!$B$239:$W$270,'[1]Eurostat_Data2011'!F$238,0))/VLOOKUP($B20,'[1]Eurostat_Data2011'!$B$374:$W$405,'[1]Eurostat_Data2011'!F$373,0)</f>
        <v>0.46091015169194866</v>
      </c>
      <c r="G20" s="12">
        <f>(VLOOKUP($B20,'[1]Eurostat_Data2011'!$B$104:$W$134,'[1]Eurostat_Data2011'!G$102,0)+VLOOKUP($B20,'[1]Eurostat_Data2011'!$B$239:$W$270,'[1]Eurostat_Data2011'!G$238,0))/VLOOKUP($B20,'[1]Eurostat_Data2011'!$B$374:$W$405,'[1]Eurostat_Data2011'!G$373,0)</f>
        <v>0.48839779005524864</v>
      </c>
      <c r="H20" s="12">
        <f>(VLOOKUP($B20,'[1]Eurostat_Data2011'!$B$104:$W$134,'[1]Eurostat_Data2011'!H$102,0)+VLOOKUP($B20,'[1]Eurostat_Data2011'!$B$239:$W$270,'[1]Eurostat_Data2011'!H$238,0))/VLOOKUP($B20,'[1]Eurostat_Data2011'!$B$374:$W$405,'[1]Eurostat_Data2011'!H$373,0)</f>
        <v>0.4689375506893755</v>
      </c>
      <c r="I20" s="12">
        <f>(VLOOKUP($B20,'[1]Eurostat_Data2011'!$B$104:$W$134,'[1]Eurostat_Data2011'!I$102,0)+VLOOKUP($B20,'[1]Eurostat_Data2011'!$B$239:$W$270,'[1]Eurostat_Data2011'!I$238,0))/VLOOKUP($B20,'[1]Eurostat_Data2011'!$B$374:$W$405,'[1]Eurostat_Data2011'!I$373,0)</f>
        <v>0.4688568455477925</v>
      </c>
      <c r="J20" s="12">
        <f>(VLOOKUP($B20,'[1]Eurostat_Data2011'!$B$104:$W$134,'[1]Eurostat_Data2011'!J$102,0)+VLOOKUP($B20,'[1]Eurostat_Data2011'!$B$239:$W$270,'[1]Eurostat_Data2011'!J$238,0))/VLOOKUP($B20,'[1]Eurostat_Data2011'!$B$374:$W$405,'[1]Eurostat_Data2011'!J$373,0)</f>
        <v>0.48552147239263804</v>
      </c>
      <c r="K20" s="12">
        <f>(VLOOKUP($B20,'[1]Eurostat_Data2011'!$B$104:$W$134,'[1]Eurostat_Data2011'!K$102,0)+VLOOKUP($B20,'[1]Eurostat_Data2011'!$B$239:$W$270,'[1]Eurostat_Data2011'!K$238,0))/VLOOKUP($B20,'[1]Eurostat_Data2011'!$B$374:$W$405,'[1]Eurostat_Data2011'!K$373,0)</f>
        <v>0.471128892733564</v>
      </c>
      <c r="L20" s="12">
        <f>(VLOOKUP($B20,'[1]Eurostat_Data2011'!$B$104:$W$134,'[1]Eurostat_Data2011'!L$102,0)+VLOOKUP($B20,'[1]Eurostat_Data2011'!$B$239:$W$270,'[1]Eurostat_Data2011'!L$238,0))/VLOOKUP($B20,'[1]Eurostat_Data2011'!$B$374:$W$405,'[1]Eurostat_Data2011'!L$373,0)</f>
        <v>0.4747213375796178</v>
      </c>
      <c r="M20" s="12" t="e">
        <f>(VLOOKUP($B20,'[1]Eurostat_Data2011'!$B$104:$W$134,'[1]Eurostat_Data2011'!M$102,0)+VLOOKUP($B20,'[1]Eurostat_Data2011'!$B$239:$W$270,'[1]Eurostat_Data2011'!M$238,0))/VLOOKUP($B20,'[1]Eurostat_Data2011'!$B$374:$W$405,'[1]Eurostat_Data2011'!M$373,0)</f>
        <v>#DIV/0!</v>
      </c>
      <c r="N20" s="12" t="e">
        <f>(VLOOKUP($B20,'[1]Eurostat_Data2011'!$B$104:$W$134,'[1]Eurostat_Data2011'!N$102,0)+VLOOKUP($B20,'[1]Eurostat_Data2011'!$B$239:$W$270,'[1]Eurostat_Data2011'!N$238,0))/VLOOKUP($B20,'[1]Eurostat_Data2011'!$B$374:$W$405,'[1]Eurostat_Data2011'!N$373,0)</f>
        <v>#DIV/0!</v>
      </c>
      <c r="O20" s="12" t="e">
        <f>(VLOOKUP($B20,'[1]Eurostat_Data2011'!$B$104:$W$134,'[1]Eurostat_Data2011'!O$102,0)+VLOOKUP($B20,'[1]Eurostat_Data2011'!$B$239:$W$270,'[1]Eurostat_Data2011'!O$238,0))/VLOOKUP($B20,'[1]Eurostat_Data2011'!$B$374:$W$405,'[1]Eurostat_Data2011'!O$373,0)</f>
        <v>#DIV/0!</v>
      </c>
      <c r="P20" s="12">
        <f>(VLOOKUP($B20,'[1]Eurostat_Data2011'!$B$104:$W$134,'[1]Eurostat_Data2011'!P$102,0)+VLOOKUP($B20,'[1]Eurostat_Data2011'!$B$239:$W$270,'[1]Eurostat_Data2011'!P$238,0))/VLOOKUP($B20,'[1]Eurostat_Data2011'!$B$374:$W$405,'[1]Eurostat_Data2011'!P$373,0)</f>
        <v>0.5220685111989459</v>
      </c>
      <c r="Q20" s="12">
        <f>(VLOOKUP($B20,'[1]Eurostat_Data2011'!$B$104:$W$134,'[1]Eurostat_Data2011'!Q$102,0)+VLOOKUP($B20,'[1]Eurostat_Data2011'!$B$239:$W$270,'[1]Eurostat_Data2011'!Q$238,0))/VLOOKUP($B20,'[1]Eurostat_Data2011'!$B$374:$W$405,'[1]Eurostat_Data2011'!Q$373,0)</f>
        <v>0.677937576499388</v>
      </c>
      <c r="R20" s="12">
        <f>(VLOOKUP($B20,'[1]Eurostat_Data2011'!$B$104:$W$134,'[1]Eurostat_Data2011'!R$102,0)+VLOOKUP($B20,'[1]Eurostat_Data2011'!$B$239:$W$270,'[1]Eurostat_Data2011'!R$238,0))/VLOOKUP($B20,'[1]Eurostat_Data2011'!$B$374:$W$405,'[1]Eurostat_Data2011'!R$373,0)</f>
        <v>0.6742934051144011</v>
      </c>
      <c r="S20" s="12">
        <f>(VLOOKUP($B20,'[1]Eurostat_Data2011'!$B$104:$W$134,'[1]Eurostat_Data2011'!S$102,0)+VLOOKUP($B20,'[1]Eurostat_Data2011'!$B$239:$W$270,'[1]Eurostat_Data2011'!S$238,0))/VLOOKUP($B20,'[1]Eurostat_Data2011'!$B$374:$W$405,'[1]Eurostat_Data2011'!S$373,0)</f>
        <v>0.6855231143552312</v>
      </c>
      <c r="T20" s="12">
        <f>(VLOOKUP($B20,'[1]Eurostat_Data2011'!$B$104:$W$134,'[1]Eurostat_Data2011'!T$102,0)+VLOOKUP($B20,'[1]Eurostat_Data2011'!$B$239:$W$270,'[1]Eurostat_Data2011'!T$238,0))/VLOOKUP($B20,'[1]Eurostat_Data2011'!$B$374:$W$405,'[1]Eurostat_Data2011'!T$373,0)</f>
        <v>0.6667163289630512</v>
      </c>
      <c r="U20" s="12">
        <f>(VLOOKUP($B20,'[1]Eurostat_Data2011'!$B$104:$W$134,'[1]Eurostat_Data2011'!U$102,0)+VLOOKUP($B20,'[1]Eurostat_Data2011'!$B$239:$W$270,'[1]Eurostat_Data2011'!U$238,0))/VLOOKUP($B20,'[1]Eurostat_Data2011'!$B$374:$W$405,'[1]Eurostat_Data2011'!U$373,0)</f>
        <v>0.6754740441405036</v>
      </c>
      <c r="V20" s="12">
        <f>(VLOOKUP($B20,'[1]Eurostat_Data2011'!$B$104:$W$134,'[1]Eurostat_Data2011'!V$102,0)+VLOOKUP($B20,'[1]Eurostat_Data2011'!$B$239:$W$270,'[1]Eurostat_Data2011'!V$238,0))/VLOOKUP($B20,'[1]Eurostat_Data2011'!$B$374:$W$405,'[1]Eurostat_Data2011'!V$373,0)</f>
        <v>0.6545196403218173</v>
      </c>
    </row>
    <row r="21" spans="1:22" s="14" customFormat="1" ht="13.5">
      <c r="A21" s="10" t="s">
        <v>34</v>
      </c>
      <c r="B21" s="11" t="s">
        <v>35</v>
      </c>
      <c r="C21" s="12">
        <f>(VLOOKUP($B21,'[1]Eurostat_Data2011'!$B$104:$W$134,'[1]Eurostat_Data2011'!C$102,0)+VLOOKUP($B21,'[1]Eurostat_Data2011'!$B$239:$W$270,'[1]Eurostat_Data2011'!C$238,0))/VLOOKUP($B21,'[1]Eurostat_Data2011'!$B$374:$W$405,'[1]Eurostat_Data2011'!C$373,0)</f>
        <v>0.8045112781954887</v>
      </c>
      <c r="D21" s="12">
        <f>(VLOOKUP($B21,'[1]Eurostat_Data2011'!$B$104:$W$134,'[1]Eurostat_Data2011'!D$102,0)+VLOOKUP($B21,'[1]Eurostat_Data2011'!$B$239:$W$270,'[1]Eurostat_Data2011'!D$238,0))/VLOOKUP($B21,'[1]Eurostat_Data2011'!$B$374:$W$405,'[1]Eurostat_Data2011'!D$373,0)</f>
        <v>0.811965811965812</v>
      </c>
      <c r="E21" s="12">
        <f>(VLOOKUP($B21,'[1]Eurostat_Data2011'!$B$104:$W$134,'[1]Eurostat_Data2011'!E$102,0)+VLOOKUP($B21,'[1]Eurostat_Data2011'!$B$239:$W$270,'[1]Eurostat_Data2011'!E$238,0))/VLOOKUP($B21,'[1]Eurostat_Data2011'!$B$374:$W$405,'[1]Eurostat_Data2011'!E$373,0)</f>
        <v>0.7946428571428571</v>
      </c>
      <c r="F21" s="12">
        <f>(VLOOKUP($B21,'[1]Eurostat_Data2011'!$B$104:$W$134,'[1]Eurostat_Data2011'!F$102,0)+VLOOKUP($B21,'[1]Eurostat_Data2011'!$B$239:$W$270,'[1]Eurostat_Data2011'!F$238,0))/VLOOKUP($B21,'[1]Eurostat_Data2011'!$B$374:$W$405,'[1]Eurostat_Data2011'!F$373,0)</f>
        <v>0.7872340425531915</v>
      </c>
      <c r="G21" s="12">
        <f>(VLOOKUP($B21,'[1]Eurostat_Data2011'!$B$104:$W$134,'[1]Eurostat_Data2011'!G$102,0)+VLOOKUP($B21,'[1]Eurostat_Data2011'!$B$239:$W$270,'[1]Eurostat_Data2011'!G$238,0))/VLOOKUP($B21,'[1]Eurostat_Data2011'!$B$374:$W$405,'[1]Eurostat_Data2011'!G$373,0)</f>
        <v>0.78125</v>
      </c>
      <c r="H21" s="12">
        <f>(VLOOKUP($B21,'[1]Eurostat_Data2011'!$B$104:$W$134,'[1]Eurostat_Data2011'!H$102,0)+VLOOKUP($B21,'[1]Eurostat_Data2011'!$B$239:$W$270,'[1]Eurostat_Data2011'!H$238,0))/VLOOKUP($B21,'[1]Eurostat_Data2011'!$B$374:$W$405,'[1]Eurostat_Data2011'!H$373,0)</f>
        <v>0.7887323943661971</v>
      </c>
      <c r="I21" s="12">
        <f>(VLOOKUP($B21,'[1]Eurostat_Data2011'!$B$104:$W$134,'[1]Eurostat_Data2011'!I$102,0)+VLOOKUP($B21,'[1]Eurostat_Data2011'!$B$239:$W$270,'[1]Eurostat_Data2011'!I$238,0))/VLOOKUP($B21,'[1]Eurostat_Data2011'!$B$374:$W$405,'[1]Eurostat_Data2011'!I$373,0)</f>
        <v>0.8</v>
      </c>
      <c r="J21" s="12">
        <f>(VLOOKUP($B21,'[1]Eurostat_Data2011'!$B$104:$W$134,'[1]Eurostat_Data2011'!J$102,0)+VLOOKUP($B21,'[1]Eurostat_Data2011'!$B$239:$W$270,'[1]Eurostat_Data2011'!J$238,0))/VLOOKUP($B21,'[1]Eurostat_Data2011'!$B$374:$W$405,'[1]Eurostat_Data2011'!J$373,0)</f>
        <v>0.7659574468085106</v>
      </c>
      <c r="K21" s="12">
        <f>(VLOOKUP($B21,'[1]Eurostat_Data2011'!$B$104:$W$134,'[1]Eurostat_Data2011'!K$102,0)+VLOOKUP($B21,'[1]Eurostat_Data2011'!$B$239:$W$270,'[1]Eurostat_Data2011'!K$238,0))/VLOOKUP($B21,'[1]Eurostat_Data2011'!$B$374:$W$405,'[1]Eurostat_Data2011'!K$373,0)</f>
        <v>0.6842105263157895</v>
      </c>
      <c r="L21" s="12">
        <f>(VLOOKUP($B21,'[1]Eurostat_Data2011'!$B$104:$W$134,'[1]Eurostat_Data2011'!L$102,0)+VLOOKUP($B21,'[1]Eurostat_Data2011'!$B$239:$W$270,'[1]Eurostat_Data2011'!L$238,0))/VLOOKUP($B21,'[1]Eurostat_Data2011'!$B$374:$W$405,'[1]Eurostat_Data2011'!L$373,0)</f>
        <v>0.7142857142857143</v>
      </c>
      <c r="M21" s="12">
        <f>(VLOOKUP($B21,'[1]Eurostat_Data2011'!$B$104:$W$134,'[1]Eurostat_Data2011'!M$102,0)+VLOOKUP($B21,'[1]Eurostat_Data2011'!$B$239:$W$270,'[1]Eurostat_Data2011'!M$238,0))/VLOOKUP($B21,'[1]Eurostat_Data2011'!$B$374:$W$405,'[1]Eurostat_Data2011'!M$373,0)</f>
        <v>0.7307692307692307</v>
      </c>
      <c r="N21" s="12">
        <f>(VLOOKUP($B21,'[1]Eurostat_Data2011'!$B$104:$W$134,'[1]Eurostat_Data2011'!N$102,0)+VLOOKUP($B21,'[1]Eurostat_Data2011'!$B$239:$W$270,'[1]Eurostat_Data2011'!N$238,0))/VLOOKUP($B21,'[1]Eurostat_Data2011'!$B$374:$W$405,'[1]Eurostat_Data2011'!N$373,0)</f>
        <v>0.7894736842105263</v>
      </c>
      <c r="O21" s="12">
        <f>(VLOOKUP($B21,'[1]Eurostat_Data2011'!$B$104:$W$134,'[1]Eurostat_Data2011'!O$102,0)+VLOOKUP($B21,'[1]Eurostat_Data2011'!$B$239:$W$270,'[1]Eurostat_Data2011'!O$238,0))/VLOOKUP($B21,'[1]Eurostat_Data2011'!$B$374:$W$405,'[1]Eurostat_Data2011'!O$373,0)</f>
        <v>0.8</v>
      </c>
      <c r="P21" s="12">
        <f>(VLOOKUP($B21,'[1]Eurostat_Data2011'!$B$104:$W$134,'[1]Eurostat_Data2011'!P$102,0)+VLOOKUP($B21,'[1]Eurostat_Data2011'!$B$239:$W$270,'[1]Eurostat_Data2011'!P$238,0))/VLOOKUP($B21,'[1]Eurostat_Data2011'!$B$374:$W$405,'[1]Eurostat_Data2011'!P$373,0)</f>
        <v>0.8461538461538461</v>
      </c>
      <c r="Q21" s="12">
        <f>(VLOOKUP($B21,'[1]Eurostat_Data2011'!$B$104:$W$134,'[1]Eurostat_Data2011'!Q$102,0)+VLOOKUP($B21,'[1]Eurostat_Data2011'!$B$239:$W$270,'[1]Eurostat_Data2011'!Q$238,0))/VLOOKUP($B21,'[1]Eurostat_Data2011'!$B$374:$W$405,'[1]Eurostat_Data2011'!Q$373,0)</f>
        <v>0.8095238095238095</v>
      </c>
      <c r="R21" s="12">
        <f>(VLOOKUP($B21,'[1]Eurostat_Data2011'!$B$104:$W$134,'[1]Eurostat_Data2011'!R$102,0)+VLOOKUP($B21,'[1]Eurostat_Data2011'!$B$239:$W$270,'[1]Eurostat_Data2011'!R$238,0))/VLOOKUP($B21,'[1]Eurostat_Data2011'!$B$374:$W$405,'[1]Eurostat_Data2011'!R$373,0)</f>
        <v>0.7391304347826086</v>
      </c>
      <c r="S21" s="12">
        <f>(VLOOKUP($B21,'[1]Eurostat_Data2011'!$B$104:$W$134,'[1]Eurostat_Data2011'!S$102,0)+VLOOKUP($B21,'[1]Eurostat_Data2011'!$B$239:$W$270,'[1]Eurostat_Data2011'!S$238,0))/VLOOKUP($B21,'[1]Eurostat_Data2011'!$B$374:$W$405,'[1]Eurostat_Data2011'!S$373,0)</f>
        <v>0.8</v>
      </c>
      <c r="T21" s="12">
        <f>(VLOOKUP($B21,'[1]Eurostat_Data2011'!$B$104:$W$134,'[1]Eurostat_Data2011'!T$102,0)+VLOOKUP($B21,'[1]Eurostat_Data2011'!$B$239:$W$270,'[1]Eurostat_Data2011'!T$238,0))/VLOOKUP($B21,'[1]Eurostat_Data2011'!$B$374:$W$405,'[1]Eurostat_Data2011'!T$373,0)</f>
        <v>0.8947368421052632</v>
      </c>
      <c r="U21" s="12">
        <f>(VLOOKUP($B21,'[1]Eurostat_Data2011'!$B$104:$W$134,'[1]Eurostat_Data2011'!U$102,0)+VLOOKUP($B21,'[1]Eurostat_Data2011'!$B$239:$W$270,'[1]Eurostat_Data2011'!U$238,0))/VLOOKUP($B21,'[1]Eurostat_Data2011'!$B$374:$W$405,'[1]Eurostat_Data2011'!U$373,0)</f>
        <v>0.6666666666666666</v>
      </c>
      <c r="V21" s="12">
        <f>(VLOOKUP($B21,'[1]Eurostat_Data2011'!$B$104:$W$134,'[1]Eurostat_Data2011'!V$102,0)+VLOOKUP($B21,'[1]Eurostat_Data2011'!$B$239:$W$270,'[1]Eurostat_Data2011'!V$238,0))/VLOOKUP($B21,'[1]Eurostat_Data2011'!$B$374:$W$405,'[1]Eurostat_Data2011'!V$373,0)</f>
        <v>0.7857142857142857</v>
      </c>
    </row>
    <row r="22" spans="1:22" ht="13.5">
      <c r="A22" s="10" t="s">
        <v>36</v>
      </c>
      <c r="B22" s="11" t="s">
        <v>37</v>
      </c>
      <c r="C22" s="12">
        <f>(VLOOKUP($B22,'[1]Eurostat_Data2011'!$B$104:$W$134,'[1]Eurostat_Data2011'!C$102,0)+VLOOKUP($B22,'[1]Eurostat_Data2011'!$B$239:$W$270,'[1]Eurostat_Data2011'!C$238,0))/VLOOKUP($B22,'[1]Eurostat_Data2011'!$B$374:$W$405,'[1]Eurostat_Data2011'!C$373,0)</f>
        <v>1.206896551724138</v>
      </c>
      <c r="D22" s="12">
        <f>(VLOOKUP($B22,'[1]Eurostat_Data2011'!$B$104:$W$134,'[1]Eurostat_Data2011'!D$102,0)+VLOOKUP($B22,'[1]Eurostat_Data2011'!$B$239:$W$270,'[1]Eurostat_Data2011'!D$238,0))/VLOOKUP($B22,'[1]Eurostat_Data2011'!$B$374:$W$405,'[1]Eurostat_Data2011'!D$373,0)</f>
        <v>1.183673469387755</v>
      </c>
      <c r="E22" s="12">
        <f>(VLOOKUP($B22,'[1]Eurostat_Data2011'!$B$104:$W$134,'[1]Eurostat_Data2011'!E$102,0)+VLOOKUP($B22,'[1]Eurostat_Data2011'!$B$239:$W$270,'[1]Eurostat_Data2011'!E$238,0))/VLOOKUP($B22,'[1]Eurostat_Data2011'!$B$374:$W$405,'[1]Eurostat_Data2011'!E$373,0)</f>
        <v>1</v>
      </c>
      <c r="F22" s="12">
        <f>(VLOOKUP($B22,'[1]Eurostat_Data2011'!$B$104:$W$134,'[1]Eurostat_Data2011'!F$102,0)+VLOOKUP($B22,'[1]Eurostat_Data2011'!$B$239:$W$270,'[1]Eurostat_Data2011'!F$238,0))/VLOOKUP($B22,'[1]Eurostat_Data2011'!$B$374:$W$405,'[1]Eurostat_Data2011'!F$373,0)</f>
        <v>1.4285714285714286</v>
      </c>
      <c r="G22" s="12">
        <f>(VLOOKUP($B22,'[1]Eurostat_Data2011'!$B$104:$W$134,'[1]Eurostat_Data2011'!G$102,0)+VLOOKUP($B22,'[1]Eurostat_Data2011'!$B$239:$W$270,'[1]Eurostat_Data2011'!G$238,0))/VLOOKUP($B22,'[1]Eurostat_Data2011'!$B$374:$W$405,'[1]Eurostat_Data2011'!G$373,0)</f>
        <v>1.8571428571428572</v>
      </c>
      <c r="H22" s="12">
        <f>(VLOOKUP($B22,'[1]Eurostat_Data2011'!$B$104:$W$134,'[1]Eurostat_Data2011'!H$102,0)+VLOOKUP($B22,'[1]Eurostat_Data2011'!$B$239:$W$270,'[1]Eurostat_Data2011'!H$238,0))/VLOOKUP($B22,'[1]Eurostat_Data2011'!$B$374:$W$405,'[1]Eurostat_Data2011'!H$373,0)</f>
        <v>2.4375</v>
      </c>
      <c r="I22" s="12">
        <f>(VLOOKUP($B22,'[1]Eurostat_Data2011'!$B$104:$W$134,'[1]Eurostat_Data2011'!I$102,0)+VLOOKUP($B22,'[1]Eurostat_Data2011'!$B$239:$W$270,'[1]Eurostat_Data2011'!I$238,0))/VLOOKUP($B22,'[1]Eurostat_Data2011'!$B$374:$W$405,'[1]Eurostat_Data2011'!I$373,0)</f>
        <v>3.066666666666667</v>
      </c>
      <c r="J22" s="12">
        <f>(VLOOKUP($B22,'[1]Eurostat_Data2011'!$B$104:$W$134,'[1]Eurostat_Data2011'!J$102,0)+VLOOKUP($B22,'[1]Eurostat_Data2011'!$B$239:$W$270,'[1]Eurostat_Data2011'!J$238,0))/VLOOKUP($B22,'[1]Eurostat_Data2011'!$B$374:$W$405,'[1]Eurostat_Data2011'!J$373,0)</f>
        <v>4.545454545454546</v>
      </c>
      <c r="K22" s="12">
        <f>(VLOOKUP($B22,'[1]Eurostat_Data2011'!$B$104:$W$134,'[1]Eurostat_Data2011'!K$102,0)+VLOOKUP($B22,'[1]Eurostat_Data2011'!$B$239:$W$270,'[1]Eurostat_Data2011'!K$238,0))/VLOOKUP($B22,'[1]Eurostat_Data2011'!$B$374:$W$405,'[1]Eurostat_Data2011'!K$373,0)</f>
        <v>5.818181818181818</v>
      </c>
      <c r="L22" s="12">
        <f>(VLOOKUP($B22,'[1]Eurostat_Data2011'!$B$104:$W$134,'[1]Eurostat_Data2011'!L$102,0)+VLOOKUP($B22,'[1]Eurostat_Data2011'!$B$239:$W$270,'[1]Eurostat_Data2011'!L$238,0))/VLOOKUP($B22,'[1]Eurostat_Data2011'!$B$374:$W$405,'[1]Eurostat_Data2011'!L$373,0)</f>
        <v>7.9</v>
      </c>
      <c r="M22" s="12">
        <f>(VLOOKUP($B22,'[1]Eurostat_Data2011'!$B$104:$W$134,'[1]Eurostat_Data2011'!M$102,0)+VLOOKUP($B22,'[1]Eurostat_Data2011'!$B$239:$W$270,'[1]Eurostat_Data2011'!M$238,0))/VLOOKUP($B22,'[1]Eurostat_Data2011'!$B$374:$W$405,'[1]Eurostat_Data2011'!M$373,0)</f>
        <v>9</v>
      </c>
      <c r="N22" s="12">
        <f>(VLOOKUP($B22,'[1]Eurostat_Data2011'!$B$104:$W$134,'[1]Eurostat_Data2011'!N$102,0)+VLOOKUP($B22,'[1]Eurostat_Data2011'!$B$239:$W$270,'[1]Eurostat_Data2011'!N$238,0))/VLOOKUP($B22,'[1]Eurostat_Data2011'!$B$374:$W$405,'[1]Eurostat_Data2011'!N$373,0)</f>
        <v>2.8181818181818183</v>
      </c>
      <c r="O22" s="12">
        <f>(VLOOKUP($B22,'[1]Eurostat_Data2011'!$B$104:$W$134,'[1]Eurostat_Data2011'!O$102,0)+VLOOKUP($B22,'[1]Eurostat_Data2011'!$B$239:$W$270,'[1]Eurostat_Data2011'!O$238,0))/VLOOKUP($B22,'[1]Eurostat_Data2011'!$B$374:$W$405,'[1]Eurostat_Data2011'!O$373,0)</f>
        <v>4.481481481481482</v>
      </c>
      <c r="P22" s="12">
        <f>(VLOOKUP($B22,'[1]Eurostat_Data2011'!$B$104:$W$134,'[1]Eurostat_Data2011'!P$102,0)+VLOOKUP($B22,'[1]Eurostat_Data2011'!$B$239:$W$270,'[1]Eurostat_Data2011'!P$238,0))/VLOOKUP($B22,'[1]Eurostat_Data2011'!$B$374:$W$405,'[1]Eurostat_Data2011'!P$373,0)</f>
        <v>5.1923076923076925</v>
      </c>
      <c r="Q22" s="12">
        <f>(VLOOKUP($B22,'[1]Eurostat_Data2011'!$B$104:$W$134,'[1]Eurostat_Data2011'!Q$102,0)+VLOOKUP($B22,'[1]Eurostat_Data2011'!$B$239:$W$270,'[1]Eurostat_Data2011'!Q$238,0))/VLOOKUP($B22,'[1]Eurostat_Data2011'!$B$374:$W$405,'[1]Eurostat_Data2011'!Q$373,0)</f>
        <v>3.9722222222222223</v>
      </c>
      <c r="R22" s="12">
        <f>(VLOOKUP($B22,'[1]Eurostat_Data2011'!$B$104:$W$134,'[1]Eurostat_Data2011'!R$102,0)+VLOOKUP($B22,'[1]Eurostat_Data2011'!$B$239:$W$270,'[1]Eurostat_Data2011'!R$238,0))/VLOOKUP($B22,'[1]Eurostat_Data2011'!$B$374:$W$405,'[1]Eurostat_Data2011'!R$373,0)</f>
        <v>4.575757575757576</v>
      </c>
      <c r="S22" s="12">
        <f>(VLOOKUP($B22,'[1]Eurostat_Data2011'!$B$104:$W$134,'[1]Eurostat_Data2011'!S$102,0)+VLOOKUP($B22,'[1]Eurostat_Data2011'!$B$239:$W$270,'[1]Eurostat_Data2011'!S$238,0))/VLOOKUP($B22,'[1]Eurostat_Data2011'!$B$374:$W$405,'[1]Eurostat_Data2011'!S$373,0)</f>
        <v>6</v>
      </c>
      <c r="T22" s="12">
        <f>(VLOOKUP($B22,'[1]Eurostat_Data2011'!$B$104:$W$134,'[1]Eurostat_Data2011'!T$102,0)+VLOOKUP($B22,'[1]Eurostat_Data2011'!$B$239:$W$270,'[1]Eurostat_Data2011'!T$238,0))/VLOOKUP($B22,'[1]Eurostat_Data2011'!$B$374:$W$405,'[1]Eurostat_Data2011'!T$373,0)</f>
        <v>8.173913043478262</v>
      </c>
      <c r="U22" s="12">
        <f>(VLOOKUP($B22,'[1]Eurostat_Data2011'!$B$104:$W$134,'[1]Eurostat_Data2011'!U$102,0)+VLOOKUP($B22,'[1]Eurostat_Data2011'!$B$239:$W$270,'[1]Eurostat_Data2011'!U$238,0))/VLOOKUP($B22,'[1]Eurostat_Data2011'!$B$374:$W$405,'[1]Eurostat_Data2011'!U$373,0)</f>
        <v>23.857142857142858</v>
      </c>
      <c r="V22" s="12">
        <f>(VLOOKUP($B22,'[1]Eurostat_Data2011'!$B$104:$W$134,'[1]Eurostat_Data2011'!V$102,0)+VLOOKUP($B22,'[1]Eurostat_Data2011'!$B$239:$W$270,'[1]Eurostat_Data2011'!V$238,0))/VLOOKUP($B22,'[1]Eurostat_Data2011'!$B$374:$W$405,'[1]Eurostat_Data2011'!V$373,0)</f>
        <v>7.6923076923076925</v>
      </c>
    </row>
    <row r="23" spans="1:22" ht="13.5">
      <c r="A23" s="10" t="s">
        <v>38</v>
      </c>
      <c r="B23" s="11" t="s">
        <v>39</v>
      </c>
      <c r="C23" s="12">
        <f>(VLOOKUP($B23,'[1]Eurostat_Data2011'!$B$104:$W$134,'[1]Eurostat_Data2011'!C$102,0)+VLOOKUP($B23,'[1]Eurostat_Data2011'!$B$239:$W$270,'[1]Eurostat_Data2011'!C$238,0))/VLOOKUP($B23,'[1]Eurostat_Data2011'!$B$374:$W$405,'[1]Eurostat_Data2011'!C$373,0)</f>
        <v>0.2727272727272727</v>
      </c>
      <c r="D23" s="12">
        <f>(VLOOKUP($B23,'[1]Eurostat_Data2011'!$B$104:$W$134,'[1]Eurostat_Data2011'!D$102,0)+VLOOKUP($B23,'[1]Eurostat_Data2011'!$B$239:$W$270,'[1]Eurostat_Data2011'!D$238,0))/VLOOKUP($B23,'[1]Eurostat_Data2011'!$B$374:$W$405,'[1]Eurostat_Data2011'!D$373,0)</f>
        <v>0.2808988764044944</v>
      </c>
      <c r="E23" s="12">
        <f>(VLOOKUP($B23,'[1]Eurostat_Data2011'!$B$104:$W$134,'[1]Eurostat_Data2011'!E$102,0)+VLOOKUP($B23,'[1]Eurostat_Data2011'!$B$239:$W$270,'[1]Eurostat_Data2011'!E$238,0))/VLOOKUP($B23,'[1]Eurostat_Data2011'!$B$374:$W$405,'[1]Eurostat_Data2011'!E$373,0)</f>
        <v>0.2727272727272727</v>
      </c>
      <c r="F23" s="12">
        <f>(VLOOKUP($B23,'[1]Eurostat_Data2011'!$B$104:$W$134,'[1]Eurostat_Data2011'!F$102,0)+VLOOKUP($B23,'[1]Eurostat_Data2011'!$B$239:$W$270,'[1]Eurostat_Data2011'!F$238,0))/VLOOKUP($B23,'[1]Eurostat_Data2011'!$B$374:$W$405,'[1]Eurostat_Data2011'!F$373,0)</f>
        <v>0.27906976744186046</v>
      </c>
      <c r="G23" s="12">
        <f>(VLOOKUP($B23,'[1]Eurostat_Data2011'!$B$104:$W$134,'[1]Eurostat_Data2011'!G$102,0)+VLOOKUP($B23,'[1]Eurostat_Data2011'!$B$239:$W$270,'[1]Eurostat_Data2011'!G$238,0))/VLOOKUP($B23,'[1]Eurostat_Data2011'!$B$374:$W$405,'[1]Eurostat_Data2011'!G$373,0)</f>
        <v>0.2826086956521739</v>
      </c>
      <c r="H23" s="12">
        <f>(VLOOKUP($B23,'[1]Eurostat_Data2011'!$B$104:$W$134,'[1]Eurostat_Data2011'!H$102,0)+VLOOKUP($B23,'[1]Eurostat_Data2011'!$B$239:$W$270,'[1]Eurostat_Data2011'!H$238,0))/VLOOKUP($B23,'[1]Eurostat_Data2011'!$B$374:$W$405,'[1]Eurostat_Data2011'!H$373,0)</f>
        <v>0.2631578947368421</v>
      </c>
      <c r="I23" s="12">
        <f>(VLOOKUP($B23,'[1]Eurostat_Data2011'!$B$104:$W$134,'[1]Eurostat_Data2011'!I$102,0)+VLOOKUP($B23,'[1]Eurostat_Data2011'!$B$239:$W$270,'[1]Eurostat_Data2011'!I$238,0))/VLOOKUP($B23,'[1]Eurostat_Data2011'!$B$374:$W$405,'[1]Eurostat_Data2011'!I$373,0)</f>
        <v>0.2761904761904762</v>
      </c>
      <c r="J23" s="12">
        <f>(VLOOKUP($B23,'[1]Eurostat_Data2011'!$B$104:$W$134,'[1]Eurostat_Data2011'!J$102,0)+VLOOKUP($B23,'[1]Eurostat_Data2011'!$B$239:$W$270,'[1]Eurostat_Data2011'!J$238,0))/VLOOKUP($B23,'[1]Eurostat_Data2011'!$B$374:$W$405,'[1]Eurostat_Data2011'!J$373,0)</f>
        <v>0.3287671232876712</v>
      </c>
      <c r="K23" s="12">
        <f>(VLOOKUP($B23,'[1]Eurostat_Data2011'!$B$104:$W$134,'[1]Eurostat_Data2011'!K$102,0)+VLOOKUP($B23,'[1]Eurostat_Data2011'!$B$239:$W$270,'[1]Eurostat_Data2011'!K$238,0))/VLOOKUP($B23,'[1]Eurostat_Data2011'!$B$374:$W$405,'[1]Eurostat_Data2011'!K$373,0)</f>
        <v>0.4146341463414634</v>
      </c>
      <c r="L23" s="12">
        <f>(VLOOKUP($B23,'[1]Eurostat_Data2011'!$B$104:$W$134,'[1]Eurostat_Data2011'!L$102,0)+VLOOKUP($B23,'[1]Eurostat_Data2011'!$B$239:$W$270,'[1]Eurostat_Data2011'!L$238,0))/VLOOKUP($B23,'[1]Eurostat_Data2011'!$B$374:$W$405,'[1]Eurostat_Data2011'!L$373,0)</f>
        <v>0.4</v>
      </c>
      <c r="M23" s="12">
        <f>(VLOOKUP($B23,'[1]Eurostat_Data2011'!$B$104:$W$134,'[1]Eurostat_Data2011'!M$102,0)+VLOOKUP($B23,'[1]Eurostat_Data2011'!$B$239:$W$270,'[1]Eurostat_Data2011'!M$238,0))/VLOOKUP($B23,'[1]Eurostat_Data2011'!$B$374:$W$405,'[1]Eurostat_Data2011'!M$373,0)</f>
        <v>0.45652173913043476</v>
      </c>
      <c r="N23" s="12">
        <f>(VLOOKUP($B23,'[1]Eurostat_Data2011'!$B$104:$W$134,'[1]Eurostat_Data2011'!N$102,0)+VLOOKUP($B23,'[1]Eurostat_Data2011'!$B$239:$W$270,'[1]Eurostat_Data2011'!N$238,0))/VLOOKUP($B23,'[1]Eurostat_Data2011'!$B$374:$W$405,'[1]Eurostat_Data2011'!N$373,0)</f>
        <v>0.4727272727272727</v>
      </c>
      <c r="O23" s="12">
        <f>(VLOOKUP($B23,'[1]Eurostat_Data2011'!$B$104:$W$134,'[1]Eurostat_Data2011'!O$102,0)+VLOOKUP($B23,'[1]Eurostat_Data2011'!$B$239:$W$270,'[1]Eurostat_Data2011'!O$238,0))/VLOOKUP($B23,'[1]Eurostat_Data2011'!$B$374:$W$405,'[1]Eurostat_Data2011'!O$373,0)</f>
        <v>0.5370370370370371</v>
      </c>
      <c r="P23" s="12">
        <f>(VLOOKUP($B23,'[1]Eurostat_Data2011'!$B$104:$W$134,'[1]Eurostat_Data2011'!P$102,0)+VLOOKUP($B23,'[1]Eurostat_Data2011'!$B$239:$W$270,'[1]Eurostat_Data2011'!P$238,0))/VLOOKUP($B23,'[1]Eurostat_Data2011'!$B$374:$W$405,'[1]Eurostat_Data2011'!P$373,0)</f>
        <v>0.5862068965517241</v>
      </c>
      <c r="Q23" s="12">
        <f>(VLOOKUP($B23,'[1]Eurostat_Data2011'!$B$104:$W$134,'[1]Eurostat_Data2011'!Q$102,0)+VLOOKUP($B23,'[1]Eurostat_Data2011'!$B$239:$W$270,'[1]Eurostat_Data2011'!Q$238,0))/VLOOKUP($B23,'[1]Eurostat_Data2011'!$B$374:$W$405,'[1]Eurostat_Data2011'!Q$373,0)</f>
        <v>0.6896551724137931</v>
      </c>
      <c r="R23" s="12">
        <f>(VLOOKUP($B23,'[1]Eurostat_Data2011'!$B$104:$W$134,'[1]Eurostat_Data2011'!R$102,0)+VLOOKUP($B23,'[1]Eurostat_Data2011'!$B$239:$W$270,'[1]Eurostat_Data2011'!R$238,0))/VLOOKUP($B23,'[1]Eurostat_Data2011'!$B$374:$W$405,'[1]Eurostat_Data2011'!R$373,0)</f>
        <v>0.6949152542372882</v>
      </c>
      <c r="S23" s="12">
        <f>(VLOOKUP($B23,'[1]Eurostat_Data2011'!$B$104:$W$134,'[1]Eurostat_Data2011'!S$102,0)+VLOOKUP($B23,'[1]Eurostat_Data2011'!$B$239:$W$270,'[1]Eurostat_Data2011'!S$238,0))/VLOOKUP($B23,'[1]Eurostat_Data2011'!$B$374:$W$405,'[1]Eurostat_Data2011'!S$373,0)</f>
        <v>0.6984126984126984</v>
      </c>
      <c r="T23" s="12">
        <f>(VLOOKUP($B23,'[1]Eurostat_Data2011'!$B$104:$W$134,'[1]Eurostat_Data2011'!T$102,0)+VLOOKUP($B23,'[1]Eurostat_Data2011'!$B$239:$W$270,'[1]Eurostat_Data2011'!T$238,0))/VLOOKUP($B23,'[1]Eurostat_Data2011'!$B$374:$W$405,'[1]Eurostat_Data2011'!T$373,0)</f>
        <v>0.76</v>
      </c>
      <c r="U23" s="12">
        <f>(VLOOKUP($B23,'[1]Eurostat_Data2011'!$B$104:$W$134,'[1]Eurostat_Data2011'!U$102,0)+VLOOKUP($B23,'[1]Eurostat_Data2011'!$B$239:$W$270,'[1]Eurostat_Data2011'!U$238,0))/VLOOKUP($B23,'[1]Eurostat_Data2011'!$B$374:$W$405,'[1]Eurostat_Data2011'!U$373,0)</f>
        <v>0.7068965517241379</v>
      </c>
      <c r="V23" s="12">
        <f>(VLOOKUP($B23,'[1]Eurostat_Data2011'!$B$104:$W$134,'[1]Eurostat_Data2011'!V$102,0)+VLOOKUP($B23,'[1]Eurostat_Data2011'!$B$239:$W$270,'[1]Eurostat_Data2011'!V$238,0))/VLOOKUP($B23,'[1]Eurostat_Data2011'!$B$374:$W$405,'[1]Eurostat_Data2011'!V$373,0)</f>
        <v>0.9523809523809523</v>
      </c>
    </row>
    <row r="24" spans="1:22" ht="13.5">
      <c r="A24" s="10" t="s">
        <v>40</v>
      </c>
      <c r="B24" s="11" t="s">
        <v>41</v>
      </c>
      <c r="C24" s="12" t="e">
        <f>(VLOOKUP($B24,'[1]Eurostat_Data2011'!$B$104:$W$134,'[1]Eurostat_Data2011'!C$102,0)+VLOOKUP($B24,'[1]Eurostat_Data2011'!$B$239:$W$270,'[1]Eurostat_Data2011'!C$238,0))/VLOOKUP($B24,'[1]Eurostat_Data2011'!$B$374:$W$405,'[1]Eurostat_Data2011'!C$373,0)</f>
        <v>#DIV/0!</v>
      </c>
      <c r="D24" s="12" t="e">
        <f>(VLOOKUP($B24,'[1]Eurostat_Data2011'!$B$104:$W$134,'[1]Eurostat_Data2011'!D$102,0)+VLOOKUP($B24,'[1]Eurostat_Data2011'!$B$239:$W$270,'[1]Eurostat_Data2011'!D$238,0))/VLOOKUP($B24,'[1]Eurostat_Data2011'!$B$374:$W$405,'[1]Eurostat_Data2011'!D$373,0)</f>
        <v>#DIV/0!</v>
      </c>
      <c r="E24" s="12" t="e">
        <f>(VLOOKUP($B24,'[1]Eurostat_Data2011'!$B$104:$W$134,'[1]Eurostat_Data2011'!E$102,0)+VLOOKUP($B24,'[1]Eurostat_Data2011'!$B$239:$W$270,'[1]Eurostat_Data2011'!E$238,0))/VLOOKUP($B24,'[1]Eurostat_Data2011'!$B$374:$W$405,'[1]Eurostat_Data2011'!E$373,0)</f>
        <v>#DIV/0!</v>
      </c>
      <c r="F24" s="12" t="e">
        <f>(VLOOKUP($B24,'[1]Eurostat_Data2011'!$B$104:$W$134,'[1]Eurostat_Data2011'!F$102,0)+VLOOKUP($B24,'[1]Eurostat_Data2011'!$B$239:$W$270,'[1]Eurostat_Data2011'!F$238,0))/VLOOKUP($B24,'[1]Eurostat_Data2011'!$B$374:$W$405,'[1]Eurostat_Data2011'!F$373,0)</f>
        <v>#DIV/0!</v>
      </c>
      <c r="G24" s="12" t="e">
        <f>(VLOOKUP($B24,'[1]Eurostat_Data2011'!$B$104:$W$134,'[1]Eurostat_Data2011'!G$102,0)+VLOOKUP($B24,'[1]Eurostat_Data2011'!$B$239:$W$270,'[1]Eurostat_Data2011'!G$238,0))/VLOOKUP($B24,'[1]Eurostat_Data2011'!$B$374:$W$405,'[1]Eurostat_Data2011'!G$373,0)</f>
        <v>#DIV/0!</v>
      </c>
      <c r="H24" s="12" t="e">
        <f>(VLOOKUP($B24,'[1]Eurostat_Data2011'!$B$104:$W$134,'[1]Eurostat_Data2011'!H$102,0)+VLOOKUP($B24,'[1]Eurostat_Data2011'!$B$239:$W$270,'[1]Eurostat_Data2011'!H$238,0))/VLOOKUP($B24,'[1]Eurostat_Data2011'!$B$374:$W$405,'[1]Eurostat_Data2011'!H$373,0)</f>
        <v>#DIV/0!</v>
      </c>
      <c r="I24" s="12" t="e">
        <f>(VLOOKUP($B24,'[1]Eurostat_Data2011'!$B$104:$W$134,'[1]Eurostat_Data2011'!I$102,0)+VLOOKUP($B24,'[1]Eurostat_Data2011'!$B$239:$W$270,'[1]Eurostat_Data2011'!I$238,0))/VLOOKUP($B24,'[1]Eurostat_Data2011'!$B$374:$W$405,'[1]Eurostat_Data2011'!I$373,0)</f>
        <v>#DIV/0!</v>
      </c>
      <c r="J24" s="12" t="e">
        <f>(VLOOKUP($B24,'[1]Eurostat_Data2011'!$B$104:$W$134,'[1]Eurostat_Data2011'!J$102,0)+VLOOKUP($B24,'[1]Eurostat_Data2011'!$B$239:$W$270,'[1]Eurostat_Data2011'!J$238,0))/VLOOKUP($B24,'[1]Eurostat_Data2011'!$B$374:$W$405,'[1]Eurostat_Data2011'!J$373,0)</f>
        <v>#DIV/0!</v>
      </c>
      <c r="K24" s="12" t="e">
        <f>(VLOOKUP($B24,'[1]Eurostat_Data2011'!$B$104:$W$134,'[1]Eurostat_Data2011'!K$102,0)+VLOOKUP($B24,'[1]Eurostat_Data2011'!$B$239:$W$270,'[1]Eurostat_Data2011'!K$238,0))/VLOOKUP($B24,'[1]Eurostat_Data2011'!$B$374:$W$405,'[1]Eurostat_Data2011'!K$373,0)</f>
        <v>#DIV/0!</v>
      </c>
      <c r="L24" s="12" t="e">
        <f>(VLOOKUP($B24,'[1]Eurostat_Data2011'!$B$104:$W$134,'[1]Eurostat_Data2011'!L$102,0)+VLOOKUP($B24,'[1]Eurostat_Data2011'!$B$239:$W$270,'[1]Eurostat_Data2011'!L$238,0))/VLOOKUP($B24,'[1]Eurostat_Data2011'!$B$374:$W$405,'[1]Eurostat_Data2011'!L$373,0)</f>
        <v>#DIV/0!</v>
      </c>
      <c r="M24" s="12" t="e">
        <f>(VLOOKUP($B24,'[1]Eurostat_Data2011'!$B$104:$W$134,'[1]Eurostat_Data2011'!M$102,0)+VLOOKUP($B24,'[1]Eurostat_Data2011'!$B$239:$W$270,'[1]Eurostat_Data2011'!M$238,0))/VLOOKUP($B24,'[1]Eurostat_Data2011'!$B$374:$W$405,'[1]Eurostat_Data2011'!M$373,0)</f>
        <v>#DIV/0!</v>
      </c>
      <c r="N24" s="12" t="e">
        <f>(VLOOKUP($B24,'[1]Eurostat_Data2011'!$B$104:$W$134,'[1]Eurostat_Data2011'!N$102,0)+VLOOKUP($B24,'[1]Eurostat_Data2011'!$B$239:$W$270,'[1]Eurostat_Data2011'!N$238,0))/VLOOKUP($B24,'[1]Eurostat_Data2011'!$B$374:$W$405,'[1]Eurostat_Data2011'!N$373,0)</f>
        <v>#DIV/0!</v>
      </c>
      <c r="O24" s="12" t="e">
        <f>(VLOOKUP($B24,'[1]Eurostat_Data2011'!$B$104:$W$134,'[1]Eurostat_Data2011'!O$102,0)+VLOOKUP($B24,'[1]Eurostat_Data2011'!$B$239:$W$270,'[1]Eurostat_Data2011'!O$238,0))/VLOOKUP($B24,'[1]Eurostat_Data2011'!$B$374:$W$405,'[1]Eurostat_Data2011'!O$373,0)</f>
        <v>#DIV/0!</v>
      </c>
      <c r="P24" s="12" t="e">
        <f>(VLOOKUP($B24,'[1]Eurostat_Data2011'!$B$104:$W$134,'[1]Eurostat_Data2011'!P$102,0)+VLOOKUP($B24,'[1]Eurostat_Data2011'!$B$239:$W$270,'[1]Eurostat_Data2011'!P$238,0))/VLOOKUP($B24,'[1]Eurostat_Data2011'!$B$374:$W$405,'[1]Eurostat_Data2011'!P$373,0)</f>
        <v>#DIV/0!</v>
      </c>
      <c r="Q24" s="12" t="e">
        <f>(VLOOKUP($B24,'[1]Eurostat_Data2011'!$B$104:$W$134,'[1]Eurostat_Data2011'!Q$102,0)+VLOOKUP($B24,'[1]Eurostat_Data2011'!$B$239:$W$270,'[1]Eurostat_Data2011'!Q$238,0))/VLOOKUP($B24,'[1]Eurostat_Data2011'!$B$374:$W$405,'[1]Eurostat_Data2011'!Q$373,0)</f>
        <v>#DIV/0!</v>
      </c>
      <c r="R24" s="12" t="e">
        <f>(VLOOKUP($B24,'[1]Eurostat_Data2011'!$B$104:$W$134,'[1]Eurostat_Data2011'!R$102,0)+VLOOKUP($B24,'[1]Eurostat_Data2011'!$B$239:$W$270,'[1]Eurostat_Data2011'!R$238,0))/VLOOKUP($B24,'[1]Eurostat_Data2011'!$B$374:$W$405,'[1]Eurostat_Data2011'!R$373,0)</f>
        <v>#DIV/0!</v>
      </c>
      <c r="S24" s="12" t="e">
        <f>(VLOOKUP($B24,'[1]Eurostat_Data2011'!$B$104:$W$134,'[1]Eurostat_Data2011'!S$102,0)+VLOOKUP($B24,'[1]Eurostat_Data2011'!$B$239:$W$270,'[1]Eurostat_Data2011'!S$238,0))/VLOOKUP($B24,'[1]Eurostat_Data2011'!$B$374:$W$405,'[1]Eurostat_Data2011'!S$373,0)</f>
        <v>#DIV/0!</v>
      </c>
      <c r="T24" s="12" t="e">
        <f>(VLOOKUP($B24,'[1]Eurostat_Data2011'!$B$104:$W$134,'[1]Eurostat_Data2011'!T$102,0)+VLOOKUP($B24,'[1]Eurostat_Data2011'!$B$239:$W$270,'[1]Eurostat_Data2011'!T$238,0))/VLOOKUP($B24,'[1]Eurostat_Data2011'!$B$374:$W$405,'[1]Eurostat_Data2011'!T$373,0)</f>
        <v>#DIV/0!</v>
      </c>
      <c r="U24" s="12" t="e">
        <f>(VLOOKUP($B24,'[1]Eurostat_Data2011'!$B$104:$W$134,'[1]Eurostat_Data2011'!U$102,0)+VLOOKUP($B24,'[1]Eurostat_Data2011'!$B$239:$W$270,'[1]Eurostat_Data2011'!U$238,0))/VLOOKUP($B24,'[1]Eurostat_Data2011'!$B$374:$W$405,'[1]Eurostat_Data2011'!U$373,0)</f>
        <v>#DIV/0!</v>
      </c>
      <c r="V24" s="12" t="e">
        <f>(VLOOKUP($B24,'[1]Eurostat_Data2011'!$B$104:$W$134,'[1]Eurostat_Data2011'!V$102,0)+VLOOKUP($B24,'[1]Eurostat_Data2011'!$B$239:$W$270,'[1]Eurostat_Data2011'!V$238,0))/VLOOKUP($B24,'[1]Eurostat_Data2011'!$B$374:$W$405,'[1]Eurostat_Data2011'!V$373,0)</f>
        <v>#DIV/0!</v>
      </c>
    </row>
    <row r="25" spans="1:22" ht="13.5">
      <c r="A25" s="10" t="s">
        <v>42</v>
      </c>
      <c r="B25" s="11" t="s">
        <v>43</v>
      </c>
      <c r="C25" s="12">
        <f>(VLOOKUP($B25,'[1]Eurostat_Data2011'!$B$104:$W$134,'[1]Eurostat_Data2011'!C$102,0)+VLOOKUP($B25,'[1]Eurostat_Data2011'!$B$239:$W$270,'[1]Eurostat_Data2011'!C$238,0))/VLOOKUP($B25,'[1]Eurostat_Data2011'!$B$374:$W$405,'[1]Eurostat_Data2011'!C$373,0)</f>
        <v>0.39620653319283455</v>
      </c>
      <c r="D25" s="12">
        <f>(VLOOKUP($B25,'[1]Eurostat_Data2011'!$B$104:$W$134,'[1]Eurostat_Data2011'!D$102,0)+VLOOKUP($B25,'[1]Eurostat_Data2011'!$B$239:$W$270,'[1]Eurostat_Data2011'!D$238,0))/VLOOKUP($B25,'[1]Eurostat_Data2011'!$B$374:$W$405,'[1]Eurostat_Data2011'!D$373,0)</f>
        <v>0.4022869022869023</v>
      </c>
      <c r="E25" s="12">
        <f>(VLOOKUP($B25,'[1]Eurostat_Data2011'!$B$104:$W$134,'[1]Eurostat_Data2011'!E$102,0)+VLOOKUP($B25,'[1]Eurostat_Data2011'!$B$239:$W$270,'[1]Eurostat_Data2011'!E$238,0))/VLOOKUP($B25,'[1]Eurostat_Data2011'!$B$374:$W$405,'[1]Eurostat_Data2011'!E$373,0)</f>
        <v>0.4032152230971129</v>
      </c>
      <c r="F25" s="12">
        <f>(VLOOKUP($B25,'[1]Eurostat_Data2011'!$B$104:$W$134,'[1]Eurostat_Data2011'!F$102,0)+VLOOKUP($B25,'[1]Eurostat_Data2011'!$B$239:$W$270,'[1]Eurostat_Data2011'!F$238,0))/VLOOKUP($B25,'[1]Eurostat_Data2011'!$B$374:$W$405,'[1]Eurostat_Data2011'!F$373,0)</f>
        <v>0.4006693033160937</v>
      </c>
      <c r="G25" s="12">
        <f>(VLOOKUP($B25,'[1]Eurostat_Data2011'!$B$104:$W$134,'[1]Eurostat_Data2011'!G$102,0)+VLOOKUP($B25,'[1]Eurostat_Data2011'!$B$239:$W$270,'[1]Eurostat_Data2011'!G$238,0))/VLOOKUP($B25,'[1]Eurostat_Data2011'!$B$374:$W$405,'[1]Eurostat_Data2011'!G$373,0)</f>
        <v>0.38663484486873506</v>
      </c>
      <c r="H25" s="12">
        <f>(VLOOKUP($B25,'[1]Eurostat_Data2011'!$B$104:$W$134,'[1]Eurostat_Data2011'!H$102,0)+VLOOKUP($B25,'[1]Eurostat_Data2011'!$B$239:$W$270,'[1]Eurostat_Data2011'!H$238,0))/VLOOKUP($B25,'[1]Eurostat_Data2011'!$B$374:$W$405,'[1]Eurostat_Data2011'!H$373,0)</f>
        <v>0.5679862306368331</v>
      </c>
      <c r="I25" s="12">
        <f>(VLOOKUP($B25,'[1]Eurostat_Data2011'!$B$104:$W$134,'[1]Eurostat_Data2011'!I$102,0)+VLOOKUP($B25,'[1]Eurostat_Data2011'!$B$239:$W$270,'[1]Eurostat_Data2011'!I$238,0))/VLOOKUP($B25,'[1]Eurostat_Data2011'!$B$374:$W$405,'[1]Eurostat_Data2011'!I$373,0)</f>
        <v>0.5337784760408484</v>
      </c>
      <c r="J25" s="12">
        <f>(VLOOKUP($B25,'[1]Eurostat_Data2011'!$B$104:$W$134,'[1]Eurostat_Data2011'!J$102,0)+VLOOKUP($B25,'[1]Eurostat_Data2011'!$B$239:$W$270,'[1]Eurostat_Data2011'!J$238,0))/VLOOKUP($B25,'[1]Eurostat_Data2011'!$B$374:$W$405,'[1]Eurostat_Data2011'!J$373,0)</f>
        <v>0.5577946768060836</v>
      </c>
      <c r="K25" s="12">
        <f>(VLOOKUP($B25,'[1]Eurostat_Data2011'!$B$104:$W$134,'[1]Eurostat_Data2011'!K$102,0)+VLOOKUP($B25,'[1]Eurostat_Data2011'!$B$239:$W$270,'[1]Eurostat_Data2011'!K$238,0))/VLOOKUP($B25,'[1]Eurostat_Data2011'!$B$374:$W$405,'[1]Eurostat_Data2011'!K$373,0)</f>
        <v>0.5466856735566643</v>
      </c>
      <c r="L25" s="12">
        <f>(VLOOKUP($B25,'[1]Eurostat_Data2011'!$B$104:$W$134,'[1]Eurostat_Data2011'!L$102,0)+VLOOKUP($B25,'[1]Eurostat_Data2011'!$B$239:$W$270,'[1]Eurostat_Data2011'!L$238,0))/VLOOKUP($B25,'[1]Eurostat_Data2011'!$B$374:$W$405,'[1]Eurostat_Data2011'!L$373,0)</f>
        <v>0.5268346111719606</v>
      </c>
      <c r="M25" s="12">
        <f>(VLOOKUP($B25,'[1]Eurostat_Data2011'!$B$104:$W$134,'[1]Eurostat_Data2011'!M$102,0)+VLOOKUP($B25,'[1]Eurostat_Data2011'!$B$239:$W$270,'[1]Eurostat_Data2011'!M$238,0))/VLOOKUP($B25,'[1]Eurostat_Data2011'!$B$374:$W$405,'[1]Eurostat_Data2011'!M$373,0)</f>
        <v>0.5303458009880028</v>
      </c>
      <c r="N25" s="12">
        <f>(VLOOKUP($B25,'[1]Eurostat_Data2011'!$B$104:$W$134,'[1]Eurostat_Data2011'!N$102,0)+VLOOKUP($B25,'[1]Eurostat_Data2011'!$B$239:$W$270,'[1]Eurostat_Data2011'!N$238,0))/VLOOKUP($B25,'[1]Eurostat_Data2011'!$B$374:$W$405,'[1]Eurostat_Data2011'!N$373,0)</f>
        <v>0.5240435240435241</v>
      </c>
      <c r="O25" s="12">
        <f>(VLOOKUP($B25,'[1]Eurostat_Data2011'!$B$104:$W$134,'[1]Eurostat_Data2011'!O$102,0)+VLOOKUP($B25,'[1]Eurostat_Data2011'!$B$239:$W$270,'[1]Eurostat_Data2011'!O$238,0))/VLOOKUP($B25,'[1]Eurostat_Data2011'!$B$374:$W$405,'[1]Eurostat_Data2011'!O$373,0)</f>
        <v>0.6077895456098394</v>
      </c>
      <c r="P25" s="12">
        <f>(VLOOKUP($B25,'[1]Eurostat_Data2011'!$B$104:$W$134,'[1]Eurostat_Data2011'!P$102,0)+VLOOKUP($B25,'[1]Eurostat_Data2011'!$B$239:$W$270,'[1]Eurostat_Data2011'!P$238,0))/VLOOKUP($B25,'[1]Eurostat_Data2011'!$B$374:$W$405,'[1]Eurostat_Data2011'!P$373,0)</f>
        <v>0.5980089255063509</v>
      </c>
      <c r="Q25" s="12">
        <f>(VLOOKUP($B25,'[1]Eurostat_Data2011'!$B$104:$W$134,'[1]Eurostat_Data2011'!Q$102,0)+VLOOKUP($B25,'[1]Eurostat_Data2011'!$B$239:$W$270,'[1]Eurostat_Data2011'!Q$238,0))/VLOOKUP($B25,'[1]Eurostat_Data2011'!$B$374:$W$405,'[1]Eurostat_Data2011'!Q$373,0)</f>
        <v>0.5950385517934965</v>
      </c>
      <c r="R25" s="12">
        <f>(VLOOKUP($B25,'[1]Eurostat_Data2011'!$B$104:$W$134,'[1]Eurostat_Data2011'!R$102,0)+VLOOKUP($B25,'[1]Eurostat_Data2011'!$B$239:$W$270,'[1]Eurostat_Data2011'!R$238,0))/VLOOKUP($B25,'[1]Eurostat_Data2011'!$B$374:$W$405,'[1]Eurostat_Data2011'!R$373,0)</f>
        <v>0.6045826513911621</v>
      </c>
      <c r="S25" s="12">
        <f>(VLOOKUP($B25,'[1]Eurostat_Data2011'!$B$104:$W$134,'[1]Eurostat_Data2011'!S$102,0)+VLOOKUP($B25,'[1]Eurostat_Data2011'!$B$239:$W$270,'[1]Eurostat_Data2011'!S$238,0))/VLOOKUP($B25,'[1]Eurostat_Data2011'!$B$374:$W$405,'[1]Eurostat_Data2011'!S$373,0)</f>
        <v>0.597049949715052</v>
      </c>
      <c r="T25" s="12">
        <f>(VLOOKUP($B25,'[1]Eurostat_Data2011'!$B$104:$W$134,'[1]Eurostat_Data2011'!T$102,0)+VLOOKUP($B25,'[1]Eurostat_Data2011'!$B$239:$W$270,'[1]Eurostat_Data2011'!T$238,0))/VLOOKUP($B25,'[1]Eurostat_Data2011'!$B$374:$W$405,'[1]Eurostat_Data2011'!T$373,0)</f>
        <v>0.6028552887735237</v>
      </c>
      <c r="U25" s="12">
        <f>(VLOOKUP($B25,'[1]Eurostat_Data2011'!$B$104:$W$134,'[1]Eurostat_Data2011'!U$102,0)+VLOOKUP($B25,'[1]Eurostat_Data2011'!$B$239:$W$270,'[1]Eurostat_Data2011'!U$238,0))/VLOOKUP($B25,'[1]Eurostat_Data2011'!$B$374:$W$405,'[1]Eurostat_Data2011'!U$373,0)</f>
        <v>0.6197146562905318</v>
      </c>
      <c r="V25" s="12">
        <f>(VLOOKUP($B25,'[1]Eurostat_Data2011'!$B$104:$W$134,'[1]Eurostat_Data2011'!V$102,0)+VLOOKUP($B25,'[1]Eurostat_Data2011'!$B$239:$W$270,'[1]Eurostat_Data2011'!V$238,0))/VLOOKUP($B25,'[1]Eurostat_Data2011'!$B$374:$W$405,'[1]Eurostat_Data2011'!V$373,0)</f>
        <v>0.6286908077994429</v>
      </c>
    </row>
    <row r="26" spans="1:22" s="14" customFormat="1" ht="13.5">
      <c r="A26" s="10" t="s">
        <v>44</v>
      </c>
      <c r="B26" s="11" t="s">
        <v>45</v>
      </c>
      <c r="C26" s="12">
        <f>(VLOOKUP($B26,'[1]Eurostat_Data2011'!$B$104:$W$134,'[1]Eurostat_Data2011'!C$102,0)+VLOOKUP($B26,'[1]Eurostat_Data2011'!$B$239:$W$270,'[1]Eurostat_Data2011'!C$238,0))/VLOOKUP($B26,'[1]Eurostat_Data2011'!$B$374:$W$405,'[1]Eurostat_Data2011'!C$373,0)</f>
        <v>0.9565217391304348</v>
      </c>
      <c r="D26" s="12">
        <f>(VLOOKUP($B26,'[1]Eurostat_Data2011'!$B$104:$W$134,'[1]Eurostat_Data2011'!D$102,0)+VLOOKUP($B26,'[1]Eurostat_Data2011'!$B$239:$W$270,'[1]Eurostat_Data2011'!D$238,0))/VLOOKUP($B26,'[1]Eurostat_Data2011'!$B$374:$W$405,'[1]Eurostat_Data2011'!D$373,0)</f>
        <v>0.9090909090909091</v>
      </c>
      <c r="E26" s="12">
        <f>(VLOOKUP($B26,'[1]Eurostat_Data2011'!$B$104:$W$134,'[1]Eurostat_Data2011'!E$102,0)+VLOOKUP($B26,'[1]Eurostat_Data2011'!$B$239:$W$270,'[1]Eurostat_Data2011'!E$238,0))/VLOOKUP($B26,'[1]Eurostat_Data2011'!$B$374:$W$405,'[1]Eurostat_Data2011'!E$373,0)</f>
        <v>0.92</v>
      </c>
      <c r="F26" s="12">
        <f>(VLOOKUP($B26,'[1]Eurostat_Data2011'!$B$104:$W$134,'[1]Eurostat_Data2011'!F$102,0)+VLOOKUP($B26,'[1]Eurostat_Data2011'!$B$239:$W$270,'[1]Eurostat_Data2011'!F$238,0))/VLOOKUP($B26,'[1]Eurostat_Data2011'!$B$374:$W$405,'[1]Eurostat_Data2011'!F$373,0)</f>
        <v>0.8518518518518519</v>
      </c>
      <c r="G26" s="12">
        <f>(VLOOKUP($B26,'[1]Eurostat_Data2011'!$B$104:$W$134,'[1]Eurostat_Data2011'!G$102,0)+VLOOKUP($B26,'[1]Eurostat_Data2011'!$B$239:$W$270,'[1]Eurostat_Data2011'!G$238,0))/VLOOKUP($B26,'[1]Eurostat_Data2011'!$B$374:$W$405,'[1]Eurostat_Data2011'!G$373,0)</f>
        <v>0.8</v>
      </c>
      <c r="H26" s="12">
        <f>(VLOOKUP($B26,'[1]Eurostat_Data2011'!$B$104:$W$134,'[1]Eurostat_Data2011'!H$102,0)+VLOOKUP($B26,'[1]Eurostat_Data2011'!$B$239:$W$270,'[1]Eurostat_Data2011'!H$238,0))/VLOOKUP($B26,'[1]Eurostat_Data2011'!$B$374:$W$405,'[1]Eurostat_Data2011'!H$373,0)</f>
        <v>0.7894736842105263</v>
      </c>
      <c r="I26" s="12">
        <f>(VLOOKUP($B26,'[1]Eurostat_Data2011'!$B$104:$W$134,'[1]Eurostat_Data2011'!I$102,0)+VLOOKUP($B26,'[1]Eurostat_Data2011'!$B$239:$W$270,'[1]Eurostat_Data2011'!I$238,0))/VLOOKUP($B26,'[1]Eurostat_Data2011'!$B$374:$W$405,'[1]Eurostat_Data2011'!I$373,0)</f>
        <v>0.8307692307692308</v>
      </c>
      <c r="J26" s="12">
        <f>(VLOOKUP($B26,'[1]Eurostat_Data2011'!$B$104:$W$134,'[1]Eurostat_Data2011'!J$102,0)+VLOOKUP($B26,'[1]Eurostat_Data2011'!$B$239:$W$270,'[1]Eurostat_Data2011'!J$238,0))/VLOOKUP($B26,'[1]Eurostat_Data2011'!$B$374:$W$405,'[1]Eurostat_Data2011'!J$373,0)</f>
        <v>0.8490566037735849</v>
      </c>
      <c r="K26" s="12">
        <f>(VLOOKUP($B26,'[1]Eurostat_Data2011'!$B$104:$W$134,'[1]Eurostat_Data2011'!K$102,0)+VLOOKUP($B26,'[1]Eurostat_Data2011'!$B$239:$W$270,'[1]Eurostat_Data2011'!K$238,0))/VLOOKUP($B26,'[1]Eurostat_Data2011'!$B$374:$W$405,'[1]Eurostat_Data2011'!K$373,0)</f>
        <v>0.8333333333333334</v>
      </c>
      <c r="L26" s="12">
        <f>(VLOOKUP($B26,'[1]Eurostat_Data2011'!$B$104:$W$134,'[1]Eurostat_Data2011'!L$102,0)+VLOOKUP($B26,'[1]Eurostat_Data2011'!$B$239:$W$270,'[1]Eurostat_Data2011'!L$238,0))/VLOOKUP($B26,'[1]Eurostat_Data2011'!$B$374:$W$405,'[1]Eurostat_Data2011'!L$373,0)</f>
        <v>0.7761194029850746</v>
      </c>
      <c r="M26" s="12">
        <f>(VLOOKUP($B26,'[1]Eurostat_Data2011'!$B$104:$W$134,'[1]Eurostat_Data2011'!M$102,0)+VLOOKUP($B26,'[1]Eurostat_Data2011'!$B$239:$W$270,'[1]Eurostat_Data2011'!M$238,0))/VLOOKUP($B26,'[1]Eurostat_Data2011'!$B$374:$W$405,'[1]Eurostat_Data2011'!M$373,0)</f>
        <v>0.7857142857142857</v>
      </c>
      <c r="N26" s="12">
        <f>(VLOOKUP($B26,'[1]Eurostat_Data2011'!$B$104:$W$134,'[1]Eurostat_Data2011'!N$102,0)+VLOOKUP($B26,'[1]Eurostat_Data2011'!$B$239:$W$270,'[1]Eurostat_Data2011'!N$238,0))/VLOOKUP($B26,'[1]Eurostat_Data2011'!$B$374:$W$405,'[1]Eurostat_Data2011'!N$373,0)</f>
        <v>0.6857142857142857</v>
      </c>
      <c r="O26" s="12">
        <f>(VLOOKUP($B26,'[1]Eurostat_Data2011'!$B$104:$W$134,'[1]Eurostat_Data2011'!O$102,0)+VLOOKUP($B26,'[1]Eurostat_Data2011'!$B$239:$W$270,'[1]Eurostat_Data2011'!O$238,0))/VLOOKUP($B26,'[1]Eurostat_Data2011'!$B$374:$W$405,'[1]Eurostat_Data2011'!O$373,0)</f>
        <v>0.7741935483870968</v>
      </c>
      <c r="P26" s="12">
        <f>(VLOOKUP($B26,'[1]Eurostat_Data2011'!$B$104:$W$134,'[1]Eurostat_Data2011'!P$102,0)+VLOOKUP($B26,'[1]Eurostat_Data2011'!$B$239:$W$270,'[1]Eurostat_Data2011'!P$238,0))/VLOOKUP($B26,'[1]Eurostat_Data2011'!$B$374:$W$405,'[1]Eurostat_Data2011'!P$373,0)</f>
        <v>0.7631578947368421</v>
      </c>
      <c r="Q26" s="12">
        <f>(VLOOKUP($B26,'[1]Eurostat_Data2011'!$B$104:$W$134,'[1]Eurostat_Data2011'!Q$102,0)+VLOOKUP($B26,'[1]Eurostat_Data2011'!$B$239:$W$270,'[1]Eurostat_Data2011'!Q$238,0))/VLOOKUP($B26,'[1]Eurostat_Data2011'!$B$374:$W$405,'[1]Eurostat_Data2011'!Q$373,0)</f>
        <v>0.7840909090909091</v>
      </c>
      <c r="R26" s="12">
        <f>(VLOOKUP($B26,'[1]Eurostat_Data2011'!$B$104:$W$134,'[1]Eurostat_Data2011'!R$102,0)+VLOOKUP($B26,'[1]Eurostat_Data2011'!$B$239:$W$270,'[1]Eurostat_Data2011'!R$238,0))/VLOOKUP($B26,'[1]Eurostat_Data2011'!$B$374:$W$405,'[1]Eurostat_Data2011'!R$373,0)</f>
        <v>0.8395061728395061</v>
      </c>
      <c r="S26" s="12">
        <f>(VLOOKUP($B26,'[1]Eurostat_Data2011'!$B$104:$W$134,'[1]Eurostat_Data2011'!S$102,0)+VLOOKUP($B26,'[1]Eurostat_Data2011'!$B$239:$W$270,'[1]Eurostat_Data2011'!S$238,0))/VLOOKUP($B26,'[1]Eurostat_Data2011'!$B$374:$W$405,'[1]Eurostat_Data2011'!S$373,0)</f>
        <v>0.8061224489795918</v>
      </c>
      <c r="T26" s="12">
        <f>(VLOOKUP($B26,'[1]Eurostat_Data2011'!$B$104:$W$134,'[1]Eurostat_Data2011'!T$102,0)+VLOOKUP($B26,'[1]Eurostat_Data2011'!$B$239:$W$270,'[1]Eurostat_Data2011'!T$238,0))/VLOOKUP($B26,'[1]Eurostat_Data2011'!$B$374:$W$405,'[1]Eurostat_Data2011'!T$373,0)</f>
        <v>0.8941176470588236</v>
      </c>
      <c r="U26" s="12">
        <f>(VLOOKUP($B26,'[1]Eurostat_Data2011'!$B$104:$W$134,'[1]Eurostat_Data2011'!U$102,0)+VLOOKUP($B26,'[1]Eurostat_Data2011'!$B$239:$W$270,'[1]Eurostat_Data2011'!U$238,0))/VLOOKUP($B26,'[1]Eurostat_Data2011'!$B$374:$W$405,'[1]Eurostat_Data2011'!U$373,0)</f>
        <v>0.8809523809523809</v>
      </c>
      <c r="V26" s="12">
        <f>(VLOOKUP($B26,'[1]Eurostat_Data2011'!$B$104:$W$134,'[1]Eurostat_Data2011'!V$102,0)+VLOOKUP($B26,'[1]Eurostat_Data2011'!$B$239:$W$270,'[1]Eurostat_Data2011'!V$238,0))/VLOOKUP($B26,'[1]Eurostat_Data2011'!$B$374:$W$405,'[1]Eurostat_Data2011'!V$373,0)</f>
        <v>0.48639455782312924</v>
      </c>
    </row>
    <row r="27" spans="1:22" s="14" customFormat="1" ht="13.5">
      <c r="A27" s="15" t="s">
        <v>46</v>
      </c>
      <c r="B27" s="11" t="s">
        <v>47</v>
      </c>
      <c r="C27" s="12">
        <f>(VLOOKUP($B27,'[1]Eurostat_Data2011'!$B$104:$W$134,'[1]Eurostat_Data2011'!C$102,0)+VLOOKUP($B27,'[1]Eurostat_Data2011'!$B$239:$W$270,'[1]Eurostat_Data2011'!C$238,0))/VLOOKUP($B27,'[1]Eurostat_Data2011'!$B$374:$W$405,'[1]Eurostat_Data2011'!C$373,0)</f>
        <v>0.6969411271736853</v>
      </c>
      <c r="D27" s="12">
        <f>(VLOOKUP($B27,'[1]Eurostat_Data2011'!$B$104:$W$134,'[1]Eurostat_Data2011'!D$102,0)+VLOOKUP($B27,'[1]Eurostat_Data2011'!$B$239:$W$270,'[1]Eurostat_Data2011'!D$238,0))/VLOOKUP($B27,'[1]Eurostat_Data2011'!$B$374:$W$405,'[1]Eurostat_Data2011'!D$373,0)</f>
        <v>0.6991339556855247</v>
      </c>
      <c r="E27" s="12">
        <f>(VLOOKUP($B27,'[1]Eurostat_Data2011'!$B$104:$W$134,'[1]Eurostat_Data2011'!E$102,0)+VLOOKUP($B27,'[1]Eurostat_Data2011'!$B$239:$W$270,'[1]Eurostat_Data2011'!E$238,0))/VLOOKUP($B27,'[1]Eurostat_Data2011'!$B$374:$W$405,'[1]Eurostat_Data2011'!E$373,0)</f>
        <v>0.6985551153577255</v>
      </c>
      <c r="F27" s="12">
        <f>(VLOOKUP($B27,'[1]Eurostat_Data2011'!$B$104:$W$134,'[1]Eurostat_Data2011'!F$102,0)+VLOOKUP($B27,'[1]Eurostat_Data2011'!$B$239:$W$270,'[1]Eurostat_Data2011'!F$238,0))/VLOOKUP($B27,'[1]Eurostat_Data2011'!$B$374:$W$405,'[1]Eurostat_Data2011'!F$373,0)</f>
        <v>0.7104269874970512</v>
      </c>
      <c r="G27" s="12">
        <f>(VLOOKUP($B27,'[1]Eurostat_Data2011'!$B$104:$W$134,'[1]Eurostat_Data2011'!G$102,0)+VLOOKUP($B27,'[1]Eurostat_Data2011'!$B$239:$W$270,'[1]Eurostat_Data2011'!G$238,0))/VLOOKUP($B27,'[1]Eurostat_Data2011'!$B$374:$W$405,'[1]Eurostat_Data2011'!G$373,0)</f>
        <v>0.7056351952545724</v>
      </c>
      <c r="H27" s="12">
        <f>(VLOOKUP($B27,'[1]Eurostat_Data2011'!$B$104:$W$134,'[1]Eurostat_Data2011'!H$102,0)+VLOOKUP($B27,'[1]Eurostat_Data2011'!$B$239:$W$270,'[1]Eurostat_Data2011'!H$238,0))/VLOOKUP($B27,'[1]Eurostat_Data2011'!$B$374:$W$405,'[1]Eurostat_Data2011'!H$373,0)</f>
        <v>0.6270810210876804</v>
      </c>
      <c r="I27" s="12">
        <f>(VLOOKUP($B27,'[1]Eurostat_Data2011'!$B$104:$W$134,'[1]Eurostat_Data2011'!I$102,0)+VLOOKUP($B27,'[1]Eurostat_Data2011'!$B$239:$W$270,'[1]Eurostat_Data2011'!I$238,0))/VLOOKUP($B27,'[1]Eurostat_Data2011'!$B$374:$W$405,'[1]Eurostat_Data2011'!I$373,0)</f>
        <v>0.5904298459042985</v>
      </c>
      <c r="J27" s="12">
        <f>(VLOOKUP($B27,'[1]Eurostat_Data2011'!$B$104:$W$134,'[1]Eurostat_Data2011'!J$102,0)+VLOOKUP($B27,'[1]Eurostat_Data2011'!$B$239:$W$270,'[1]Eurostat_Data2011'!J$238,0))/VLOOKUP($B27,'[1]Eurostat_Data2011'!$B$374:$W$405,'[1]Eurostat_Data2011'!J$373,0)</f>
        <v>0.596319018404908</v>
      </c>
      <c r="K27" s="12">
        <f>(VLOOKUP($B27,'[1]Eurostat_Data2011'!$B$104:$W$134,'[1]Eurostat_Data2011'!K$102,0)+VLOOKUP($B27,'[1]Eurostat_Data2011'!$B$239:$W$270,'[1]Eurostat_Data2011'!K$238,0))/VLOOKUP($B27,'[1]Eurostat_Data2011'!$B$374:$W$405,'[1]Eurostat_Data2011'!K$373,0)</f>
        <v>0.6990626541687223</v>
      </c>
      <c r="L27" s="12">
        <f>(VLOOKUP($B27,'[1]Eurostat_Data2011'!$B$104:$W$134,'[1]Eurostat_Data2011'!L$102,0)+VLOOKUP($B27,'[1]Eurostat_Data2011'!$B$239:$W$270,'[1]Eurostat_Data2011'!L$238,0))/VLOOKUP($B27,'[1]Eurostat_Data2011'!$B$374:$W$405,'[1]Eurostat_Data2011'!L$373,0)</f>
        <v>0.6957593688362919</v>
      </c>
      <c r="M27" s="12">
        <f>(VLOOKUP($B27,'[1]Eurostat_Data2011'!$B$104:$W$134,'[1]Eurostat_Data2011'!M$102,0)+VLOOKUP($B27,'[1]Eurostat_Data2011'!$B$239:$W$270,'[1]Eurostat_Data2011'!M$238,0))/VLOOKUP($B27,'[1]Eurostat_Data2011'!$B$374:$W$405,'[1]Eurostat_Data2011'!M$373,0)</f>
        <v>0.7251336898395722</v>
      </c>
      <c r="N27" s="12">
        <f>(VLOOKUP($B27,'[1]Eurostat_Data2011'!$B$104:$W$134,'[1]Eurostat_Data2011'!N$102,0)+VLOOKUP($B27,'[1]Eurostat_Data2011'!$B$239:$W$270,'[1]Eurostat_Data2011'!N$238,0))/VLOOKUP($B27,'[1]Eurostat_Data2011'!$B$374:$W$405,'[1]Eurostat_Data2011'!N$373,0)</f>
        <v>0.7459906880496637</v>
      </c>
      <c r="O27" s="12">
        <f>(VLOOKUP($B27,'[1]Eurostat_Data2011'!$B$104:$W$134,'[1]Eurostat_Data2011'!O$102,0)+VLOOKUP($B27,'[1]Eurostat_Data2011'!$B$239:$W$270,'[1]Eurostat_Data2011'!O$238,0))/VLOOKUP($B27,'[1]Eurostat_Data2011'!$B$374:$W$405,'[1]Eurostat_Data2011'!O$373,0)</f>
        <v>0.7552108579738245</v>
      </c>
      <c r="P27" s="12">
        <f>(VLOOKUP($B27,'[1]Eurostat_Data2011'!$B$104:$W$134,'[1]Eurostat_Data2011'!P$102,0)+VLOOKUP($B27,'[1]Eurostat_Data2011'!$B$239:$W$270,'[1]Eurostat_Data2011'!P$238,0))/VLOOKUP($B27,'[1]Eurostat_Data2011'!$B$374:$W$405,'[1]Eurostat_Data2011'!P$373,0)</f>
        <v>0.7704203013481364</v>
      </c>
      <c r="Q27" s="12">
        <f>(VLOOKUP($B27,'[1]Eurostat_Data2011'!$B$104:$W$134,'[1]Eurostat_Data2011'!Q$102,0)+VLOOKUP($B27,'[1]Eurostat_Data2011'!$B$239:$W$270,'[1]Eurostat_Data2011'!Q$238,0))/VLOOKUP($B27,'[1]Eurostat_Data2011'!$B$374:$W$405,'[1]Eurostat_Data2011'!Q$373,0)</f>
        <v>0.7095588235294118</v>
      </c>
      <c r="R27" s="12">
        <f>(VLOOKUP($B27,'[1]Eurostat_Data2011'!$B$104:$W$134,'[1]Eurostat_Data2011'!R$102,0)+VLOOKUP($B27,'[1]Eurostat_Data2011'!$B$239:$W$270,'[1]Eurostat_Data2011'!R$238,0))/VLOOKUP($B27,'[1]Eurostat_Data2011'!$B$374:$W$405,'[1]Eurostat_Data2011'!R$373,0)</f>
        <v>0.6905291240551357</v>
      </c>
      <c r="S27" s="12">
        <f>(VLOOKUP($B27,'[1]Eurostat_Data2011'!$B$104:$W$134,'[1]Eurostat_Data2011'!S$102,0)+VLOOKUP($B27,'[1]Eurostat_Data2011'!$B$239:$W$270,'[1]Eurostat_Data2011'!S$238,0))/VLOOKUP($B27,'[1]Eurostat_Data2011'!$B$374:$W$405,'[1]Eurostat_Data2011'!S$373,0)</f>
        <v>0.7283744254074384</v>
      </c>
      <c r="T27" s="12">
        <f>(VLOOKUP($B27,'[1]Eurostat_Data2011'!$B$104:$W$134,'[1]Eurostat_Data2011'!T$102,0)+VLOOKUP($B27,'[1]Eurostat_Data2011'!$B$239:$W$270,'[1]Eurostat_Data2011'!T$238,0))/VLOOKUP($B27,'[1]Eurostat_Data2011'!$B$374:$W$405,'[1]Eurostat_Data2011'!T$373,0)</f>
        <v>0.6983967935871743</v>
      </c>
      <c r="U27" s="12">
        <f>(VLOOKUP($B27,'[1]Eurostat_Data2011'!$B$104:$W$134,'[1]Eurostat_Data2011'!U$102,0)+VLOOKUP($B27,'[1]Eurostat_Data2011'!$B$239:$W$270,'[1]Eurostat_Data2011'!U$238,0))/VLOOKUP($B27,'[1]Eurostat_Data2011'!$B$374:$W$405,'[1]Eurostat_Data2011'!U$373,0)</f>
        <v>0.7260834014717906</v>
      </c>
      <c r="V27" s="12">
        <f>(VLOOKUP($B27,'[1]Eurostat_Data2011'!$B$104:$W$134,'[1]Eurostat_Data2011'!V$102,0)+VLOOKUP($B27,'[1]Eurostat_Data2011'!$B$239:$W$270,'[1]Eurostat_Data2011'!V$238,0))/VLOOKUP($B27,'[1]Eurostat_Data2011'!$B$374:$W$405,'[1]Eurostat_Data2011'!V$373,0)</f>
        <v>0.773231031543052</v>
      </c>
    </row>
    <row r="28" spans="1:22" s="13" customFormat="1" ht="13.5">
      <c r="A28" s="10" t="s">
        <v>48</v>
      </c>
      <c r="B28" s="11" t="s">
        <v>49</v>
      </c>
      <c r="C28" s="12">
        <f>(VLOOKUP($B28,'[1]Eurostat_Data2011'!$B$104:$W$134,'[1]Eurostat_Data2011'!C$102,0)+VLOOKUP($B28,'[1]Eurostat_Data2011'!$B$239:$W$270,'[1]Eurostat_Data2011'!C$238,0))/VLOOKUP($B28,'[1]Eurostat_Data2011'!$B$374:$W$405,'[1]Eurostat_Data2011'!C$373,0)</f>
        <v>0.4129692832764505</v>
      </c>
      <c r="D28" s="12">
        <f>(VLOOKUP($B28,'[1]Eurostat_Data2011'!$B$104:$W$134,'[1]Eurostat_Data2011'!D$102,0)+VLOOKUP($B28,'[1]Eurostat_Data2011'!$B$239:$W$270,'[1]Eurostat_Data2011'!D$238,0))/VLOOKUP($B28,'[1]Eurostat_Data2011'!$B$374:$W$405,'[1]Eurostat_Data2011'!D$373,0)</f>
        <v>0.3942857142857143</v>
      </c>
      <c r="E28" s="12">
        <f>(VLOOKUP($B28,'[1]Eurostat_Data2011'!$B$104:$W$134,'[1]Eurostat_Data2011'!E$102,0)+VLOOKUP($B28,'[1]Eurostat_Data2011'!$B$239:$W$270,'[1]Eurostat_Data2011'!E$238,0))/VLOOKUP($B28,'[1]Eurostat_Data2011'!$B$374:$W$405,'[1]Eurostat_Data2011'!E$373,0)</f>
        <v>0.5</v>
      </c>
      <c r="F28" s="12">
        <f>(VLOOKUP($B28,'[1]Eurostat_Data2011'!$B$104:$W$134,'[1]Eurostat_Data2011'!F$102,0)+VLOOKUP($B28,'[1]Eurostat_Data2011'!$B$239:$W$270,'[1]Eurostat_Data2011'!F$238,0))/VLOOKUP($B28,'[1]Eurostat_Data2011'!$B$374:$W$405,'[1]Eurostat_Data2011'!F$373,0)</f>
        <v>0.4609571788413098</v>
      </c>
      <c r="G28" s="12">
        <f>(VLOOKUP($B28,'[1]Eurostat_Data2011'!$B$104:$W$134,'[1]Eurostat_Data2011'!G$102,0)+VLOOKUP($B28,'[1]Eurostat_Data2011'!$B$239:$W$270,'[1]Eurostat_Data2011'!G$238,0))/VLOOKUP($B28,'[1]Eurostat_Data2011'!$B$374:$W$405,'[1]Eurostat_Data2011'!G$373,0)</f>
        <v>0.6058981233243967</v>
      </c>
      <c r="H28" s="12">
        <f>(VLOOKUP($B28,'[1]Eurostat_Data2011'!$B$104:$W$134,'[1]Eurostat_Data2011'!H$102,0)+VLOOKUP($B28,'[1]Eurostat_Data2011'!$B$239:$W$270,'[1]Eurostat_Data2011'!H$238,0))/VLOOKUP($B28,'[1]Eurostat_Data2011'!$B$374:$W$405,'[1]Eurostat_Data2011'!H$373,0)</f>
        <v>0.50853889943074</v>
      </c>
      <c r="I28" s="12">
        <f>(VLOOKUP($B28,'[1]Eurostat_Data2011'!$B$104:$W$134,'[1]Eurostat_Data2011'!I$102,0)+VLOOKUP($B28,'[1]Eurostat_Data2011'!$B$239:$W$270,'[1]Eurostat_Data2011'!I$238,0))/VLOOKUP($B28,'[1]Eurostat_Data2011'!$B$374:$W$405,'[1]Eurostat_Data2011'!I$373,0)</f>
        <v>0.5652173913043478</v>
      </c>
      <c r="J28" s="12">
        <f>(VLOOKUP($B28,'[1]Eurostat_Data2011'!$B$104:$W$134,'[1]Eurostat_Data2011'!J$102,0)+VLOOKUP($B28,'[1]Eurostat_Data2011'!$B$239:$W$270,'[1]Eurostat_Data2011'!J$238,0))/VLOOKUP($B28,'[1]Eurostat_Data2011'!$B$374:$W$405,'[1]Eurostat_Data2011'!J$373,0)</f>
        <v>0.560064935064935</v>
      </c>
      <c r="K28" s="12">
        <f>(VLOOKUP($B28,'[1]Eurostat_Data2011'!$B$104:$W$134,'[1]Eurostat_Data2011'!K$102,0)+VLOOKUP($B28,'[1]Eurostat_Data2011'!$B$239:$W$270,'[1]Eurostat_Data2011'!K$238,0))/VLOOKUP($B28,'[1]Eurostat_Data2011'!$B$374:$W$405,'[1]Eurostat_Data2011'!K$373,0)</f>
        <v>0.5574018126888217</v>
      </c>
      <c r="L28" s="12">
        <f>(VLOOKUP($B28,'[1]Eurostat_Data2011'!$B$104:$W$134,'[1]Eurostat_Data2011'!L$102,0)+VLOOKUP($B28,'[1]Eurostat_Data2011'!$B$239:$W$270,'[1]Eurostat_Data2011'!L$238,0))/VLOOKUP($B28,'[1]Eurostat_Data2011'!$B$374:$W$405,'[1]Eurostat_Data2011'!L$373,0)</f>
        <v>0.5451174289245982</v>
      </c>
      <c r="M28" s="12">
        <f>(VLOOKUP($B28,'[1]Eurostat_Data2011'!$B$104:$W$134,'[1]Eurostat_Data2011'!M$102,0)+VLOOKUP($B28,'[1]Eurostat_Data2011'!$B$239:$W$270,'[1]Eurostat_Data2011'!M$238,0))/VLOOKUP($B28,'[1]Eurostat_Data2011'!$B$374:$W$405,'[1]Eurostat_Data2011'!M$373,0)</f>
        <v>0.5710982658959538</v>
      </c>
      <c r="N28" s="12">
        <f>(VLOOKUP($B28,'[1]Eurostat_Data2011'!$B$104:$W$134,'[1]Eurostat_Data2011'!N$102,0)+VLOOKUP($B28,'[1]Eurostat_Data2011'!$B$239:$W$270,'[1]Eurostat_Data2011'!N$238,0))/VLOOKUP($B28,'[1]Eurostat_Data2011'!$B$374:$W$405,'[1]Eurostat_Data2011'!N$373,0)</f>
        <v>0.6097852028639618</v>
      </c>
      <c r="O28" s="12">
        <f>(VLOOKUP($B28,'[1]Eurostat_Data2011'!$B$104:$W$134,'[1]Eurostat_Data2011'!O$102,0)+VLOOKUP($B28,'[1]Eurostat_Data2011'!$B$239:$W$270,'[1]Eurostat_Data2011'!O$238,0))/VLOOKUP($B28,'[1]Eurostat_Data2011'!$B$374:$W$405,'[1]Eurostat_Data2011'!O$373,0)</f>
        <v>0.6451259583789705</v>
      </c>
      <c r="P28" s="12">
        <f>(VLOOKUP($B28,'[1]Eurostat_Data2011'!$B$104:$W$134,'[1]Eurostat_Data2011'!P$102,0)+VLOOKUP($B28,'[1]Eurostat_Data2011'!$B$239:$W$270,'[1]Eurostat_Data2011'!P$238,0))/VLOOKUP($B28,'[1]Eurostat_Data2011'!$B$374:$W$405,'[1]Eurostat_Data2011'!P$373,0)</f>
        <v>0.6256410256410256</v>
      </c>
      <c r="Q28" s="12">
        <f>(VLOOKUP($B28,'[1]Eurostat_Data2011'!$B$104:$W$134,'[1]Eurostat_Data2011'!Q$102,0)+VLOOKUP($B28,'[1]Eurostat_Data2011'!$B$239:$W$270,'[1]Eurostat_Data2011'!Q$238,0))/VLOOKUP($B28,'[1]Eurostat_Data2011'!$B$374:$W$405,'[1]Eurostat_Data2011'!Q$373,0)</f>
        <v>0.6105577689243028</v>
      </c>
      <c r="R28" s="12">
        <f>(VLOOKUP($B28,'[1]Eurostat_Data2011'!$B$104:$W$134,'[1]Eurostat_Data2011'!R$102,0)+VLOOKUP($B28,'[1]Eurostat_Data2011'!$B$239:$W$270,'[1]Eurostat_Data2011'!R$238,0))/VLOOKUP($B28,'[1]Eurostat_Data2011'!$B$374:$W$405,'[1]Eurostat_Data2011'!R$373,0)</f>
        <v>0.6534926470588235</v>
      </c>
      <c r="S28" s="12">
        <f>(VLOOKUP($B28,'[1]Eurostat_Data2011'!$B$104:$W$134,'[1]Eurostat_Data2011'!S$102,0)+VLOOKUP($B28,'[1]Eurostat_Data2011'!$B$239:$W$270,'[1]Eurostat_Data2011'!S$238,0))/VLOOKUP($B28,'[1]Eurostat_Data2011'!$B$374:$W$405,'[1]Eurostat_Data2011'!S$373,0)</f>
        <v>0.6591523895401262</v>
      </c>
      <c r="T28" s="12">
        <f>(VLOOKUP($B28,'[1]Eurostat_Data2011'!$B$104:$W$134,'[1]Eurostat_Data2011'!T$102,0)+VLOOKUP($B28,'[1]Eurostat_Data2011'!$B$239:$W$270,'[1]Eurostat_Data2011'!T$238,0))/VLOOKUP($B28,'[1]Eurostat_Data2011'!$B$374:$W$405,'[1]Eurostat_Data2011'!T$373,0)</f>
        <v>0.6640563821456539</v>
      </c>
      <c r="U28" s="12">
        <f>(VLOOKUP($B28,'[1]Eurostat_Data2011'!$B$104:$W$134,'[1]Eurostat_Data2011'!U$102,0)+VLOOKUP($B28,'[1]Eurostat_Data2011'!$B$239:$W$270,'[1]Eurostat_Data2011'!U$238,0))/VLOOKUP($B28,'[1]Eurostat_Data2011'!$B$374:$W$405,'[1]Eurostat_Data2011'!U$373,0)</f>
        <v>0.6061068702290077</v>
      </c>
      <c r="V28" s="12">
        <f>(VLOOKUP($B28,'[1]Eurostat_Data2011'!$B$104:$W$134,'[1]Eurostat_Data2011'!V$102,0)+VLOOKUP($B28,'[1]Eurostat_Data2011'!$B$239:$W$270,'[1]Eurostat_Data2011'!V$238,0))/VLOOKUP($B28,'[1]Eurostat_Data2011'!$B$374:$W$405,'[1]Eurostat_Data2011'!V$373,0)</f>
        <v>0.6197952218430034</v>
      </c>
    </row>
    <row r="29" spans="1:22" ht="13.5">
      <c r="A29" s="10" t="s">
        <v>50</v>
      </c>
      <c r="B29" s="11" t="s">
        <v>51</v>
      </c>
      <c r="C29" s="12">
        <f>(VLOOKUP($B29,'[1]Eurostat_Data2011'!$B$104:$W$134,'[1]Eurostat_Data2011'!C$102,0)+VLOOKUP($B29,'[1]Eurostat_Data2011'!$B$239:$W$270,'[1]Eurostat_Data2011'!C$238,0))/VLOOKUP($B29,'[1]Eurostat_Data2011'!$B$374:$W$405,'[1]Eurostat_Data2011'!C$373,0)</f>
        <v>0.6555652936021035</v>
      </c>
      <c r="D29" s="12">
        <f>(VLOOKUP($B29,'[1]Eurostat_Data2011'!$B$104:$W$134,'[1]Eurostat_Data2011'!D$102,0)+VLOOKUP($B29,'[1]Eurostat_Data2011'!$B$239:$W$270,'[1]Eurostat_Data2011'!D$238,0))/VLOOKUP($B29,'[1]Eurostat_Data2011'!$B$374:$W$405,'[1]Eurostat_Data2011'!D$373,0)</f>
        <v>0.16</v>
      </c>
      <c r="E29" s="12">
        <f>(VLOOKUP($B29,'[1]Eurostat_Data2011'!$B$104:$W$134,'[1]Eurostat_Data2011'!E$102,0)+VLOOKUP($B29,'[1]Eurostat_Data2011'!$B$239:$W$270,'[1]Eurostat_Data2011'!E$238,0))/VLOOKUP($B29,'[1]Eurostat_Data2011'!$B$374:$W$405,'[1]Eurostat_Data2011'!E$373,0)</f>
        <v>0.7132352941176471</v>
      </c>
      <c r="F29" s="12">
        <f>(VLOOKUP($B29,'[1]Eurostat_Data2011'!$B$104:$W$134,'[1]Eurostat_Data2011'!F$102,0)+VLOOKUP($B29,'[1]Eurostat_Data2011'!$B$239:$W$270,'[1]Eurostat_Data2011'!F$238,0))/VLOOKUP($B29,'[1]Eurostat_Data2011'!$B$374:$W$405,'[1]Eurostat_Data2011'!F$373,0)</f>
        <v>0.7175660160734788</v>
      </c>
      <c r="G29" s="12">
        <f>(VLOOKUP($B29,'[1]Eurostat_Data2011'!$B$104:$W$134,'[1]Eurostat_Data2011'!G$102,0)+VLOOKUP($B29,'[1]Eurostat_Data2011'!$B$239:$W$270,'[1]Eurostat_Data2011'!G$238,0))/VLOOKUP($B29,'[1]Eurostat_Data2011'!$B$374:$W$405,'[1]Eurostat_Data2011'!G$373,0)</f>
        <v>0.5768518518518518</v>
      </c>
      <c r="H29" s="12">
        <f>(VLOOKUP($B29,'[1]Eurostat_Data2011'!$B$104:$W$134,'[1]Eurostat_Data2011'!H$102,0)+VLOOKUP($B29,'[1]Eurostat_Data2011'!$B$239:$W$270,'[1]Eurostat_Data2011'!H$238,0))/VLOOKUP($B29,'[1]Eurostat_Data2011'!$B$374:$W$405,'[1]Eurostat_Data2011'!H$373,0)</f>
        <v>0.7086801426872771</v>
      </c>
      <c r="I29" s="12">
        <f>(VLOOKUP($B29,'[1]Eurostat_Data2011'!$B$104:$W$134,'[1]Eurostat_Data2011'!I$102,0)+VLOOKUP($B29,'[1]Eurostat_Data2011'!$B$239:$W$270,'[1]Eurostat_Data2011'!I$238,0))/VLOOKUP($B29,'[1]Eurostat_Data2011'!$B$374:$W$405,'[1]Eurostat_Data2011'!I$373,0)</f>
        <v>0.6224627875507442</v>
      </c>
      <c r="J29" s="12">
        <f>(VLOOKUP($B29,'[1]Eurostat_Data2011'!$B$104:$W$134,'[1]Eurostat_Data2011'!J$102,0)+VLOOKUP($B29,'[1]Eurostat_Data2011'!$B$239:$W$270,'[1]Eurostat_Data2011'!J$238,0))/VLOOKUP($B29,'[1]Eurostat_Data2011'!$B$374:$W$405,'[1]Eurostat_Data2011'!J$373,0)</f>
        <v>0.663093415007657</v>
      </c>
      <c r="K29" s="12">
        <f>(VLOOKUP($B29,'[1]Eurostat_Data2011'!$B$104:$W$134,'[1]Eurostat_Data2011'!K$102,0)+VLOOKUP($B29,'[1]Eurostat_Data2011'!$B$239:$W$270,'[1]Eurostat_Data2011'!K$238,0))/VLOOKUP($B29,'[1]Eurostat_Data2011'!$B$374:$W$405,'[1]Eurostat_Data2011'!K$373,0)</f>
        <v>0.5875</v>
      </c>
      <c r="L29" s="12">
        <f>(VLOOKUP($B29,'[1]Eurostat_Data2011'!$B$104:$W$134,'[1]Eurostat_Data2011'!L$102,0)+VLOOKUP($B29,'[1]Eurostat_Data2011'!$B$239:$W$270,'[1]Eurostat_Data2011'!L$238,0))/VLOOKUP($B29,'[1]Eurostat_Data2011'!$B$374:$W$405,'[1]Eurostat_Data2011'!L$373,0)</f>
        <v>0.6362007168458781</v>
      </c>
      <c r="M29" s="12">
        <f>(VLOOKUP($B29,'[1]Eurostat_Data2011'!$B$104:$W$134,'[1]Eurostat_Data2011'!M$102,0)+VLOOKUP($B29,'[1]Eurostat_Data2011'!$B$239:$W$270,'[1]Eurostat_Data2011'!M$238,0))/VLOOKUP($B29,'[1]Eurostat_Data2011'!$B$374:$W$405,'[1]Eurostat_Data2011'!M$373,0)</f>
        <v>0.56</v>
      </c>
      <c r="N29" s="12">
        <f>(VLOOKUP($B29,'[1]Eurostat_Data2011'!$B$104:$W$134,'[1]Eurostat_Data2011'!N$102,0)+VLOOKUP($B29,'[1]Eurostat_Data2011'!$B$239:$W$270,'[1]Eurostat_Data2011'!N$238,0))/VLOOKUP($B29,'[1]Eurostat_Data2011'!$B$374:$W$405,'[1]Eurostat_Data2011'!N$373,0)</f>
        <v>0.541095890410959</v>
      </c>
      <c r="O29" s="12">
        <f>(VLOOKUP($B29,'[1]Eurostat_Data2011'!$B$104:$W$134,'[1]Eurostat_Data2011'!O$102,0)+VLOOKUP($B29,'[1]Eurostat_Data2011'!$B$239:$W$270,'[1]Eurostat_Data2011'!O$238,0))/VLOOKUP($B29,'[1]Eurostat_Data2011'!$B$374:$W$405,'[1]Eurostat_Data2011'!O$373,0)</f>
        <v>0.46466431095406363</v>
      </c>
      <c r="P29" s="12">
        <f>(VLOOKUP($B29,'[1]Eurostat_Data2011'!$B$104:$W$134,'[1]Eurostat_Data2011'!P$102,0)+VLOOKUP($B29,'[1]Eurostat_Data2011'!$B$239:$W$270,'[1]Eurostat_Data2011'!P$238,0))/VLOOKUP($B29,'[1]Eurostat_Data2011'!$B$374:$W$405,'[1]Eurostat_Data2011'!P$373,0)</f>
        <v>0.47771836007130125</v>
      </c>
      <c r="Q29" s="12">
        <f>(VLOOKUP($B29,'[1]Eurostat_Data2011'!$B$104:$W$134,'[1]Eurostat_Data2011'!Q$102,0)+VLOOKUP($B29,'[1]Eurostat_Data2011'!$B$239:$W$270,'[1]Eurostat_Data2011'!Q$238,0))/VLOOKUP($B29,'[1]Eurostat_Data2011'!$B$374:$W$405,'[1]Eurostat_Data2011'!Q$373,0)</f>
        <v>0.4376770538243626</v>
      </c>
      <c r="R29" s="12">
        <f>(VLOOKUP($B29,'[1]Eurostat_Data2011'!$B$104:$W$134,'[1]Eurostat_Data2011'!R$102,0)+VLOOKUP($B29,'[1]Eurostat_Data2011'!$B$239:$W$270,'[1]Eurostat_Data2011'!R$238,0))/VLOOKUP($B29,'[1]Eurostat_Data2011'!$B$374:$W$405,'[1]Eurostat_Data2011'!R$373,0)</f>
        <v>0.39952153110047844</v>
      </c>
      <c r="S29" s="12">
        <f>(VLOOKUP($B29,'[1]Eurostat_Data2011'!$B$104:$W$134,'[1]Eurostat_Data2011'!S$102,0)+VLOOKUP($B29,'[1]Eurostat_Data2011'!$B$239:$W$270,'[1]Eurostat_Data2011'!S$238,0))/VLOOKUP($B29,'[1]Eurostat_Data2011'!$B$374:$W$405,'[1]Eurostat_Data2011'!S$373,0)</f>
        <v>0.4686131386861314</v>
      </c>
      <c r="T29" s="12">
        <f>(VLOOKUP($B29,'[1]Eurostat_Data2011'!$B$104:$W$134,'[1]Eurostat_Data2011'!T$102,0)+VLOOKUP($B29,'[1]Eurostat_Data2011'!$B$239:$W$270,'[1]Eurostat_Data2011'!T$238,0))/VLOOKUP($B29,'[1]Eurostat_Data2011'!$B$374:$W$405,'[1]Eurostat_Data2011'!T$373,0)</f>
        <v>0.4484536082474227</v>
      </c>
      <c r="U29" s="12">
        <f>(VLOOKUP($B29,'[1]Eurostat_Data2011'!$B$104:$W$134,'[1]Eurostat_Data2011'!U$102,0)+VLOOKUP($B29,'[1]Eurostat_Data2011'!$B$239:$W$270,'[1]Eurostat_Data2011'!U$238,0))/VLOOKUP($B29,'[1]Eurostat_Data2011'!$B$374:$W$405,'[1]Eurostat_Data2011'!U$373,0)</f>
        <v>0.4167709637046308</v>
      </c>
      <c r="V29" s="12">
        <f>(VLOOKUP($B29,'[1]Eurostat_Data2011'!$B$104:$W$134,'[1]Eurostat_Data2011'!V$102,0)+VLOOKUP($B29,'[1]Eurostat_Data2011'!$B$239:$W$270,'[1]Eurostat_Data2011'!V$238,0))/VLOOKUP($B29,'[1]Eurostat_Data2011'!$B$374:$W$405,'[1]Eurostat_Data2011'!V$373,0)</f>
        <v>0.47833935018050544</v>
      </c>
    </row>
    <row r="30" spans="1:22" ht="13.5">
      <c r="A30" s="10" t="s">
        <v>52</v>
      </c>
      <c r="B30" s="11" t="s">
        <v>53</v>
      </c>
      <c r="C30" s="12">
        <f>(VLOOKUP($B30,'[1]Eurostat_Data2011'!$B$104:$W$134,'[1]Eurostat_Data2011'!C$102,0)+VLOOKUP($B30,'[1]Eurostat_Data2011'!$B$239:$W$270,'[1]Eurostat_Data2011'!C$238,0))/VLOOKUP($B30,'[1]Eurostat_Data2011'!$B$374:$W$405,'[1]Eurostat_Data2011'!C$373,0)</f>
        <v>0.6446808510638298</v>
      </c>
      <c r="D30" s="12">
        <f>(VLOOKUP($B30,'[1]Eurostat_Data2011'!$B$104:$W$134,'[1]Eurostat_Data2011'!D$102,0)+VLOOKUP($B30,'[1]Eurostat_Data2011'!$B$239:$W$270,'[1]Eurostat_Data2011'!D$238,0))/VLOOKUP($B30,'[1]Eurostat_Data2011'!$B$374:$W$405,'[1]Eurostat_Data2011'!D$373,0)</f>
        <v>0.6266968325791855</v>
      </c>
      <c r="E30" s="12">
        <f>(VLOOKUP($B30,'[1]Eurostat_Data2011'!$B$104:$W$134,'[1]Eurostat_Data2011'!E$102,0)+VLOOKUP($B30,'[1]Eurostat_Data2011'!$B$239:$W$270,'[1]Eurostat_Data2011'!E$238,0))/VLOOKUP($B30,'[1]Eurostat_Data2011'!$B$374:$W$405,'[1]Eurostat_Data2011'!E$373,0)</f>
        <v>0.6833333333333333</v>
      </c>
      <c r="F30" s="12">
        <f>(VLOOKUP($B30,'[1]Eurostat_Data2011'!$B$104:$W$134,'[1]Eurostat_Data2011'!F$102,0)+VLOOKUP($B30,'[1]Eurostat_Data2011'!$B$239:$W$270,'[1]Eurostat_Data2011'!F$238,0))/VLOOKUP($B30,'[1]Eurostat_Data2011'!$B$374:$W$405,'[1]Eurostat_Data2011'!F$373,0)</f>
        <v>0.6332378223495702</v>
      </c>
      <c r="G30" s="12">
        <f>(VLOOKUP($B30,'[1]Eurostat_Data2011'!$B$104:$W$134,'[1]Eurostat_Data2011'!G$102,0)+VLOOKUP($B30,'[1]Eurostat_Data2011'!$B$239:$W$270,'[1]Eurostat_Data2011'!G$238,0))/VLOOKUP($B30,'[1]Eurostat_Data2011'!$B$374:$W$405,'[1]Eurostat_Data2011'!G$373,0)</f>
        <v>0.5689655172413793</v>
      </c>
      <c r="H30" s="12">
        <f>(VLOOKUP($B30,'[1]Eurostat_Data2011'!$B$104:$W$134,'[1]Eurostat_Data2011'!H$102,0)+VLOOKUP($B30,'[1]Eurostat_Data2011'!$B$239:$W$270,'[1]Eurostat_Data2011'!H$238,0))/VLOOKUP($B30,'[1]Eurostat_Data2011'!$B$374:$W$405,'[1]Eurostat_Data2011'!H$373,0)</f>
        <v>0.6170212765957447</v>
      </c>
      <c r="I30" s="12">
        <f>(VLOOKUP($B30,'[1]Eurostat_Data2011'!$B$104:$W$134,'[1]Eurostat_Data2011'!I$102,0)+VLOOKUP($B30,'[1]Eurostat_Data2011'!$B$239:$W$270,'[1]Eurostat_Data2011'!I$238,0))/VLOOKUP($B30,'[1]Eurostat_Data2011'!$B$374:$W$405,'[1]Eurostat_Data2011'!I$373,0)</f>
        <v>0.6331521739130435</v>
      </c>
      <c r="J30" s="12">
        <f>(VLOOKUP($B30,'[1]Eurostat_Data2011'!$B$104:$W$134,'[1]Eurostat_Data2011'!J$102,0)+VLOOKUP($B30,'[1]Eurostat_Data2011'!$B$239:$W$270,'[1]Eurostat_Data2011'!J$238,0))/VLOOKUP($B30,'[1]Eurostat_Data2011'!$B$374:$W$405,'[1]Eurostat_Data2011'!J$373,0)</f>
        <v>0.6138613861386139</v>
      </c>
      <c r="K30" s="12">
        <f>(VLOOKUP($B30,'[1]Eurostat_Data2011'!$B$104:$W$134,'[1]Eurostat_Data2011'!K$102,0)+VLOOKUP($B30,'[1]Eurostat_Data2011'!$B$239:$W$270,'[1]Eurostat_Data2011'!K$238,0))/VLOOKUP($B30,'[1]Eurostat_Data2011'!$B$374:$W$405,'[1]Eurostat_Data2011'!K$373,0)</f>
        <v>0.6156351791530945</v>
      </c>
      <c r="L30" s="12">
        <f>(VLOOKUP($B30,'[1]Eurostat_Data2011'!$B$104:$W$134,'[1]Eurostat_Data2011'!L$102,0)+VLOOKUP($B30,'[1]Eurostat_Data2011'!$B$239:$W$270,'[1]Eurostat_Data2011'!L$238,0))/VLOOKUP($B30,'[1]Eurostat_Data2011'!$B$374:$W$405,'[1]Eurostat_Data2011'!L$373,0)</f>
        <v>0.7035714285714286</v>
      </c>
      <c r="M30" s="12">
        <f>(VLOOKUP($B30,'[1]Eurostat_Data2011'!$B$104:$W$134,'[1]Eurostat_Data2011'!M$102,0)+VLOOKUP($B30,'[1]Eurostat_Data2011'!$B$239:$W$270,'[1]Eurostat_Data2011'!M$238,0))/VLOOKUP($B30,'[1]Eurostat_Data2011'!$B$374:$W$405,'[1]Eurostat_Data2011'!M$373,0)</f>
        <v>0.6644951140065146</v>
      </c>
      <c r="N30" s="12">
        <f>(VLOOKUP($B30,'[1]Eurostat_Data2011'!$B$104:$W$134,'[1]Eurostat_Data2011'!N$102,0)+VLOOKUP($B30,'[1]Eurostat_Data2011'!$B$239:$W$270,'[1]Eurostat_Data2011'!N$238,0))/VLOOKUP($B30,'[1]Eurostat_Data2011'!$B$374:$W$405,'[1]Eurostat_Data2011'!N$373,0)</f>
        <v>0.7570093457943925</v>
      </c>
      <c r="O30" s="12">
        <f>(VLOOKUP($B30,'[1]Eurostat_Data2011'!$B$104:$W$134,'[1]Eurostat_Data2011'!O$102,0)+VLOOKUP($B30,'[1]Eurostat_Data2011'!$B$239:$W$270,'[1]Eurostat_Data2011'!O$238,0))/VLOOKUP($B30,'[1]Eurostat_Data2011'!$B$374:$W$405,'[1]Eurostat_Data2011'!O$373,0)</f>
        <v>0.7551622418879056</v>
      </c>
      <c r="P30" s="12">
        <f>(VLOOKUP($B30,'[1]Eurostat_Data2011'!$B$104:$W$134,'[1]Eurostat_Data2011'!P$102,0)+VLOOKUP($B30,'[1]Eurostat_Data2011'!$B$239:$W$270,'[1]Eurostat_Data2011'!P$238,0))/VLOOKUP($B30,'[1]Eurostat_Data2011'!$B$374:$W$405,'[1]Eurostat_Data2011'!P$373,0)</f>
        <v>0.678743961352657</v>
      </c>
      <c r="Q30" s="12">
        <f>(VLOOKUP($B30,'[1]Eurostat_Data2011'!$B$104:$W$134,'[1]Eurostat_Data2011'!Q$102,0)+VLOOKUP($B30,'[1]Eurostat_Data2011'!$B$239:$W$270,'[1]Eurostat_Data2011'!Q$238,0))/VLOOKUP($B30,'[1]Eurostat_Data2011'!$B$374:$W$405,'[1]Eurostat_Data2011'!Q$373,0)</f>
        <v>0.701058201058201</v>
      </c>
      <c r="R30" s="12">
        <f>(VLOOKUP($B30,'[1]Eurostat_Data2011'!$B$104:$W$134,'[1]Eurostat_Data2011'!R$102,0)+VLOOKUP($B30,'[1]Eurostat_Data2011'!$B$239:$W$270,'[1]Eurostat_Data2011'!R$238,0))/VLOOKUP($B30,'[1]Eurostat_Data2011'!$B$374:$W$405,'[1]Eurostat_Data2011'!R$373,0)</f>
        <v>0.6710875331564987</v>
      </c>
      <c r="S30" s="12">
        <f>(VLOOKUP($B30,'[1]Eurostat_Data2011'!$B$104:$W$134,'[1]Eurostat_Data2011'!S$102,0)+VLOOKUP($B30,'[1]Eurostat_Data2011'!$B$239:$W$270,'[1]Eurostat_Data2011'!S$238,0))/VLOOKUP($B30,'[1]Eurostat_Data2011'!$B$374:$W$405,'[1]Eurostat_Data2011'!S$373,0)</f>
        <v>0.6971153846153846</v>
      </c>
      <c r="T30" s="12">
        <f>(VLOOKUP($B30,'[1]Eurostat_Data2011'!$B$104:$W$134,'[1]Eurostat_Data2011'!T$102,0)+VLOOKUP($B30,'[1]Eurostat_Data2011'!$B$239:$W$270,'[1]Eurostat_Data2011'!T$238,0))/VLOOKUP($B30,'[1]Eurostat_Data2011'!$B$374:$W$405,'[1]Eurostat_Data2011'!T$373,0)</f>
        <v>0.7125307125307125</v>
      </c>
      <c r="U30" s="12">
        <f>(VLOOKUP($B30,'[1]Eurostat_Data2011'!$B$104:$W$134,'[1]Eurostat_Data2011'!U$102,0)+VLOOKUP($B30,'[1]Eurostat_Data2011'!$B$239:$W$270,'[1]Eurostat_Data2011'!U$238,0))/VLOOKUP($B30,'[1]Eurostat_Data2011'!$B$374:$W$405,'[1]Eurostat_Data2011'!U$373,0)</f>
        <v>0.6728971962616822</v>
      </c>
      <c r="V30" s="12">
        <f>(VLOOKUP($B30,'[1]Eurostat_Data2011'!$B$104:$W$134,'[1]Eurostat_Data2011'!V$102,0)+VLOOKUP($B30,'[1]Eurostat_Data2011'!$B$239:$W$270,'[1]Eurostat_Data2011'!V$238,0))/VLOOKUP($B30,'[1]Eurostat_Data2011'!$B$374:$W$405,'[1]Eurostat_Data2011'!V$373,0)</f>
        <v>1.0338983050847457</v>
      </c>
    </row>
    <row r="31" spans="1:22" s="13" customFormat="1" ht="13.5">
      <c r="A31" s="10" t="s">
        <v>54</v>
      </c>
      <c r="B31" s="11" t="s">
        <v>55</v>
      </c>
      <c r="C31" s="12">
        <f>(VLOOKUP($B31,'[1]Eurostat_Data2011'!$B$104:$W$134,'[1]Eurostat_Data2011'!C$102,0)+VLOOKUP($B31,'[1]Eurostat_Data2011'!$B$239:$W$270,'[1]Eurostat_Data2011'!C$238,0))/VLOOKUP($B31,'[1]Eurostat_Data2011'!$B$374:$W$405,'[1]Eurostat_Data2011'!C$373,0)</f>
        <v>0.5842696629213483</v>
      </c>
      <c r="D31" s="12">
        <f>(VLOOKUP($B31,'[1]Eurostat_Data2011'!$B$104:$W$134,'[1]Eurostat_Data2011'!D$102,0)+VLOOKUP($B31,'[1]Eurostat_Data2011'!$B$239:$W$270,'[1]Eurostat_Data2011'!D$238,0))/VLOOKUP($B31,'[1]Eurostat_Data2011'!$B$374:$W$405,'[1]Eurostat_Data2011'!D$373,0)</f>
        <v>0.7128712871287128</v>
      </c>
      <c r="E31" s="12">
        <f>(VLOOKUP($B31,'[1]Eurostat_Data2011'!$B$104:$W$134,'[1]Eurostat_Data2011'!E$102,0)+VLOOKUP($B31,'[1]Eurostat_Data2011'!$B$239:$W$270,'[1]Eurostat_Data2011'!E$238,0))/VLOOKUP($B31,'[1]Eurostat_Data2011'!$B$374:$W$405,'[1]Eurostat_Data2011'!E$373,0)</f>
        <v>0.4444444444444444</v>
      </c>
      <c r="F31" s="12">
        <f>(VLOOKUP($B31,'[1]Eurostat_Data2011'!$B$104:$W$134,'[1]Eurostat_Data2011'!F$102,0)+VLOOKUP($B31,'[1]Eurostat_Data2011'!$B$239:$W$270,'[1]Eurostat_Data2011'!F$238,0))/VLOOKUP($B31,'[1]Eurostat_Data2011'!$B$374:$W$405,'[1]Eurostat_Data2011'!F$373,0)</f>
        <v>0.4700854700854701</v>
      </c>
      <c r="G31" s="12">
        <f>(VLOOKUP($B31,'[1]Eurostat_Data2011'!$B$104:$W$134,'[1]Eurostat_Data2011'!G$102,0)+VLOOKUP($B31,'[1]Eurostat_Data2011'!$B$239:$W$270,'[1]Eurostat_Data2011'!G$238,0))/VLOOKUP($B31,'[1]Eurostat_Data2011'!$B$374:$W$405,'[1]Eurostat_Data2011'!G$373,0)</f>
        <v>0.3333333333333333</v>
      </c>
      <c r="H31" s="12">
        <f>(VLOOKUP($B31,'[1]Eurostat_Data2011'!$B$104:$W$134,'[1]Eurostat_Data2011'!H$102,0)+VLOOKUP($B31,'[1]Eurostat_Data2011'!$B$239:$W$270,'[1]Eurostat_Data2011'!H$238,0))/VLOOKUP($B31,'[1]Eurostat_Data2011'!$B$374:$W$405,'[1]Eurostat_Data2011'!H$373,0)</f>
        <v>0.35294117647058826</v>
      </c>
      <c r="I31" s="12">
        <f>(VLOOKUP($B31,'[1]Eurostat_Data2011'!$B$104:$W$134,'[1]Eurostat_Data2011'!I$102,0)+VLOOKUP($B31,'[1]Eurostat_Data2011'!$B$239:$W$270,'[1]Eurostat_Data2011'!I$238,0))/VLOOKUP($B31,'[1]Eurostat_Data2011'!$B$374:$W$405,'[1]Eurostat_Data2011'!I$373,0)</f>
        <v>0.3146853146853147</v>
      </c>
      <c r="J31" s="12">
        <f>(VLOOKUP($B31,'[1]Eurostat_Data2011'!$B$104:$W$134,'[1]Eurostat_Data2011'!J$102,0)+VLOOKUP($B31,'[1]Eurostat_Data2011'!$B$239:$W$270,'[1]Eurostat_Data2011'!J$238,0))/VLOOKUP($B31,'[1]Eurostat_Data2011'!$B$374:$W$405,'[1]Eurostat_Data2011'!J$373,0)</f>
        <v>0.5866666666666667</v>
      </c>
      <c r="K31" s="12">
        <f>(VLOOKUP($B31,'[1]Eurostat_Data2011'!$B$104:$W$134,'[1]Eurostat_Data2011'!K$102,0)+VLOOKUP($B31,'[1]Eurostat_Data2011'!$B$239:$W$270,'[1]Eurostat_Data2011'!K$238,0))/VLOOKUP($B31,'[1]Eurostat_Data2011'!$B$374:$W$405,'[1]Eurostat_Data2011'!K$373,0)</f>
        <v>0.47706422018348627</v>
      </c>
      <c r="L31" s="12">
        <f>(VLOOKUP($B31,'[1]Eurostat_Data2011'!$B$104:$W$134,'[1]Eurostat_Data2011'!L$102,0)+VLOOKUP($B31,'[1]Eurostat_Data2011'!$B$239:$W$270,'[1]Eurostat_Data2011'!L$238,0))/VLOOKUP($B31,'[1]Eurostat_Data2011'!$B$374:$W$405,'[1]Eurostat_Data2011'!L$373,0)</f>
        <v>0.7681159420289855</v>
      </c>
      <c r="M31" s="12">
        <f>(VLOOKUP($B31,'[1]Eurostat_Data2011'!$B$104:$W$134,'[1]Eurostat_Data2011'!M$102,0)+VLOOKUP($B31,'[1]Eurostat_Data2011'!$B$239:$W$270,'[1]Eurostat_Data2011'!M$238,0))/VLOOKUP($B31,'[1]Eurostat_Data2011'!$B$374:$W$405,'[1]Eurostat_Data2011'!M$373,0)</f>
        <v>0.6931818181818182</v>
      </c>
      <c r="N31" s="12">
        <f>(VLOOKUP($B31,'[1]Eurostat_Data2011'!$B$104:$W$134,'[1]Eurostat_Data2011'!N$102,0)+VLOOKUP($B31,'[1]Eurostat_Data2011'!$B$239:$W$270,'[1]Eurostat_Data2011'!N$238,0))/VLOOKUP($B31,'[1]Eurostat_Data2011'!$B$374:$W$405,'[1]Eurostat_Data2011'!N$373,0)</f>
        <v>0.5952380952380952</v>
      </c>
      <c r="O31" s="12">
        <f>(VLOOKUP($B31,'[1]Eurostat_Data2011'!$B$104:$W$134,'[1]Eurostat_Data2011'!O$102,0)+VLOOKUP($B31,'[1]Eurostat_Data2011'!$B$239:$W$270,'[1]Eurostat_Data2011'!O$238,0))/VLOOKUP($B31,'[1]Eurostat_Data2011'!$B$374:$W$405,'[1]Eurostat_Data2011'!O$373,0)</f>
        <v>0.5</v>
      </c>
      <c r="P31" s="12">
        <f>(VLOOKUP($B31,'[1]Eurostat_Data2011'!$B$104:$W$134,'[1]Eurostat_Data2011'!P$102,0)+VLOOKUP($B31,'[1]Eurostat_Data2011'!$B$239:$W$270,'[1]Eurostat_Data2011'!P$238,0))/VLOOKUP($B31,'[1]Eurostat_Data2011'!$B$374:$W$405,'[1]Eurostat_Data2011'!P$373,0)</f>
        <v>0.5769230769230769</v>
      </c>
      <c r="Q31" s="12">
        <f>(VLOOKUP($B31,'[1]Eurostat_Data2011'!$B$104:$W$134,'[1]Eurostat_Data2011'!Q$102,0)+VLOOKUP($B31,'[1]Eurostat_Data2011'!$B$239:$W$270,'[1]Eurostat_Data2011'!Q$238,0))/VLOOKUP($B31,'[1]Eurostat_Data2011'!$B$374:$W$405,'[1]Eurostat_Data2011'!Q$373,0)</f>
        <v>0.5862068965517241</v>
      </c>
      <c r="R31" s="12">
        <f>(VLOOKUP($B31,'[1]Eurostat_Data2011'!$B$104:$W$134,'[1]Eurostat_Data2011'!R$102,0)+VLOOKUP($B31,'[1]Eurostat_Data2011'!$B$239:$W$270,'[1]Eurostat_Data2011'!R$238,0))/VLOOKUP($B31,'[1]Eurostat_Data2011'!$B$374:$W$405,'[1]Eurostat_Data2011'!R$373,0)</f>
        <v>0.603448275862069</v>
      </c>
      <c r="S31" s="12">
        <f>(VLOOKUP($B31,'[1]Eurostat_Data2011'!$B$104:$W$134,'[1]Eurostat_Data2011'!S$102,0)+VLOOKUP($B31,'[1]Eurostat_Data2011'!$B$239:$W$270,'[1]Eurostat_Data2011'!S$238,0))/VLOOKUP($B31,'[1]Eurostat_Data2011'!$B$374:$W$405,'[1]Eurostat_Data2011'!S$373,0)</f>
        <v>0.6122448979591837</v>
      </c>
      <c r="T31" s="12">
        <f>(VLOOKUP($B31,'[1]Eurostat_Data2011'!$B$104:$W$134,'[1]Eurostat_Data2011'!T$102,0)+VLOOKUP($B31,'[1]Eurostat_Data2011'!$B$239:$W$270,'[1]Eurostat_Data2011'!T$238,0))/VLOOKUP($B31,'[1]Eurostat_Data2011'!$B$374:$W$405,'[1]Eurostat_Data2011'!T$373,0)</f>
        <v>0.6382978723404256</v>
      </c>
      <c r="U31" s="12">
        <f>(VLOOKUP($B31,'[1]Eurostat_Data2011'!$B$104:$W$134,'[1]Eurostat_Data2011'!U$102,0)+VLOOKUP($B31,'[1]Eurostat_Data2011'!$B$239:$W$270,'[1]Eurostat_Data2011'!U$238,0))/VLOOKUP($B31,'[1]Eurostat_Data2011'!$B$374:$W$405,'[1]Eurostat_Data2011'!U$373,0)</f>
        <v>0.5625</v>
      </c>
      <c r="V31" s="12">
        <f>(VLOOKUP($B31,'[1]Eurostat_Data2011'!$B$104:$W$134,'[1]Eurostat_Data2011'!V$102,0)+VLOOKUP($B31,'[1]Eurostat_Data2011'!$B$239:$W$270,'[1]Eurostat_Data2011'!V$238,0))/VLOOKUP($B31,'[1]Eurostat_Data2011'!$B$374:$W$405,'[1]Eurostat_Data2011'!V$373,0)</f>
        <v>0.5576923076923077</v>
      </c>
    </row>
    <row r="32" spans="1:30" ht="13.5">
      <c r="A32" s="10" t="s">
        <v>56</v>
      </c>
      <c r="B32" s="11" t="s">
        <v>57</v>
      </c>
      <c r="C32" s="12">
        <f>(VLOOKUP($B32,'[1]Eurostat_Data2011'!$B$104:$W$134,'[1]Eurostat_Data2011'!C$102,0)+VLOOKUP($B32,'[1]Eurostat_Data2011'!$B$239:$W$270,'[1]Eurostat_Data2011'!C$238,0))/VLOOKUP($B32,'[1]Eurostat_Data2011'!$B$374:$W$405,'[1]Eurostat_Data2011'!C$373,0)</f>
        <v>0.4182098765432099</v>
      </c>
      <c r="D32" s="12">
        <f>(VLOOKUP($B32,'[1]Eurostat_Data2011'!$B$104:$W$134,'[1]Eurostat_Data2011'!D$102,0)+VLOOKUP($B32,'[1]Eurostat_Data2011'!$B$239:$W$270,'[1]Eurostat_Data2011'!D$238,0))/VLOOKUP($B32,'[1]Eurostat_Data2011'!$B$374:$W$405,'[1]Eurostat_Data2011'!D$373,0)</f>
        <v>0.34507042253521125</v>
      </c>
      <c r="E32" s="12">
        <f>(VLOOKUP($B32,'[1]Eurostat_Data2011'!$B$104:$W$134,'[1]Eurostat_Data2011'!E$102,0)+VLOOKUP($B32,'[1]Eurostat_Data2011'!$B$239:$W$270,'[1]Eurostat_Data2011'!E$238,0))/VLOOKUP($B32,'[1]Eurostat_Data2011'!$B$374:$W$405,'[1]Eurostat_Data2011'!E$373,0)</f>
        <v>0.3933588761174968</v>
      </c>
      <c r="F32" s="12">
        <f>(VLOOKUP($B32,'[1]Eurostat_Data2011'!$B$104:$W$134,'[1]Eurostat_Data2011'!F$102,0)+VLOOKUP($B32,'[1]Eurostat_Data2011'!$B$239:$W$270,'[1]Eurostat_Data2011'!F$238,0))/VLOOKUP($B32,'[1]Eurostat_Data2011'!$B$374:$W$405,'[1]Eurostat_Data2011'!F$373,0)</f>
        <v>0.4677835051546392</v>
      </c>
      <c r="G32" s="12">
        <f>(VLOOKUP($B32,'[1]Eurostat_Data2011'!$B$104:$W$134,'[1]Eurostat_Data2011'!G$102,0)+VLOOKUP($B32,'[1]Eurostat_Data2011'!$B$239:$W$270,'[1]Eurostat_Data2011'!G$238,0))/VLOOKUP($B32,'[1]Eurostat_Data2011'!$B$374:$W$405,'[1]Eurostat_Data2011'!G$373,0)</f>
        <v>0.49962546816479403</v>
      </c>
      <c r="H32" s="12">
        <f>(VLOOKUP($B32,'[1]Eurostat_Data2011'!$B$104:$W$134,'[1]Eurostat_Data2011'!H$102,0)+VLOOKUP($B32,'[1]Eurostat_Data2011'!$B$239:$W$270,'[1]Eurostat_Data2011'!H$238,0))/VLOOKUP($B32,'[1]Eurostat_Data2011'!$B$374:$W$405,'[1]Eurostat_Data2011'!H$373,0)</f>
        <v>0.34763071895424835</v>
      </c>
      <c r="I32" s="12">
        <f>(VLOOKUP($B32,'[1]Eurostat_Data2011'!$B$104:$W$134,'[1]Eurostat_Data2011'!I$102,0)+VLOOKUP($B32,'[1]Eurostat_Data2011'!$B$239:$W$270,'[1]Eurostat_Data2011'!I$238,0))/VLOOKUP($B32,'[1]Eurostat_Data2011'!$B$374:$W$405,'[1]Eurostat_Data2011'!I$373,0)</f>
        <v>0.559322033898305</v>
      </c>
      <c r="J32" s="12">
        <f>(VLOOKUP($B32,'[1]Eurostat_Data2011'!$B$104:$W$134,'[1]Eurostat_Data2011'!J$102,0)+VLOOKUP($B32,'[1]Eurostat_Data2011'!$B$239:$W$270,'[1]Eurostat_Data2011'!J$238,0))/VLOOKUP($B32,'[1]Eurostat_Data2011'!$B$374:$W$405,'[1]Eurostat_Data2011'!J$373,0)</f>
        <v>0.6748127709893575</v>
      </c>
      <c r="K32" s="12">
        <f>(VLOOKUP($B32,'[1]Eurostat_Data2011'!$B$104:$W$134,'[1]Eurostat_Data2011'!K$102,0)+VLOOKUP($B32,'[1]Eurostat_Data2011'!$B$239:$W$270,'[1]Eurostat_Data2011'!K$238,0))/VLOOKUP($B32,'[1]Eurostat_Data2011'!$B$374:$W$405,'[1]Eurostat_Data2011'!K$373,0)</f>
        <v>0.6862068965517242</v>
      </c>
      <c r="L32" s="12">
        <f>(VLOOKUP($B32,'[1]Eurostat_Data2011'!$B$104:$W$134,'[1]Eurostat_Data2011'!L$102,0)+VLOOKUP($B32,'[1]Eurostat_Data2011'!$B$239:$W$270,'[1]Eurostat_Data2011'!L$238,0))/VLOOKUP($B32,'[1]Eurostat_Data2011'!$B$374:$W$405,'[1]Eurostat_Data2011'!L$373,0)</f>
        <v>0.5602247191011236</v>
      </c>
      <c r="M32" s="12">
        <f>(VLOOKUP($B32,'[1]Eurostat_Data2011'!$B$104:$W$134,'[1]Eurostat_Data2011'!M$102,0)+VLOOKUP($B32,'[1]Eurostat_Data2011'!$B$239:$W$270,'[1]Eurostat_Data2011'!M$238,0))/VLOOKUP($B32,'[1]Eurostat_Data2011'!$B$374:$W$405,'[1]Eurostat_Data2011'!M$373,0)</f>
        <v>0.6514818880351262</v>
      </c>
      <c r="N32" s="12">
        <f>(VLOOKUP($B32,'[1]Eurostat_Data2011'!$B$104:$W$134,'[1]Eurostat_Data2011'!N$102,0)+VLOOKUP($B32,'[1]Eurostat_Data2011'!$B$239:$W$270,'[1]Eurostat_Data2011'!N$238,0))/VLOOKUP($B32,'[1]Eurostat_Data2011'!$B$374:$W$405,'[1]Eurostat_Data2011'!N$373,0)</f>
        <v>0.7216255442670537</v>
      </c>
      <c r="O32" s="12">
        <f>(VLOOKUP($B32,'[1]Eurostat_Data2011'!$B$104:$W$134,'[1]Eurostat_Data2011'!O$102,0)+VLOOKUP($B32,'[1]Eurostat_Data2011'!$B$239:$W$270,'[1]Eurostat_Data2011'!O$238,0))/VLOOKUP($B32,'[1]Eurostat_Data2011'!$B$374:$W$405,'[1]Eurostat_Data2011'!O$373,0)</f>
        <v>0.6946792640477375</v>
      </c>
      <c r="P32" s="12">
        <f>(VLOOKUP($B32,'[1]Eurostat_Data2011'!$B$104:$W$134,'[1]Eurostat_Data2011'!P$102,0)+VLOOKUP($B32,'[1]Eurostat_Data2011'!$B$239:$W$270,'[1]Eurostat_Data2011'!P$238,0))/VLOOKUP($B32,'[1]Eurostat_Data2011'!$B$374:$W$405,'[1]Eurostat_Data2011'!P$373,0)</f>
        <v>0.6602190631554417</v>
      </c>
      <c r="Q32" s="12">
        <f>(VLOOKUP($B32,'[1]Eurostat_Data2011'!$B$104:$W$134,'[1]Eurostat_Data2011'!Q$102,0)+VLOOKUP($B32,'[1]Eurostat_Data2011'!$B$239:$W$270,'[1]Eurostat_Data2011'!Q$238,0))/VLOOKUP($B32,'[1]Eurostat_Data2011'!$B$374:$W$405,'[1]Eurostat_Data2011'!Q$373,0)</f>
        <v>0.7260519247985676</v>
      </c>
      <c r="R32" s="12">
        <f>(VLOOKUP($B32,'[1]Eurostat_Data2011'!$B$104:$W$134,'[1]Eurostat_Data2011'!R$102,0)+VLOOKUP($B32,'[1]Eurostat_Data2011'!$B$239:$W$270,'[1]Eurostat_Data2011'!R$238,0))/VLOOKUP($B32,'[1]Eurostat_Data2011'!$B$374:$W$405,'[1]Eurostat_Data2011'!R$373,0)</f>
        <v>0.7544052863436124</v>
      </c>
      <c r="S32" s="12">
        <f>(VLOOKUP($B32,'[1]Eurostat_Data2011'!$B$104:$W$134,'[1]Eurostat_Data2011'!S$102,0)+VLOOKUP($B32,'[1]Eurostat_Data2011'!$B$239:$W$270,'[1]Eurostat_Data2011'!S$238,0))/VLOOKUP($B32,'[1]Eurostat_Data2011'!$B$374:$W$405,'[1]Eurostat_Data2011'!S$373,0)</f>
        <v>0.5784217740356373</v>
      </c>
      <c r="T32" s="12">
        <f>(VLOOKUP($B32,'[1]Eurostat_Data2011'!$B$104:$W$134,'[1]Eurostat_Data2011'!T$102,0)+VLOOKUP($B32,'[1]Eurostat_Data2011'!$B$239:$W$270,'[1]Eurostat_Data2011'!T$238,0))/VLOOKUP($B32,'[1]Eurostat_Data2011'!$B$374:$W$405,'[1]Eurostat_Data2011'!T$373,0)</f>
        <v>0.5750843086689149</v>
      </c>
      <c r="U32" s="12">
        <f>(VLOOKUP($B32,'[1]Eurostat_Data2011'!$B$104:$W$134,'[1]Eurostat_Data2011'!U$102,0)+VLOOKUP($B32,'[1]Eurostat_Data2011'!$B$239:$W$270,'[1]Eurostat_Data2011'!U$238,0))/VLOOKUP($B32,'[1]Eurostat_Data2011'!$B$374:$W$405,'[1]Eurostat_Data2011'!U$373,0)</f>
        <v>0.6002996815883124</v>
      </c>
      <c r="V32" s="12">
        <f>(VLOOKUP($B32,'[1]Eurostat_Data2011'!$B$104:$W$134,'[1]Eurostat_Data2011'!V$102,0)+VLOOKUP($B32,'[1]Eurostat_Data2011'!$B$239:$W$270,'[1]Eurostat_Data2011'!V$238,0))/VLOOKUP($B32,'[1]Eurostat_Data2011'!$B$374:$W$405,'[1]Eurostat_Data2011'!V$373,0)</f>
        <v>0.58318329132157</v>
      </c>
      <c r="AB32" s="16" t="s">
        <v>58</v>
      </c>
      <c r="AC32" s="17"/>
      <c r="AD32" s="18"/>
    </row>
    <row r="33" spans="1:30" s="14" customFormat="1" ht="13.5">
      <c r="A33" s="10" t="s">
        <v>59</v>
      </c>
      <c r="B33" s="11" t="s">
        <v>60</v>
      </c>
      <c r="C33" s="12">
        <f>(VLOOKUP($B33,'[1]Eurostat_Data2011'!$B$104:$W$134,'[1]Eurostat_Data2011'!C$102,0)+VLOOKUP($B33,'[1]Eurostat_Data2011'!$B$239:$W$270,'[1]Eurostat_Data2011'!C$238,0))/VLOOKUP($B33,'[1]Eurostat_Data2011'!$B$374:$W$405,'[1]Eurostat_Data2011'!C$373,0)</f>
        <v>0.8166089965397924</v>
      </c>
      <c r="D33" s="12">
        <f>(VLOOKUP($B33,'[1]Eurostat_Data2011'!$B$104:$W$134,'[1]Eurostat_Data2011'!D$102,0)+VLOOKUP($B33,'[1]Eurostat_Data2011'!$B$239:$W$270,'[1]Eurostat_Data2011'!D$238,0))/VLOOKUP($B33,'[1]Eurostat_Data2011'!$B$374:$W$405,'[1]Eurostat_Data2011'!D$373,0)</f>
        <v>0.7781155015197568</v>
      </c>
      <c r="E33" s="12">
        <f>(VLOOKUP($B33,'[1]Eurostat_Data2011'!$B$104:$W$134,'[1]Eurostat_Data2011'!E$102,0)+VLOOKUP($B33,'[1]Eurostat_Data2011'!$B$239:$W$270,'[1]Eurostat_Data2011'!E$238,0))/VLOOKUP($B33,'[1]Eurostat_Data2011'!$B$374:$W$405,'[1]Eurostat_Data2011'!E$373,0)</f>
        <v>0.7947214076246334</v>
      </c>
      <c r="F33" s="12">
        <f>(VLOOKUP($B33,'[1]Eurostat_Data2011'!$B$104:$W$134,'[1]Eurostat_Data2011'!F$102,0)+VLOOKUP($B33,'[1]Eurostat_Data2011'!$B$239:$W$270,'[1]Eurostat_Data2011'!F$238,0))/VLOOKUP($B33,'[1]Eurostat_Data2011'!$B$374:$W$405,'[1]Eurostat_Data2011'!F$373,0)</f>
        <v>0.7938420348058902</v>
      </c>
      <c r="G33" s="12">
        <f>(VLOOKUP($B33,'[1]Eurostat_Data2011'!$B$104:$W$134,'[1]Eurostat_Data2011'!G$102,0)+VLOOKUP($B33,'[1]Eurostat_Data2011'!$B$239:$W$270,'[1]Eurostat_Data2011'!G$238,0))/VLOOKUP($B33,'[1]Eurostat_Data2011'!$B$374:$W$405,'[1]Eurostat_Data2011'!G$373,0)</f>
        <v>0.7888748419721872</v>
      </c>
      <c r="H33" s="12">
        <f>(VLOOKUP($B33,'[1]Eurostat_Data2011'!$B$104:$W$134,'[1]Eurostat_Data2011'!H$102,0)+VLOOKUP($B33,'[1]Eurostat_Data2011'!$B$239:$W$270,'[1]Eurostat_Data2011'!H$238,0))/VLOOKUP($B33,'[1]Eurostat_Data2011'!$B$374:$W$405,'[1]Eurostat_Data2011'!H$373,0)</f>
        <v>0.7905491698595147</v>
      </c>
      <c r="I33" s="12">
        <f>(VLOOKUP($B33,'[1]Eurostat_Data2011'!$B$104:$W$134,'[1]Eurostat_Data2011'!I$102,0)+VLOOKUP($B33,'[1]Eurostat_Data2011'!$B$239:$W$270,'[1]Eurostat_Data2011'!I$238,0))/VLOOKUP($B33,'[1]Eurostat_Data2011'!$B$374:$W$405,'[1]Eurostat_Data2011'!I$373,0)</f>
        <v>0.7825030376670717</v>
      </c>
      <c r="J33" s="12">
        <f>(VLOOKUP($B33,'[1]Eurostat_Data2011'!$B$104:$W$134,'[1]Eurostat_Data2011'!J$102,0)+VLOOKUP($B33,'[1]Eurostat_Data2011'!$B$239:$W$270,'[1]Eurostat_Data2011'!J$238,0))/VLOOKUP($B33,'[1]Eurostat_Data2011'!$B$374:$W$405,'[1]Eurostat_Data2011'!J$373,0)</f>
        <v>0.7624703087885986</v>
      </c>
      <c r="K33" s="12">
        <f>(VLOOKUP($B33,'[1]Eurostat_Data2011'!$B$104:$W$134,'[1]Eurostat_Data2011'!K$102,0)+VLOOKUP($B33,'[1]Eurostat_Data2011'!$B$239:$W$270,'[1]Eurostat_Data2011'!K$238,0))/VLOOKUP($B33,'[1]Eurostat_Data2011'!$B$374:$W$405,'[1]Eurostat_Data2011'!K$373,0)</f>
        <v>0.7724550898203593</v>
      </c>
      <c r="L33" s="12">
        <f>(VLOOKUP($B33,'[1]Eurostat_Data2011'!$B$104:$W$134,'[1]Eurostat_Data2011'!L$102,0)+VLOOKUP($B33,'[1]Eurostat_Data2011'!$B$239:$W$270,'[1]Eurostat_Data2011'!L$238,0))/VLOOKUP($B33,'[1]Eurostat_Data2011'!$B$374:$W$405,'[1]Eurostat_Data2011'!L$373,0)</f>
        <v>0.7701149425287356</v>
      </c>
      <c r="M33" s="12">
        <f>(VLOOKUP($B33,'[1]Eurostat_Data2011'!$B$104:$W$134,'[1]Eurostat_Data2011'!M$102,0)+VLOOKUP($B33,'[1]Eurostat_Data2011'!$B$239:$W$270,'[1]Eurostat_Data2011'!M$238,0))/VLOOKUP($B33,'[1]Eurostat_Data2011'!$B$374:$W$405,'[1]Eurostat_Data2011'!M$373,0)</f>
        <v>0.7777777777777778</v>
      </c>
      <c r="N33" s="12">
        <f>(VLOOKUP($B33,'[1]Eurostat_Data2011'!$B$104:$W$134,'[1]Eurostat_Data2011'!N$102,0)+VLOOKUP($B33,'[1]Eurostat_Data2011'!$B$239:$W$270,'[1]Eurostat_Data2011'!N$238,0))/VLOOKUP($B33,'[1]Eurostat_Data2011'!$B$374:$W$405,'[1]Eurostat_Data2011'!N$373,0)</f>
        <v>0.7890466531440162</v>
      </c>
      <c r="O33" s="12">
        <f>(VLOOKUP($B33,'[1]Eurostat_Data2011'!$B$104:$W$134,'[1]Eurostat_Data2011'!O$102,0)+VLOOKUP($B33,'[1]Eurostat_Data2011'!$B$239:$W$270,'[1]Eurostat_Data2011'!O$238,0))/VLOOKUP($B33,'[1]Eurostat_Data2011'!$B$374:$W$405,'[1]Eurostat_Data2011'!O$373,0)</f>
        <v>0.7973251028806584</v>
      </c>
      <c r="P33" s="12">
        <f>(VLOOKUP($B33,'[1]Eurostat_Data2011'!$B$104:$W$134,'[1]Eurostat_Data2011'!P$102,0)+VLOOKUP($B33,'[1]Eurostat_Data2011'!$B$239:$W$270,'[1]Eurostat_Data2011'!P$238,0))/VLOOKUP($B33,'[1]Eurostat_Data2011'!$B$374:$W$405,'[1]Eurostat_Data2011'!P$373,0)</f>
        <v>0.7196414017929911</v>
      </c>
      <c r="Q33" s="12">
        <f>(VLOOKUP($B33,'[1]Eurostat_Data2011'!$B$104:$W$134,'[1]Eurostat_Data2011'!Q$102,0)+VLOOKUP($B33,'[1]Eurostat_Data2011'!$B$239:$W$270,'[1]Eurostat_Data2011'!Q$238,0))/VLOOKUP($B33,'[1]Eurostat_Data2011'!$B$374:$W$405,'[1]Eurostat_Data2011'!Q$373,0)</f>
        <v>0.762854950115119</v>
      </c>
      <c r="R33" s="12">
        <f>(VLOOKUP($B33,'[1]Eurostat_Data2011'!$B$104:$W$134,'[1]Eurostat_Data2011'!R$102,0)+VLOOKUP($B33,'[1]Eurostat_Data2011'!$B$239:$W$270,'[1]Eurostat_Data2011'!R$238,0))/VLOOKUP($B33,'[1]Eurostat_Data2011'!$B$374:$W$405,'[1]Eurostat_Data2011'!R$373,0)</f>
        <v>0.7583988563259471</v>
      </c>
      <c r="S33" s="12">
        <f>(VLOOKUP($B33,'[1]Eurostat_Data2011'!$B$104:$W$134,'[1]Eurostat_Data2011'!S$102,0)+VLOOKUP($B33,'[1]Eurostat_Data2011'!$B$239:$W$270,'[1]Eurostat_Data2011'!S$238,0))/VLOOKUP($B33,'[1]Eurostat_Data2011'!$B$374:$W$405,'[1]Eurostat_Data2011'!S$373,0)</f>
        <v>0.792046396023198</v>
      </c>
      <c r="T33" s="12">
        <f>(VLOOKUP($B33,'[1]Eurostat_Data2011'!$B$104:$W$134,'[1]Eurostat_Data2011'!T$102,0)+VLOOKUP($B33,'[1]Eurostat_Data2011'!$B$239:$W$270,'[1]Eurostat_Data2011'!T$238,0))/VLOOKUP($B33,'[1]Eurostat_Data2011'!$B$374:$W$405,'[1]Eurostat_Data2011'!T$373,0)</f>
        <v>0.7946210268948656</v>
      </c>
      <c r="U33" s="12">
        <f>(VLOOKUP($B33,'[1]Eurostat_Data2011'!$B$104:$W$134,'[1]Eurostat_Data2011'!U$102,0)+VLOOKUP($B33,'[1]Eurostat_Data2011'!$B$239:$W$270,'[1]Eurostat_Data2011'!U$238,0))/VLOOKUP($B33,'[1]Eurostat_Data2011'!$B$374:$W$405,'[1]Eurostat_Data2011'!U$373,0)</f>
        <v>0.8678414096916299</v>
      </c>
      <c r="V33" s="12">
        <f>(VLOOKUP($B33,'[1]Eurostat_Data2011'!$B$104:$W$134,'[1]Eurostat_Data2011'!V$102,0)+VLOOKUP($B33,'[1]Eurostat_Data2011'!$B$239:$W$270,'[1]Eurostat_Data2011'!V$238,0))/VLOOKUP($B33,'[1]Eurostat_Data2011'!$B$374:$W$405,'[1]Eurostat_Data2011'!V$373,0)</f>
        <v>0.7774294670846394</v>
      </c>
      <c r="AB33" s="19" t="s">
        <v>61</v>
      </c>
      <c r="AC33" s="20" t="s">
        <v>62</v>
      </c>
      <c r="AD33" s="21" t="s">
        <v>63</v>
      </c>
    </row>
    <row r="34" spans="1:30" ht="13.5">
      <c r="A34" s="10" t="s">
        <v>64</v>
      </c>
      <c r="B34" s="11" t="s">
        <v>65</v>
      </c>
      <c r="C34" s="12">
        <f>(VLOOKUP($B34,'[1]Eurostat_Data2011'!$B$104:$W$134,'[1]Eurostat_Data2011'!C$102,0)+VLOOKUP($B34,'[1]Eurostat_Data2011'!$B$239:$W$270,'[1]Eurostat_Data2011'!C$238,0))/VLOOKUP($B34,'[1]Eurostat_Data2011'!$B$374:$W$405,'[1]Eurostat_Data2011'!C$373,0)</f>
        <v>0.6836158192090396</v>
      </c>
      <c r="D34" s="12">
        <f>(VLOOKUP($B34,'[1]Eurostat_Data2011'!$B$104:$W$134,'[1]Eurostat_Data2011'!D$102,0)+VLOOKUP($B34,'[1]Eurostat_Data2011'!$B$239:$W$270,'[1]Eurostat_Data2011'!D$238,0))/VLOOKUP($B34,'[1]Eurostat_Data2011'!$B$374:$W$405,'[1]Eurostat_Data2011'!D$373,0)</f>
        <v>0.7250673854447439</v>
      </c>
      <c r="E34" s="12">
        <f>(VLOOKUP($B34,'[1]Eurostat_Data2011'!$B$104:$W$134,'[1]Eurostat_Data2011'!E$102,0)+VLOOKUP($B34,'[1]Eurostat_Data2011'!$B$239:$W$270,'[1]Eurostat_Data2011'!E$238,0))/VLOOKUP($B34,'[1]Eurostat_Data2011'!$B$374:$W$405,'[1]Eurostat_Data2011'!E$373,0)</f>
        <v>0.6965174129353234</v>
      </c>
      <c r="F34" s="12">
        <f>(VLOOKUP($B34,'[1]Eurostat_Data2011'!$B$104:$W$134,'[1]Eurostat_Data2011'!F$102,0)+VLOOKUP($B34,'[1]Eurostat_Data2011'!$B$239:$W$270,'[1]Eurostat_Data2011'!F$238,0))/VLOOKUP($B34,'[1]Eurostat_Data2011'!$B$374:$W$405,'[1]Eurostat_Data2011'!F$373,0)</f>
        <v>0.6792452830188679</v>
      </c>
      <c r="G34" s="12">
        <f>(VLOOKUP($B34,'[1]Eurostat_Data2011'!$B$104:$W$134,'[1]Eurostat_Data2011'!G$102,0)+VLOOKUP($B34,'[1]Eurostat_Data2011'!$B$239:$W$270,'[1]Eurostat_Data2011'!G$238,0))/VLOOKUP($B34,'[1]Eurostat_Data2011'!$B$374:$W$405,'[1]Eurostat_Data2011'!G$373,0)</f>
        <v>0.6838709677419355</v>
      </c>
      <c r="H34" s="12">
        <f>(VLOOKUP($B34,'[1]Eurostat_Data2011'!$B$104:$W$134,'[1]Eurostat_Data2011'!H$102,0)+VLOOKUP($B34,'[1]Eurostat_Data2011'!$B$239:$W$270,'[1]Eurostat_Data2011'!H$238,0))/VLOOKUP($B34,'[1]Eurostat_Data2011'!$B$374:$W$405,'[1]Eurostat_Data2011'!H$373,0)</f>
        <v>0.6850715746421268</v>
      </c>
      <c r="I34" s="12">
        <f>(VLOOKUP($B34,'[1]Eurostat_Data2011'!$B$104:$W$134,'[1]Eurostat_Data2011'!I$102,0)+VLOOKUP($B34,'[1]Eurostat_Data2011'!$B$239:$W$270,'[1]Eurostat_Data2011'!I$238,0))/VLOOKUP($B34,'[1]Eurostat_Data2011'!$B$374:$W$405,'[1]Eurostat_Data2011'!I$373,0)</f>
        <v>0.6831683168316832</v>
      </c>
      <c r="J34" s="12">
        <f>(VLOOKUP($B34,'[1]Eurostat_Data2011'!$B$104:$W$134,'[1]Eurostat_Data2011'!J$102,0)+VLOOKUP($B34,'[1]Eurostat_Data2011'!$B$239:$W$270,'[1]Eurostat_Data2011'!J$238,0))/VLOOKUP($B34,'[1]Eurostat_Data2011'!$B$374:$W$405,'[1]Eurostat_Data2011'!J$373,0)</f>
        <v>0.6927480916030534</v>
      </c>
      <c r="K34" s="12">
        <f>(VLOOKUP($B34,'[1]Eurostat_Data2011'!$B$104:$W$134,'[1]Eurostat_Data2011'!K$102,0)+VLOOKUP($B34,'[1]Eurostat_Data2011'!$B$239:$W$270,'[1]Eurostat_Data2011'!K$238,0))/VLOOKUP($B34,'[1]Eurostat_Data2011'!$B$374:$W$405,'[1]Eurostat_Data2011'!K$373,0)</f>
        <v>0.463680387409201</v>
      </c>
      <c r="L34" s="12">
        <f>(VLOOKUP($B34,'[1]Eurostat_Data2011'!$B$104:$W$134,'[1]Eurostat_Data2011'!L$102,0)+VLOOKUP($B34,'[1]Eurostat_Data2011'!$B$239:$W$270,'[1]Eurostat_Data2011'!L$238,0))/VLOOKUP($B34,'[1]Eurostat_Data2011'!$B$374:$W$405,'[1]Eurostat_Data2011'!L$373,0)</f>
        <v>0.46215596330275227</v>
      </c>
      <c r="M34" s="12">
        <f>(VLOOKUP($B34,'[1]Eurostat_Data2011'!$B$104:$W$134,'[1]Eurostat_Data2011'!M$102,0)+VLOOKUP($B34,'[1]Eurostat_Data2011'!$B$239:$W$270,'[1]Eurostat_Data2011'!M$238,0))/VLOOKUP($B34,'[1]Eurostat_Data2011'!$B$374:$W$405,'[1]Eurostat_Data2011'!M$373,0)</f>
        <v>0.45869565217391306</v>
      </c>
      <c r="N34" s="12">
        <f>(VLOOKUP($B34,'[1]Eurostat_Data2011'!$B$104:$W$134,'[1]Eurostat_Data2011'!N$102,0)+VLOOKUP($B34,'[1]Eurostat_Data2011'!$B$239:$W$270,'[1]Eurostat_Data2011'!N$238,0))/VLOOKUP($B34,'[1]Eurostat_Data2011'!$B$374:$W$405,'[1]Eurostat_Data2011'!N$373,0)</f>
        <v>0.45138178096212894</v>
      </c>
      <c r="O34" s="12">
        <f>(VLOOKUP($B34,'[1]Eurostat_Data2011'!$B$104:$W$134,'[1]Eurostat_Data2011'!O$102,0)+VLOOKUP($B34,'[1]Eurostat_Data2011'!$B$239:$W$270,'[1]Eurostat_Data2011'!O$238,0))/VLOOKUP($B34,'[1]Eurostat_Data2011'!$B$374:$W$405,'[1]Eurostat_Data2011'!O$373,0)</f>
        <v>0.4491017964071856</v>
      </c>
      <c r="P34" s="12">
        <f>(VLOOKUP($B34,'[1]Eurostat_Data2011'!$B$104:$W$134,'[1]Eurostat_Data2011'!P$102,0)+VLOOKUP($B34,'[1]Eurostat_Data2011'!$B$239:$W$270,'[1]Eurostat_Data2011'!P$238,0))/VLOOKUP($B34,'[1]Eurostat_Data2011'!$B$374:$W$405,'[1]Eurostat_Data2011'!P$373,0)</f>
        <v>0.4666666666666667</v>
      </c>
      <c r="Q34" s="12">
        <f>(VLOOKUP($B34,'[1]Eurostat_Data2011'!$B$104:$W$134,'[1]Eurostat_Data2011'!Q$102,0)+VLOOKUP($B34,'[1]Eurostat_Data2011'!$B$239:$W$270,'[1]Eurostat_Data2011'!Q$238,0))/VLOOKUP($B34,'[1]Eurostat_Data2011'!$B$374:$W$405,'[1]Eurostat_Data2011'!Q$373,0)</f>
        <v>0.4746268656716418</v>
      </c>
      <c r="R34" s="12">
        <f>(VLOOKUP($B34,'[1]Eurostat_Data2011'!$B$104:$W$134,'[1]Eurostat_Data2011'!R$102,0)+VLOOKUP($B34,'[1]Eurostat_Data2011'!$B$239:$W$270,'[1]Eurostat_Data2011'!R$238,0))/VLOOKUP($B34,'[1]Eurostat_Data2011'!$B$374:$W$405,'[1]Eurostat_Data2011'!R$373,0)</f>
        <v>0.4732313575525813</v>
      </c>
      <c r="S34" s="12">
        <f>(VLOOKUP($B34,'[1]Eurostat_Data2011'!$B$104:$W$134,'[1]Eurostat_Data2011'!S$102,0)+VLOOKUP($B34,'[1]Eurostat_Data2011'!$B$239:$W$270,'[1]Eurostat_Data2011'!S$238,0))/VLOOKUP($B34,'[1]Eurostat_Data2011'!$B$374:$W$405,'[1]Eurostat_Data2011'!S$373,0)</f>
        <v>0.4613379669852302</v>
      </c>
      <c r="T34" s="12">
        <f>(VLOOKUP($B34,'[1]Eurostat_Data2011'!$B$104:$W$134,'[1]Eurostat_Data2011'!T$102,0)+VLOOKUP($B34,'[1]Eurostat_Data2011'!$B$239:$W$270,'[1]Eurostat_Data2011'!T$238,0))/VLOOKUP($B34,'[1]Eurostat_Data2011'!$B$374:$W$405,'[1]Eurostat_Data2011'!T$373,0)</f>
        <v>0.4578627280625543</v>
      </c>
      <c r="U34" s="12">
        <f>(VLOOKUP($B34,'[1]Eurostat_Data2011'!$B$104:$W$134,'[1]Eurostat_Data2011'!U$102,0)+VLOOKUP($B34,'[1]Eurostat_Data2011'!$B$239:$W$270,'[1]Eurostat_Data2011'!U$238,0))/VLOOKUP($B34,'[1]Eurostat_Data2011'!$B$374:$W$405,'[1]Eurostat_Data2011'!U$373,0)</f>
        <v>0.4651368049426302</v>
      </c>
      <c r="V34" s="12">
        <f>(VLOOKUP($B34,'[1]Eurostat_Data2011'!$B$104:$W$134,'[1]Eurostat_Data2011'!V$102,0)+VLOOKUP($B34,'[1]Eurostat_Data2011'!$B$239:$W$270,'[1]Eurostat_Data2011'!V$238,0))/VLOOKUP($B34,'[1]Eurostat_Data2011'!$B$374:$W$405,'[1]Eurostat_Data2011'!V$373,0)</f>
        <v>0.4613309352517986</v>
      </c>
      <c r="AB34" s="19"/>
      <c r="AC34" s="20"/>
      <c r="AD34" s="21"/>
    </row>
    <row r="35" spans="1:30" ht="13.5">
      <c r="A35" s="10" t="s">
        <v>66</v>
      </c>
      <c r="B35" s="11" t="s">
        <v>67</v>
      </c>
      <c r="C35" s="12">
        <f>(VLOOKUP($B35,'[1]Eurostat_Data2011'!$B$104:$W$134,'[1]Eurostat_Data2011'!C$102,0)+VLOOKUP($B35,'[1]Eurostat_Data2011'!$B$239:$W$270,'[1]Eurostat_Data2011'!C$238,0))/VLOOKUP($B35,'[1]Eurostat_Data2011'!$B$374:$W$405,'[1]Eurostat_Data2011'!C$373,0)</f>
        <v>0.23664749383730485</v>
      </c>
      <c r="D35" s="12">
        <f>(VLOOKUP($B35,'[1]Eurostat_Data2011'!$B$104:$W$134,'[1]Eurostat_Data2011'!D$102,0)+VLOOKUP($B35,'[1]Eurostat_Data2011'!$B$239:$W$270,'[1]Eurostat_Data2011'!D$238,0))/VLOOKUP($B35,'[1]Eurostat_Data2011'!$B$374:$W$405,'[1]Eurostat_Data2011'!D$373,0)</f>
        <v>0.23786008230452674</v>
      </c>
      <c r="E35" s="12">
        <f>(VLOOKUP($B35,'[1]Eurostat_Data2011'!$B$104:$W$134,'[1]Eurostat_Data2011'!E$102,0)+VLOOKUP($B35,'[1]Eurostat_Data2011'!$B$239:$W$270,'[1]Eurostat_Data2011'!E$238,0))/VLOOKUP($B35,'[1]Eurostat_Data2011'!$B$374:$W$405,'[1]Eurostat_Data2011'!E$373,0)</f>
        <v>0.26062091503267976</v>
      </c>
      <c r="F35" s="12">
        <f>(VLOOKUP($B35,'[1]Eurostat_Data2011'!$B$104:$W$134,'[1]Eurostat_Data2011'!F$102,0)+VLOOKUP($B35,'[1]Eurostat_Data2011'!$B$239:$W$270,'[1]Eurostat_Data2011'!F$238,0))/VLOOKUP($B35,'[1]Eurostat_Data2011'!$B$374:$W$405,'[1]Eurostat_Data2011'!F$373,0)</f>
        <v>0.23348593852190974</v>
      </c>
      <c r="G35" s="12">
        <f>(VLOOKUP($B35,'[1]Eurostat_Data2011'!$B$104:$W$134,'[1]Eurostat_Data2011'!G$102,0)+VLOOKUP($B35,'[1]Eurostat_Data2011'!$B$239:$W$270,'[1]Eurostat_Data2011'!G$238,0))/VLOOKUP($B35,'[1]Eurostat_Data2011'!$B$374:$W$405,'[1]Eurostat_Data2011'!G$373,0)</f>
        <v>0.25351213282247764</v>
      </c>
      <c r="H35" s="12">
        <f>(VLOOKUP($B35,'[1]Eurostat_Data2011'!$B$104:$W$134,'[1]Eurostat_Data2011'!H$102,0)+VLOOKUP($B35,'[1]Eurostat_Data2011'!$B$239:$W$270,'[1]Eurostat_Data2011'!H$238,0))/VLOOKUP($B35,'[1]Eurostat_Data2011'!$B$374:$W$405,'[1]Eurostat_Data2011'!H$373,0)</f>
        <v>0.2558262711864407</v>
      </c>
      <c r="I35" s="12">
        <f>(VLOOKUP($B35,'[1]Eurostat_Data2011'!$B$104:$W$134,'[1]Eurostat_Data2011'!I$102,0)+VLOOKUP($B35,'[1]Eurostat_Data2011'!$B$239:$W$270,'[1]Eurostat_Data2011'!I$238,0))/VLOOKUP($B35,'[1]Eurostat_Data2011'!$B$374:$W$405,'[1]Eurostat_Data2011'!I$373,0)</f>
        <v>0.26581632653061227</v>
      </c>
      <c r="J35" s="12">
        <f>(VLOOKUP($B35,'[1]Eurostat_Data2011'!$B$104:$W$134,'[1]Eurostat_Data2011'!J$102,0)+VLOOKUP($B35,'[1]Eurostat_Data2011'!$B$239:$W$270,'[1]Eurostat_Data2011'!J$238,0))/VLOOKUP($B35,'[1]Eurostat_Data2011'!$B$374:$W$405,'[1]Eurostat_Data2011'!J$373,0)</f>
        <v>0.2835249042145594</v>
      </c>
      <c r="K35" s="12">
        <f>(VLOOKUP($B35,'[1]Eurostat_Data2011'!$B$104:$W$134,'[1]Eurostat_Data2011'!K$102,0)+VLOOKUP($B35,'[1]Eurostat_Data2011'!$B$239:$W$270,'[1]Eurostat_Data2011'!K$238,0))/VLOOKUP($B35,'[1]Eurostat_Data2011'!$B$374:$W$405,'[1]Eurostat_Data2011'!K$373,0)</f>
        <v>0.31211794318590436</v>
      </c>
      <c r="L35" s="12">
        <f>(VLOOKUP($B35,'[1]Eurostat_Data2011'!$B$104:$W$134,'[1]Eurostat_Data2011'!L$102,0)+VLOOKUP($B35,'[1]Eurostat_Data2011'!$B$239:$W$270,'[1]Eurostat_Data2011'!L$238,0))/VLOOKUP($B35,'[1]Eurostat_Data2011'!$B$374:$W$405,'[1]Eurostat_Data2011'!L$373,0)</f>
        <v>0.35883728700300704</v>
      </c>
      <c r="M35" s="12">
        <f>(VLOOKUP($B35,'[1]Eurostat_Data2011'!$B$104:$W$134,'[1]Eurostat_Data2011'!M$102,0)+VLOOKUP($B35,'[1]Eurostat_Data2011'!$B$239:$W$270,'[1]Eurostat_Data2011'!M$238,0))/VLOOKUP($B35,'[1]Eurostat_Data2011'!$B$374:$W$405,'[1]Eurostat_Data2011'!M$373,0)</f>
        <v>0.5231550642366298</v>
      </c>
      <c r="N35" s="12">
        <f>(VLOOKUP($B35,'[1]Eurostat_Data2011'!$B$104:$W$134,'[1]Eurostat_Data2011'!N$102,0)+VLOOKUP($B35,'[1]Eurostat_Data2011'!$B$239:$W$270,'[1]Eurostat_Data2011'!N$238,0))/VLOOKUP($B35,'[1]Eurostat_Data2011'!$B$374:$W$405,'[1]Eurostat_Data2011'!N$373,0)</f>
        <v>0.5265129682997118</v>
      </c>
      <c r="O35" s="12">
        <f>(VLOOKUP($B35,'[1]Eurostat_Data2011'!$B$104:$W$134,'[1]Eurostat_Data2011'!O$102,0)+VLOOKUP($B35,'[1]Eurostat_Data2011'!$B$239:$W$270,'[1]Eurostat_Data2011'!O$238,0))/VLOOKUP($B35,'[1]Eurostat_Data2011'!$B$374:$W$405,'[1]Eurostat_Data2011'!O$373,0)</f>
        <v>0.5347274085138163</v>
      </c>
      <c r="P35" s="12">
        <f>(VLOOKUP($B35,'[1]Eurostat_Data2011'!$B$104:$W$134,'[1]Eurostat_Data2011'!P$102,0)+VLOOKUP($B35,'[1]Eurostat_Data2011'!$B$239:$W$270,'[1]Eurostat_Data2011'!P$238,0))/VLOOKUP($B35,'[1]Eurostat_Data2011'!$B$374:$W$405,'[1]Eurostat_Data2011'!P$373,0)</f>
        <v>0.5226496699294332</v>
      </c>
      <c r="Q35" s="12">
        <f>(VLOOKUP($B35,'[1]Eurostat_Data2011'!$B$104:$W$134,'[1]Eurostat_Data2011'!Q$102,0)+VLOOKUP($B35,'[1]Eurostat_Data2011'!$B$239:$W$270,'[1]Eurostat_Data2011'!Q$238,0))/VLOOKUP($B35,'[1]Eurostat_Data2011'!$B$374:$W$405,'[1]Eurostat_Data2011'!Q$373,0)</f>
        <v>0.49774876181900046</v>
      </c>
      <c r="R35" s="12">
        <f>(VLOOKUP($B35,'[1]Eurostat_Data2011'!$B$104:$W$134,'[1]Eurostat_Data2011'!R$102,0)+VLOOKUP($B35,'[1]Eurostat_Data2011'!$B$239:$W$270,'[1]Eurostat_Data2011'!R$238,0))/VLOOKUP($B35,'[1]Eurostat_Data2011'!$B$374:$W$405,'[1]Eurostat_Data2011'!R$373,0)</f>
        <v>0.5366336633663367</v>
      </c>
      <c r="S35" s="12">
        <f>(VLOOKUP($B35,'[1]Eurostat_Data2011'!$B$104:$W$134,'[1]Eurostat_Data2011'!S$102,0)+VLOOKUP($B35,'[1]Eurostat_Data2011'!$B$239:$W$270,'[1]Eurostat_Data2011'!S$238,0))/VLOOKUP($B35,'[1]Eurostat_Data2011'!$B$374:$W$405,'[1]Eurostat_Data2011'!S$373,0)</f>
        <v>0.5249360613810742</v>
      </c>
      <c r="T35" s="12">
        <f>(VLOOKUP($B35,'[1]Eurostat_Data2011'!$B$104:$W$134,'[1]Eurostat_Data2011'!T$102,0)+VLOOKUP($B35,'[1]Eurostat_Data2011'!$B$239:$W$270,'[1]Eurostat_Data2011'!T$238,0))/VLOOKUP($B35,'[1]Eurostat_Data2011'!$B$374:$W$405,'[1]Eurostat_Data2011'!T$373,0)</f>
        <v>0.5203550658096112</v>
      </c>
      <c r="U35" s="12">
        <f>(VLOOKUP($B35,'[1]Eurostat_Data2011'!$B$104:$W$134,'[1]Eurostat_Data2011'!U$102,0)+VLOOKUP($B35,'[1]Eurostat_Data2011'!$B$239:$W$270,'[1]Eurostat_Data2011'!U$238,0))/VLOOKUP($B35,'[1]Eurostat_Data2011'!$B$374:$W$405,'[1]Eurostat_Data2011'!U$373,0)</f>
        <v>0.5057110222729868</v>
      </c>
      <c r="V35" s="12">
        <f>(VLOOKUP($B35,'[1]Eurostat_Data2011'!$B$104:$W$134,'[1]Eurostat_Data2011'!V$102,0)+VLOOKUP($B35,'[1]Eurostat_Data2011'!$B$239:$W$270,'[1]Eurostat_Data2011'!V$238,0))/VLOOKUP($B35,'[1]Eurostat_Data2011'!$B$374:$W$405,'[1]Eurostat_Data2011'!V$373,0)</f>
        <v>0.48459292896529355</v>
      </c>
      <c r="AB35" s="22">
        <f>V37-C37</f>
        <v>0.08595180356813081</v>
      </c>
      <c r="AC35" s="23">
        <f>R37-C37</f>
        <v>0.16269755104208827</v>
      </c>
      <c r="AD35" s="24">
        <f>V37-R37</f>
        <v>-0.07674574747395746</v>
      </c>
    </row>
    <row r="36" spans="1:22" ht="13.5">
      <c r="A36" s="10" t="s">
        <v>68</v>
      </c>
      <c r="B36" s="11" t="s">
        <v>69</v>
      </c>
      <c r="C36" s="12">
        <f>(VLOOKUP($B36,'[1]Eurostat_Data2011'!$B$104:$W$134,'[1]Eurostat_Data2011'!C$102,0)+VLOOKUP($B36,'[1]Eurostat_Data2011'!$B$239:$W$270,'[1]Eurostat_Data2011'!C$238,0))/VLOOKUP($B36,'[1]Eurostat_Data2011'!$B$374:$W$405,'[1]Eurostat_Data2011'!C$373,0)</f>
        <v>0.3678714859437751</v>
      </c>
      <c r="D36" s="12">
        <f>(VLOOKUP($B36,'[1]Eurostat_Data2011'!$B$104:$W$134,'[1]Eurostat_Data2011'!D$102,0)+VLOOKUP($B36,'[1]Eurostat_Data2011'!$B$239:$W$270,'[1]Eurostat_Data2011'!D$238,0))/VLOOKUP($B36,'[1]Eurostat_Data2011'!$B$374:$W$405,'[1]Eurostat_Data2011'!D$373,0)</f>
        <v>0.34590729783037477</v>
      </c>
      <c r="E36" s="12">
        <f>(VLOOKUP($B36,'[1]Eurostat_Data2011'!$B$104:$W$134,'[1]Eurostat_Data2011'!E$102,0)+VLOOKUP($B36,'[1]Eurostat_Data2011'!$B$239:$W$270,'[1]Eurostat_Data2011'!E$238,0))/VLOOKUP($B36,'[1]Eurostat_Data2011'!$B$374:$W$405,'[1]Eurostat_Data2011'!E$373,0)</f>
        <v>0.332549388523048</v>
      </c>
      <c r="F36" s="12">
        <f>(VLOOKUP($B36,'[1]Eurostat_Data2011'!$B$104:$W$134,'[1]Eurostat_Data2011'!F$102,0)+VLOOKUP($B36,'[1]Eurostat_Data2011'!$B$239:$W$270,'[1]Eurostat_Data2011'!F$238,0))/VLOOKUP($B36,'[1]Eurostat_Data2011'!$B$374:$W$405,'[1]Eurostat_Data2011'!F$373,0)</f>
        <v>0.3438924886009119</v>
      </c>
      <c r="G36" s="12">
        <f>(VLOOKUP($B36,'[1]Eurostat_Data2011'!$B$104:$W$134,'[1]Eurostat_Data2011'!G$102,0)+VLOOKUP($B36,'[1]Eurostat_Data2011'!$B$239:$W$270,'[1]Eurostat_Data2011'!G$238,0))/VLOOKUP($B36,'[1]Eurostat_Data2011'!$B$374:$W$405,'[1]Eurostat_Data2011'!G$373,0)</f>
        <v>0.4567864567864568</v>
      </c>
      <c r="H36" s="12">
        <f>(VLOOKUP($B36,'[1]Eurostat_Data2011'!$B$104:$W$134,'[1]Eurostat_Data2011'!H$102,0)+VLOOKUP($B36,'[1]Eurostat_Data2011'!$B$239:$W$270,'[1]Eurostat_Data2011'!H$238,0))/VLOOKUP($B36,'[1]Eurostat_Data2011'!$B$374:$W$405,'[1]Eurostat_Data2011'!H$373,0)</f>
        <v>0.42845870594423985</v>
      </c>
      <c r="I36" s="12">
        <f>(VLOOKUP($B36,'[1]Eurostat_Data2011'!$B$104:$W$134,'[1]Eurostat_Data2011'!I$102,0)+VLOOKUP($B36,'[1]Eurostat_Data2011'!$B$239:$W$270,'[1]Eurostat_Data2011'!I$238,0))/VLOOKUP($B36,'[1]Eurostat_Data2011'!$B$374:$W$405,'[1]Eurostat_Data2011'!I$373,0)</f>
        <v>0.40193842645381983</v>
      </c>
      <c r="J36" s="12">
        <f>(VLOOKUP($B36,'[1]Eurostat_Data2011'!$B$104:$W$134,'[1]Eurostat_Data2011'!J$102,0)+VLOOKUP($B36,'[1]Eurostat_Data2011'!$B$239:$W$270,'[1]Eurostat_Data2011'!J$238,0))/VLOOKUP($B36,'[1]Eurostat_Data2011'!$B$374:$W$405,'[1]Eurostat_Data2011'!J$373,0)</f>
        <v>0.3811847862672501</v>
      </c>
      <c r="K36" s="12">
        <f>(VLOOKUP($B36,'[1]Eurostat_Data2011'!$B$104:$W$134,'[1]Eurostat_Data2011'!K$102,0)+VLOOKUP($B36,'[1]Eurostat_Data2011'!$B$239:$W$270,'[1]Eurostat_Data2011'!K$238,0))/VLOOKUP($B36,'[1]Eurostat_Data2011'!$B$374:$W$405,'[1]Eurostat_Data2011'!K$373,0)</f>
        <v>0.41146881287726356</v>
      </c>
      <c r="L36" s="12">
        <f>(VLOOKUP($B36,'[1]Eurostat_Data2011'!$B$104:$W$134,'[1]Eurostat_Data2011'!L$102,0)+VLOOKUP($B36,'[1]Eurostat_Data2011'!$B$239:$W$270,'[1]Eurostat_Data2011'!L$238,0))/VLOOKUP($B36,'[1]Eurostat_Data2011'!$B$374:$W$405,'[1]Eurostat_Data2011'!L$373,0)</f>
        <v>0.4185028910767307</v>
      </c>
      <c r="M36" s="12">
        <f>(VLOOKUP($B36,'[1]Eurostat_Data2011'!$B$104:$W$134,'[1]Eurostat_Data2011'!M$102,0)+VLOOKUP($B36,'[1]Eurostat_Data2011'!$B$239:$W$270,'[1]Eurostat_Data2011'!M$238,0))/VLOOKUP($B36,'[1]Eurostat_Data2011'!$B$374:$W$405,'[1]Eurostat_Data2011'!M$373,0)</f>
        <v>0.4560292669199381</v>
      </c>
      <c r="N36" s="12">
        <f>(VLOOKUP($B36,'[1]Eurostat_Data2011'!$B$104:$W$134,'[1]Eurostat_Data2011'!N$102,0)+VLOOKUP($B36,'[1]Eurostat_Data2011'!$B$239:$W$270,'[1]Eurostat_Data2011'!N$238,0))/VLOOKUP($B36,'[1]Eurostat_Data2011'!$B$374:$W$405,'[1]Eurostat_Data2011'!N$373,0)</f>
        <v>0.4106964106964107</v>
      </c>
      <c r="O36" s="12">
        <f>(VLOOKUP($B36,'[1]Eurostat_Data2011'!$B$104:$W$134,'[1]Eurostat_Data2011'!O$102,0)+VLOOKUP($B36,'[1]Eurostat_Data2011'!$B$239:$W$270,'[1]Eurostat_Data2011'!O$238,0))/VLOOKUP($B36,'[1]Eurostat_Data2011'!$B$374:$W$405,'[1]Eurostat_Data2011'!O$373,0)</f>
        <v>0.3992635455023672</v>
      </c>
      <c r="P36" s="12">
        <f>(VLOOKUP($B36,'[1]Eurostat_Data2011'!$B$104:$W$134,'[1]Eurostat_Data2011'!P$102,0)+VLOOKUP($B36,'[1]Eurostat_Data2011'!$B$239:$W$270,'[1]Eurostat_Data2011'!P$238,0))/VLOOKUP($B36,'[1]Eurostat_Data2011'!$B$374:$W$405,'[1]Eurostat_Data2011'!P$373,0)</f>
        <v>0.407758513159536</v>
      </c>
      <c r="Q36" s="12">
        <f>(VLOOKUP($B36,'[1]Eurostat_Data2011'!$B$104:$W$134,'[1]Eurostat_Data2011'!Q$102,0)+VLOOKUP($B36,'[1]Eurostat_Data2011'!$B$239:$W$270,'[1]Eurostat_Data2011'!Q$238,0))/VLOOKUP($B36,'[1]Eurostat_Data2011'!$B$374:$W$405,'[1]Eurostat_Data2011'!Q$373,0)</f>
        <v>0.40965450824605754</v>
      </c>
      <c r="R36" s="12">
        <f>(VLOOKUP($B36,'[1]Eurostat_Data2011'!$B$104:$W$134,'[1]Eurostat_Data2011'!R$102,0)+VLOOKUP($B36,'[1]Eurostat_Data2011'!$B$239:$W$270,'[1]Eurostat_Data2011'!R$238,0))/VLOOKUP($B36,'[1]Eurostat_Data2011'!$B$374:$W$405,'[1]Eurostat_Data2011'!R$373,0)</f>
        <v>0.4129526462395543</v>
      </c>
      <c r="S36" s="12">
        <f>(VLOOKUP($B36,'[1]Eurostat_Data2011'!$B$104:$W$134,'[1]Eurostat_Data2011'!S$102,0)+VLOOKUP($B36,'[1]Eurostat_Data2011'!$B$239:$W$270,'[1]Eurostat_Data2011'!S$238,0))/VLOOKUP($B36,'[1]Eurostat_Data2011'!$B$374:$W$405,'[1]Eurostat_Data2011'!S$373,0)</f>
        <v>0.41756016202049084</v>
      </c>
      <c r="T36" s="12">
        <f>(VLOOKUP($B36,'[1]Eurostat_Data2011'!$B$104:$W$134,'[1]Eurostat_Data2011'!T$102,0)+VLOOKUP($B36,'[1]Eurostat_Data2011'!$B$239:$W$270,'[1]Eurostat_Data2011'!T$238,0))/VLOOKUP($B36,'[1]Eurostat_Data2011'!$B$374:$W$405,'[1]Eurostat_Data2011'!T$373,0)</f>
        <v>0.4102205110255513</v>
      </c>
      <c r="U36" s="12">
        <f>(VLOOKUP($B36,'[1]Eurostat_Data2011'!$B$104:$W$134,'[1]Eurostat_Data2011'!U$102,0)+VLOOKUP($B36,'[1]Eurostat_Data2011'!$B$239:$W$270,'[1]Eurostat_Data2011'!U$238,0))/VLOOKUP($B36,'[1]Eurostat_Data2011'!$B$374:$W$405,'[1]Eurostat_Data2011'!U$373,0)</f>
        <v>0.40664900024090583</v>
      </c>
      <c r="V36" s="12">
        <f>(VLOOKUP($B36,'[1]Eurostat_Data2011'!$B$104:$W$134,'[1]Eurostat_Data2011'!V$102,0)+VLOOKUP($B36,'[1]Eurostat_Data2011'!$B$239:$W$270,'[1]Eurostat_Data2011'!V$238,0))/VLOOKUP($B36,'[1]Eurostat_Data2011'!$B$374:$W$405,'[1]Eurostat_Data2011'!V$373,0)</f>
        <v>0.39211878926327814</v>
      </c>
    </row>
    <row r="37" spans="1:24" s="13" customFormat="1" ht="13.5">
      <c r="A37" s="10"/>
      <c r="B37" s="10" t="s">
        <v>70</v>
      </c>
      <c r="C37" s="25">
        <f>C13</f>
        <v>0.5063883185033082</v>
      </c>
      <c r="D37" s="26">
        <f aca="true" t="shared" si="0" ref="D37:V37">D13</f>
        <v>0.45970492289442466</v>
      </c>
      <c r="E37" s="26">
        <f t="shared" si="0"/>
        <v>0.4908103363142591</v>
      </c>
      <c r="F37" s="26">
        <f t="shared" si="0"/>
        <v>0.49321777054997046</v>
      </c>
      <c r="G37" s="26">
        <f t="shared" si="0"/>
        <v>0.48872874027097146</v>
      </c>
      <c r="H37" s="26">
        <f t="shared" si="0"/>
        <v>0.4618568774735482</v>
      </c>
      <c r="I37" s="26">
        <f t="shared" si="0"/>
        <v>0.48424520194786597</v>
      </c>
      <c r="J37" s="26">
        <f t="shared" si="0"/>
        <v>0.4907633603197997</v>
      </c>
      <c r="K37" s="26">
        <f t="shared" si="0"/>
        <v>0.4894786432160804</v>
      </c>
      <c r="L37" s="26">
        <f t="shared" si="0"/>
        <v>0.5030040382153058</v>
      </c>
      <c r="M37" s="26">
        <f t="shared" si="0"/>
        <v>0.5524685940673504</v>
      </c>
      <c r="N37" s="26">
        <f t="shared" si="0"/>
        <v>0.5626615969581749</v>
      </c>
      <c r="O37" s="26">
        <f t="shared" si="0"/>
        <v>0.5564084211565515</v>
      </c>
      <c r="P37" s="26">
        <f t="shared" si="0"/>
        <v>0.6462445370464478</v>
      </c>
      <c r="Q37" s="26">
        <f t="shared" si="0"/>
        <v>0.6613382763177214</v>
      </c>
      <c r="R37" s="25">
        <f t="shared" si="0"/>
        <v>0.6690858695453965</v>
      </c>
      <c r="S37" s="26">
        <f t="shared" si="0"/>
        <v>0.6639105058365758</v>
      </c>
      <c r="T37" s="26">
        <f t="shared" si="0"/>
        <v>0.5678091284755333</v>
      </c>
      <c r="U37" s="26">
        <f t="shared" si="0"/>
        <v>0.568222689879472</v>
      </c>
      <c r="V37" s="25">
        <f t="shared" si="0"/>
        <v>0.592340122071439</v>
      </c>
      <c r="W37" s="27">
        <f>+R37-C37</f>
        <v>0.16269755104208827</v>
      </c>
      <c r="X37" s="28" t="s">
        <v>71</v>
      </c>
    </row>
    <row r="38" spans="1:24" s="13" customFormat="1" ht="13.5">
      <c r="A38" s="10"/>
      <c r="B38" s="10" t="s">
        <v>72</v>
      </c>
      <c r="C38" s="29">
        <f>(SUM('[1]Eurostat_Data2011'!C$104:C$133)-'[1]Eurostat_Data2011'!C$106-'[1]Eurostat_Data2011'!C$114-'[1]Eurostat_Data2011'!C$119-'[1]Eurostat_Data2011'!C$121-'[1]Eurostat_Data2011'!C$128+SUM('[1]Eurostat_Data2011'!C$240:C$269)-'[1]Eurostat_Data2011'!C$242-'[1]Eurostat_Data2011'!C$244-'[1]Eurostat_Data2011'!C$252-'[1]Eurostat_Data2011'!C$256-'[1]Eurostat_Data2011'!C$259-'[1]Eurostat_Data2011'!C$267)/(SUM('[1]Eurostat_Data2011'!C$375:C$404)-'[1]Eurostat_Data2011'!C$377-'[1]Eurostat_Data2011'!C$378-'[1]Eurostat_Data2011'!C$385-'[1]Eurostat_Data2011'!C$390-'[1]Eurostat_Data2011'!C$392-'[1]Eurostat_Data2011'!C$398)</f>
        <v>0.4733548228995834</v>
      </c>
      <c r="D38" s="29">
        <f>(SUM('[1]Eurostat_Data2011'!D$104:D$133)-'[1]Eurostat_Data2011'!D$106-'[1]Eurostat_Data2011'!D$114-'[1]Eurostat_Data2011'!D$119-'[1]Eurostat_Data2011'!D$121-'[1]Eurostat_Data2011'!D$128+SUM('[1]Eurostat_Data2011'!D$240:D$269)-'[1]Eurostat_Data2011'!D$242-'[1]Eurostat_Data2011'!D$244-'[1]Eurostat_Data2011'!D$252-'[1]Eurostat_Data2011'!D$256-'[1]Eurostat_Data2011'!D$259-'[1]Eurostat_Data2011'!D$267)/(SUM('[1]Eurostat_Data2011'!D$375:D$404)-'[1]Eurostat_Data2011'!D$377-'[1]Eurostat_Data2011'!D$378-'[1]Eurostat_Data2011'!D$385-'[1]Eurostat_Data2011'!D$390-'[1]Eurostat_Data2011'!D$392-'[1]Eurostat_Data2011'!D$398)</f>
        <v>0.4492191888551848</v>
      </c>
      <c r="E38" s="29">
        <f>(SUM('[1]Eurostat_Data2011'!E$104:E$133)-'[1]Eurostat_Data2011'!E$106-'[1]Eurostat_Data2011'!E$114-'[1]Eurostat_Data2011'!E$119-'[1]Eurostat_Data2011'!E$121-'[1]Eurostat_Data2011'!E$128+SUM('[1]Eurostat_Data2011'!E$240:E$269)-'[1]Eurostat_Data2011'!E$242-'[1]Eurostat_Data2011'!E$244-'[1]Eurostat_Data2011'!E$252-'[1]Eurostat_Data2011'!E$256-'[1]Eurostat_Data2011'!E$259-'[1]Eurostat_Data2011'!E$267)/(SUM('[1]Eurostat_Data2011'!E$375:E$404)-'[1]Eurostat_Data2011'!E$377-'[1]Eurostat_Data2011'!E$378-'[1]Eurostat_Data2011'!E$385-'[1]Eurostat_Data2011'!E$390-'[1]Eurostat_Data2011'!E$392-'[1]Eurostat_Data2011'!E$398)</f>
        <v>0.48513438368860057</v>
      </c>
      <c r="F38" s="29">
        <f>(SUM('[1]Eurostat_Data2011'!F$104:F$133)-'[1]Eurostat_Data2011'!F$106-'[1]Eurostat_Data2011'!F$114-'[1]Eurostat_Data2011'!F$119-'[1]Eurostat_Data2011'!F$121-'[1]Eurostat_Data2011'!F$128+SUM('[1]Eurostat_Data2011'!F$240:F$269)-'[1]Eurostat_Data2011'!F$242-'[1]Eurostat_Data2011'!F$244-'[1]Eurostat_Data2011'!F$252-'[1]Eurostat_Data2011'!F$256-'[1]Eurostat_Data2011'!F$259-'[1]Eurostat_Data2011'!F$267)/(SUM('[1]Eurostat_Data2011'!F$375:F$404)-'[1]Eurostat_Data2011'!F$377-'[1]Eurostat_Data2011'!F$378-'[1]Eurostat_Data2011'!F$385-'[1]Eurostat_Data2011'!F$390-'[1]Eurostat_Data2011'!F$392-'[1]Eurostat_Data2011'!F$398)</f>
        <v>0.48349629849527803</v>
      </c>
      <c r="G38" s="29">
        <f>(SUM('[1]Eurostat_Data2011'!G$104:G$133)-'[1]Eurostat_Data2011'!G$106-'[1]Eurostat_Data2011'!G$114-'[1]Eurostat_Data2011'!G$119-'[1]Eurostat_Data2011'!G$121-'[1]Eurostat_Data2011'!G$128+SUM('[1]Eurostat_Data2011'!G$240:G$269)-'[1]Eurostat_Data2011'!G$242-'[1]Eurostat_Data2011'!G$244-'[1]Eurostat_Data2011'!G$252-'[1]Eurostat_Data2011'!G$256-'[1]Eurostat_Data2011'!G$259-'[1]Eurostat_Data2011'!G$267)/(SUM('[1]Eurostat_Data2011'!G$375:G$404)-'[1]Eurostat_Data2011'!G$377-'[1]Eurostat_Data2011'!G$378-'[1]Eurostat_Data2011'!G$385-'[1]Eurostat_Data2011'!G$390-'[1]Eurostat_Data2011'!G$392-'[1]Eurostat_Data2011'!G$398)</f>
        <v>0.4786744459207055</v>
      </c>
      <c r="H38" s="29">
        <f>(SUM('[1]Eurostat_Data2011'!H$104:H$133)-'[1]Eurostat_Data2011'!H$106-'[1]Eurostat_Data2011'!H$114-'[1]Eurostat_Data2011'!H$119-'[1]Eurostat_Data2011'!H$121-'[1]Eurostat_Data2011'!H$128+SUM('[1]Eurostat_Data2011'!H$240:H$269)-'[1]Eurostat_Data2011'!H$242-'[1]Eurostat_Data2011'!H$244-'[1]Eurostat_Data2011'!H$252-'[1]Eurostat_Data2011'!H$256-'[1]Eurostat_Data2011'!H$259-'[1]Eurostat_Data2011'!H$267)/(SUM('[1]Eurostat_Data2011'!H$375:H$404)-'[1]Eurostat_Data2011'!H$377-'[1]Eurostat_Data2011'!H$378-'[1]Eurostat_Data2011'!H$385-'[1]Eurostat_Data2011'!H$390-'[1]Eurostat_Data2011'!H$392-'[1]Eurostat_Data2011'!H$398)</f>
        <v>0.44787574786970447</v>
      </c>
      <c r="I38" s="29">
        <f>(SUM('[1]Eurostat_Data2011'!I$104:I$133)-'[1]Eurostat_Data2011'!I$106-'[1]Eurostat_Data2011'!I$114-'[1]Eurostat_Data2011'!I$119-'[1]Eurostat_Data2011'!I$121-'[1]Eurostat_Data2011'!I$128+SUM('[1]Eurostat_Data2011'!I$240:I$269)-'[1]Eurostat_Data2011'!I$242-'[1]Eurostat_Data2011'!I$244-'[1]Eurostat_Data2011'!I$252-'[1]Eurostat_Data2011'!I$256-'[1]Eurostat_Data2011'!I$259-'[1]Eurostat_Data2011'!I$267)/(SUM('[1]Eurostat_Data2011'!I$375:I$404)-'[1]Eurostat_Data2011'!I$377-'[1]Eurostat_Data2011'!I$378-'[1]Eurostat_Data2011'!I$385-'[1]Eurostat_Data2011'!I$390-'[1]Eurostat_Data2011'!I$392-'[1]Eurostat_Data2011'!I$398)</f>
        <v>0.46934154699738906</v>
      </c>
      <c r="J38" s="29">
        <f>(SUM('[1]Eurostat_Data2011'!J$104:J$133)-'[1]Eurostat_Data2011'!J$106-'[1]Eurostat_Data2011'!J$114-'[1]Eurostat_Data2011'!J$119-'[1]Eurostat_Data2011'!J$121-'[1]Eurostat_Data2011'!J$128+SUM('[1]Eurostat_Data2011'!J$240:J$269)-'[1]Eurostat_Data2011'!J$242-'[1]Eurostat_Data2011'!J$244-'[1]Eurostat_Data2011'!J$252-'[1]Eurostat_Data2011'!J$256-'[1]Eurostat_Data2011'!J$259-'[1]Eurostat_Data2011'!J$267)/(SUM('[1]Eurostat_Data2011'!J$375:J$404)-'[1]Eurostat_Data2011'!J$377-'[1]Eurostat_Data2011'!J$378-'[1]Eurostat_Data2011'!J$385-'[1]Eurostat_Data2011'!J$390-'[1]Eurostat_Data2011'!J$392-'[1]Eurostat_Data2011'!J$398)</f>
        <v>0.48293459068242234</v>
      </c>
      <c r="K38" s="29">
        <f>(SUM('[1]Eurostat_Data2011'!K$104:K$133)-'[1]Eurostat_Data2011'!K$106-'[1]Eurostat_Data2011'!K$114-'[1]Eurostat_Data2011'!K$119-'[1]Eurostat_Data2011'!K$121-'[1]Eurostat_Data2011'!K$128+SUM('[1]Eurostat_Data2011'!K$240:K$269)-'[1]Eurostat_Data2011'!K$242-'[1]Eurostat_Data2011'!K$244-'[1]Eurostat_Data2011'!K$252-'[1]Eurostat_Data2011'!K$256-'[1]Eurostat_Data2011'!K$259-'[1]Eurostat_Data2011'!K$267)/(SUM('[1]Eurostat_Data2011'!K$375:K$404)-'[1]Eurostat_Data2011'!K$377-'[1]Eurostat_Data2011'!K$378-'[1]Eurostat_Data2011'!K$385-'[1]Eurostat_Data2011'!K$390-'[1]Eurostat_Data2011'!K$392-'[1]Eurostat_Data2011'!K$398)</f>
        <v>0.48005740485331944</v>
      </c>
      <c r="L38" s="29">
        <f>(SUM('[1]Eurostat_Data2011'!L$104:L$133)-'[1]Eurostat_Data2011'!L$106-'[1]Eurostat_Data2011'!L$114-'[1]Eurostat_Data2011'!L$119-'[1]Eurostat_Data2011'!L$121-'[1]Eurostat_Data2011'!L$128+SUM('[1]Eurostat_Data2011'!L$240:L$269)-'[1]Eurostat_Data2011'!L$242-'[1]Eurostat_Data2011'!L$244-'[1]Eurostat_Data2011'!L$252-'[1]Eurostat_Data2011'!L$256-'[1]Eurostat_Data2011'!L$259-'[1]Eurostat_Data2011'!L$267)/(SUM('[1]Eurostat_Data2011'!L$375:L$404)-'[1]Eurostat_Data2011'!L$377-'[1]Eurostat_Data2011'!L$378-'[1]Eurostat_Data2011'!L$385-'[1]Eurostat_Data2011'!L$390-'[1]Eurostat_Data2011'!L$392-'[1]Eurostat_Data2011'!L$398)</f>
        <v>0.4941272673208445</v>
      </c>
      <c r="M38" s="29">
        <f>(SUM('[1]Eurostat_Data2011'!M$104:M$133)-'[1]Eurostat_Data2011'!M$106-'[1]Eurostat_Data2011'!M$114-'[1]Eurostat_Data2011'!M$119-'[1]Eurostat_Data2011'!M$121-'[1]Eurostat_Data2011'!M$128+SUM('[1]Eurostat_Data2011'!M$240:M$269)-'[1]Eurostat_Data2011'!M$242-'[1]Eurostat_Data2011'!M$244-'[1]Eurostat_Data2011'!M$252-'[1]Eurostat_Data2011'!M$256-'[1]Eurostat_Data2011'!M$259-'[1]Eurostat_Data2011'!M$267)/(SUM('[1]Eurostat_Data2011'!M$375:M$404)-'[1]Eurostat_Data2011'!M$377-'[1]Eurostat_Data2011'!M$378-'[1]Eurostat_Data2011'!M$385-'[1]Eurostat_Data2011'!M$390-'[1]Eurostat_Data2011'!M$392-'[1]Eurostat_Data2011'!M$398)</f>
        <v>0.5488685382113446</v>
      </c>
      <c r="N38" s="29">
        <f>(SUM('[1]Eurostat_Data2011'!N$104:N$133)-'[1]Eurostat_Data2011'!N$106-'[1]Eurostat_Data2011'!N$114-'[1]Eurostat_Data2011'!N$119-'[1]Eurostat_Data2011'!N$121-'[1]Eurostat_Data2011'!N$128+SUM('[1]Eurostat_Data2011'!N$240:N$269)-'[1]Eurostat_Data2011'!N$242-'[1]Eurostat_Data2011'!N$244-'[1]Eurostat_Data2011'!N$252-'[1]Eurostat_Data2011'!N$256-'[1]Eurostat_Data2011'!N$259-'[1]Eurostat_Data2011'!N$267)/(SUM('[1]Eurostat_Data2011'!N$375:N$404)-'[1]Eurostat_Data2011'!N$377-'[1]Eurostat_Data2011'!N$378-'[1]Eurostat_Data2011'!N$385-'[1]Eurostat_Data2011'!N$390-'[1]Eurostat_Data2011'!N$392-'[1]Eurostat_Data2011'!N$398)</f>
        <v>0.5584554299115332</v>
      </c>
      <c r="O38" s="29">
        <f>(SUM('[1]Eurostat_Data2011'!O$104:O$133)-'[1]Eurostat_Data2011'!O$106-'[1]Eurostat_Data2011'!O$114-'[1]Eurostat_Data2011'!O$119-'[1]Eurostat_Data2011'!O$121-'[1]Eurostat_Data2011'!O$128+SUM('[1]Eurostat_Data2011'!O$240:O$269)-'[1]Eurostat_Data2011'!O$242-'[1]Eurostat_Data2011'!O$244-'[1]Eurostat_Data2011'!O$252-'[1]Eurostat_Data2011'!O$256-'[1]Eurostat_Data2011'!O$259-'[1]Eurostat_Data2011'!O$267)/(SUM('[1]Eurostat_Data2011'!O$375:O$404)-'[1]Eurostat_Data2011'!O$377-'[1]Eurostat_Data2011'!O$378-'[1]Eurostat_Data2011'!O$385-'[1]Eurostat_Data2011'!O$390-'[1]Eurostat_Data2011'!O$392-'[1]Eurostat_Data2011'!O$398)</f>
        <v>0.5528844005540909</v>
      </c>
      <c r="P38" s="29">
        <f>(SUM('[1]Eurostat_Data2011'!P$104:P$133)-'[1]Eurostat_Data2011'!P$106-'[1]Eurostat_Data2011'!P$114-'[1]Eurostat_Data2011'!P$119-'[1]Eurostat_Data2011'!P$121-'[1]Eurostat_Data2011'!P$128+SUM('[1]Eurostat_Data2011'!P$240:P$269)-'[1]Eurostat_Data2011'!P$242-'[1]Eurostat_Data2011'!P$244-'[1]Eurostat_Data2011'!P$252-'[1]Eurostat_Data2011'!P$256-'[1]Eurostat_Data2011'!P$259-'[1]Eurostat_Data2011'!P$267)/(SUM('[1]Eurostat_Data2011'!P$375:P$404)-'[1]Eurostat_Data2011'!P$377-'[1]Eurostat_Data2011'!P$378-'[1]Eurostat_Data2011'!P$385-'[1]Eurostat_Data2011'!P$390-'[1]Eurostat_Data2011'!P$392-'[1]Eurostat_Data2011'!P$398)</f>
        <v>0.635931115547512</v>
      </c>
      <c r="Q38" s="29">
        <f>(SUM('[1]Eurostat_Data2011'!Q$104:Q$133)-'[1]Eurostat_Data2011'!Q$106-'[1]Eurostat_Data2011'!Q$114-'[1]Eurostat_Data2011'!Q$119-'[1]Eurostat_Data2011'!Q$121-'[1]Eurostat_Data2011'!Q$128+SUM('[1]Eurostat_Data2011'!Q$240:Q$269)-'[1]Eurostat_Data2011'!Q$242-'[1]Eurostat_Data2011'!Q$244-'[1]Eurostat_Data2011'!Q$252-'[1]Eurostat_Data2011'!Q$256-'[1]Eurostat_Data2011'!Q$259-'[1]Eurostat_Data2011'!Q$267)/(SUM('[1]Eurostat_Data2011'!Q$375:Q$404)-'[1]Eurostat_Data2011'!Q$377-'[1]Eurostat_Data2011'!Q$378-'[1]Eurostat_Data2011'!Q$385-'[1]Eurostat_Data2011'!Q$390-'[1]Eurostat_Data2011'!Q$392-'[1]Eurostat_Data2011'!Q$398)</f>
        <v>0.6474755672787529</v>
      </c>
      <c r="R38" s="29">
        <f>(SUM('[1]Eurostat_Data2011'!R$104:R$133)-'[1]Eurostat_Data2011'!R$106-'[1]Eurostat_Data2011'!R$114-'[1]Eurostat_Data2011'!R$119-'[1]Eurostat_Data2011'!R$121-'[1]Eurostat_Data2011'!R$128+SUM('[1]Eurostat_Data2011'!R$240:R$269)-'[1]Eurostat_Data2011'!R$242-'[1]Eurostat_Data2011'!R$244-'[1]Eurostat_Data2011'!R$252-'[1]Eurostat_Data2011'!R$256-'[1]Eurostat_Data2011'!R$259-'[1]Eurostat_Data2011'!R$267)/(SUM('[1]Eurostat_Data2011'!R$375:R$404)-'[1]Eurostat_Data2011'!R$377-'[1]Eurostat_Data2011'!R$378-'[1]Eurostat_Data2011'!R$385-'[1]Eurostat_Data2011'!R$390-'[1]Eurostat_Data2011'!R$392-'[1]Eurostat_Data2011'!R$398)</f>
        <v>0.6594420381296682</v>
      </c>
      <c r="S38" s="29">
        <f>(SUM('[1]Eurostat_Data2011'!S$104:S$133)-'[1]Eurostat_Data2011'!S$106-'[1]Eurostat_Data2011'!S$114-'[1]Eurostat_Data2011'!S$119-'[1]Eurostat_Data2011'!S$121-'[1]Eurostat_Data2011'!S$128+SUM('[1]Eurostat_Data2011'!S$240:S$269)-'[1]Eurostat_Data2011'!S$242-'[1]Eurostat_Data2011'!S$244-'[1]Eurostat_Data2011'!S$252-'[1]Eurostat_Data2011'!S$256-'[1]Eurostat_Data2011'!S$259-'[1]Eurostat_Data2011'!S$267)/(SUM('[1]Eurostat_Data2011'!S$375:S$404)-'[1]Eurostat_Data2011'!S$377-'[1]Eurostat_Data2011'!S$378-'[1]Eurostat_Data2011'!S$385-'[1]Eurostat_Data2011'!S$390-'[1]Eurostat_Data2011'!S$392-'[1]Eurostat_Data2011'!S$398)</f>
        <v>0.6548339520927631</v>
      </c>
      <c r="T38" s="29">
        <f>(SUM('[1]Eurostat_Data2011'!T$104:T$133)-'[1]Eurostat_Data2011'!T$106-'[1]Eurostat_Data2011'!T$114-'[1]Eurostat_Data2011'!T$119-'[1]Eurostat_Data2011'!T$121-'[1]Eurostat_Data2011'!T$128+SUM('[1]Eurostat_Data2011'!T$240:T$269)-'[1]Eurostat_Data2011'!T$242-'[1]Eurostat_Data2011'!T$244-'[1]Eurostat_Data2011'!T$252-'[1]Eurostat_Data2011'!T$256-'[1]Eurostat_Data2011'!T$259-'[1]Eurostat_Data2011'!T$267)/(SUM('[1]Eurostat_Data2011'!T$375:T$404)-'[1]Eurostat_Data2011'!T$377-'[1]Eurostat_Data2011'!T$378-'[1]Eurostat_Data2011'!T$385-'[1]Eurostat_Data2011'!T$390-'[1]Eurostat_Data2011'!T$392-'[1]Eurostat_Data2011'!T$398)</f>
        <v>0.5649111095495749</v>
      </c>
      <c r="U38" s="29">
        <f>(SUM('[1]Eurostat_Data2011'!U$104:U$133)-'[1]Eurostat_Data2011'!U$106-'[1]Eurostat_Data2011'!U$114-'[1]Eurostat_Data2011'!U$119-'[1]Eurostat_Data2011'!U$121-'[1]Eurostat_Data2011'!U$128+SUM('[1]Eurostat_Data2011'!U$240:U$269)-'[1]Eurostat_Data2011'!U$242-'[1]Eurostat_Data2011'!U$244-'[1]Eurostat_Data2011'!U$252-'[1]Eurostat_Data2011'!U$256-'[1]Eurostat_Data2011'!U$259-'[1]Eurostat_Data2011'!U$267)/(SUM('[1]Eurostat_Data2011'!U$375:U$404)-'[1]Eurostat_Data2011'!U$377-'[1]Eurostat_Data2011'!U$378-'[1]Eurostat_Data2011'!U$385-'[1]Eurostat_Data2011'!U$390-'[1]Eurostat_Data2011'!U$392-'[1]Eurostat_Data2011'!U$398)</f>
        <v>0.5626612114204393</v>
      </c>
      <c r="V38" s="29">
        <f>(SUM('[1]Eurostat_Data2011'!V$104:V$133)-'[1]Eurostat_Data2011'!V$106-'[1]Eurostat_Data2011'!V$114-'[1]Eurostat_Data2011'!V$119-'[1]Eurostat_Data2011'!V$121-'[1]Eurostat_Data2011'!V$128+SUM('[1]Eurostat_Data2011'!V$240:V$269)-'[1]Eurostat_Data2011'!V$242-'[1]Eurostat_Data2011'!V$244-'[1]Eurostat_Data2011'!V$252-'[1]Eurostat_Data2011'!V$256-'[1]Eurostat_Data2011'!V$259-'[1]Eurostat_Data2011'!V$267)/(SUM('[1]Eurostat_Data2011'!V$375:V$404)-'[1]Eurostat_Data2011'!V$377-'[1]Eurostat_Data2011'!V$378-'[1]Eurostat_Data2011'!V$385-'[1]Eurostat_Data2011'!V$390-'[1]Eurostat_Data2011'!V$392-'[1]Eurostat_Data2011'!V$398)</f>
        <v>0.5785308323472931</v>
      </c>
      <c r="X38" s="28" t="s">
        <v>71</v>
      </c>
    </row>
    <row r="39" spans="1:24" s="30" customFormat="1" ht="13.5">
      <c r="A39" s="10"/>
      <c r="B39" s="10" t="s">
        <v>73</v>
      </c>
      <c r="C39" s="29">
        <f>(SUMIF('[1]Eurostat_Data2011'!$A$104:$A$134,15,'[1]Eurostat_Data2011'!C$104:C$134)+SUMIF('[1]Eurostat_Data2011'!$A$239:$A$270,15,'[1]Eurostat_Data2011'!C$239:C$270))/SUMIF('[1]Eurostat_Data2011'!$A$374:$A$405,15,'[1]Eurostat_Data2011'!C$374:C$405)</f>
        <v>0.4017866499004506</v>
      </c>
      <c r="D39" s="29">
        <f>(SUMIF('[1]Eurostat_Data2011'!$A$104:$A$134,15,'[1]Eurostat_Data2011'!D$104:D$134)+SUMIF('[1]Eurostat_Data2011'!$A$239:$A$270,15,'[1]Eurostat_Data2011'!D$239:D$270))/SUMIF('[1]Eurostat_Data2011'!$A$374:$A$405,15,'[1]Eurostat_Data2011'!D$374:D$405)</f>
        <v>0.38092648440203686</v>
      </c>
      <c r="E39" s="29">
        <f>(SUMIF('[1]Eurostat_Data2011'!$A$104:$A$134,15,'[1]Eurostat_Data2011'!E$104:E$134)+SUMIF('[1]Eurostat_Data2011'!$A$239:$A$270,15,'[1]Eurostat_Data2011'!E$239:E$270))/SUMIF('[1]Eurostat_Data2011'!$A$374:$A$405,15,'[1]Eurostat_Data2011'!E$374:E$405)</f>
        <v>0.40707478005865105</v>
      </c>
      <c r="F39" s="29">
        <f>(SUMIF('[1]Eurostat_Data2011'!$A$104:$A$134,15,'[1]Eurostat_Data2011'!F$104:F$134)+SUMIF('[1]Eurostat_Data2011'!$A$239:$A$270,15,'[1]Eurostat_Data2011'!F$239:F$270))/SUMIF('[1]Eurostat_Data2011'!$A$374:$A$405,15,'[1]Eurostat_Data2011'!F$374:F$405)</f>
        <v>0.41217957059206245</v>
      </c>
      <c r="G39" s="29">
        <f>(SUMIF('[1]Eurostat_Data2011'!$A$104:$A$134,15,'[1]Eurostat_Data2011'!G$104:G$134)+SUMIF('[1]Eurostat_Data2011'!$A$239:$A$270,15,'[1]Eurostat_Data2011'!G$239:G$270))/SUMIF('[1]Eurostat_Data2011'!$A$374:$A$405,15,'[1]Eurostat_Data2011'!G$374:G$405)</f>
        <v>0.4262666805671393</v>
      </c>
      <c r="H39" s="29">
        <f>(SUMIF('[1]Eurostat_Data2011'!$A$104:$A$134,15,'[1]Eurostat_Data2011'!H$104:H$134)+SUMIF('[1]Eurostat_Data2011'!$A$239:$A$270,15,'[1]Eurostat_Data2011'!H$239:H$270))/SUMIF('[1]Eurostat_Data2011'!$A$374:$A$405,15,'[1]Eurostat_Data2011'!H$374:H$405)</f>
        <v>0.4263601348098219</v>
      </c>
      <c r="I39" s="29">
        <f>(SUMIF('[1]Eurostat_Data2011'!$A$104:$A$134,15,'[1]Eurostat_Data2011'!I$104:I$134)+SUMIF('[1]Eurostat_Data2011'!$A$239:$A$270,15,'[1]Eurostat_Data2011'!I$239:I$270))/SUMIF('[1]Eurostat_Data2011'!$A$374:$A$405,15,'[1]Eurostat_Data2011'!I$374:I$405)</f>
        <v>0.45693937984875554</v>
      </c>
      <c r="J39" s="29">
        <f>(SUMIF('[1]Eurostat_Data2011'!$A$104:$A$134,15,'[1]Eurostat_Data2011'!J$104:J$134)+SUMIF('[1]Eurostat_Data2011'!$A$239:$A$270,15,'[1]Eurostat_Data2011'!J$239:J$270))/SUMIF('[1]Eurostat_Data2011'!$A$374:$A$405,15,'[1]Eurostat_Data2011'!J$374:J$405)</f>
        <v>0.4732530344171366</v>
      </c>
      <c r="K39" s="29">
        <f>(SUMIF('[1]Eurostat_Data2011'!$A$104:$A$134,15,'[1]Eurostat_Data2011'!K$104:K$134)+SUMIF('[1]Eurostat_Data2011'!$A$239:$A$270,15,'[1]Eurostat_Data2011'!K$239:K$270))/SUMIF('[1]Eurostat_Data2011'!$A$374:$A$405,15,'[1]Eurostat_Data2011'!K$374:K$405)</f>
        <v>0.4751074101962174</v>
      </c>
      <c r="L39" s="29">
        <f>(SUMIF('[1]Eurostat_Data2011'!$A$104:$A$134,15,'[1]Eurostat_Data2011'!L$104:L$134)+SUMIF('[1]Eurostat_Data2011'!$A$239:$A$270,15,'[1]Eurostat_Data2011'!L$239:L$270))/SUMIF('[1]Eurostat_Data2011'!$A$374:$A$405,15,'[1]Eurostat_Data2011'!L$374:L$405)</f>
        <v>0.48402249421104865</v>
      </c>
      <c r="M39" s="29">
        <f>(SUMIF('[1]Eurostat_Data2011'!$A$104:$A$134,15,'[1]Eurostat_Data2011'!M$104:M$134)+SUMIF('[1]Eurostat_Data2011'!$A$239:$A$270,15,'[1]Eurostat_Data2011'!M$239:M$270))/SUMIF('[1]Eurostat_Data2011'!$A$374:$A$405,15,'[1]Eurostat_Data2011'!M$374:M$405)</f>
        <v>0.5376986428488575</v>
      </c>
      <c r="N39" s="29">
        <f>(SUMIF('[1]Eurostat_Data2011'!$A$104:$A$134,15,'[1]Eurostat_Data2011'!N$104:N$134)+SUMIF('[1]Eurostat_Data2011'!$A$239:$A$270,15,'[1]Eurostat_Data2011'!N$239:N$270))/SUMIF('[1]Eurostat_Data2011'!$A$374:$A$405,15,'[1]Eurostat_Data2011'!N$374:N$405)</f>
        <v>0.547254751956688</v>
      </c>
      <c r="O39" s="29">
        <f>(SUMIF('[1]Eurostat_Data2011'!$A$104:$A$134,15,'[1]Eurostat_Data2011'!O$104:O$134)+SUMIF('[1]Eurostat_Data2011'!$A$239:$A$270,15,'[1]Eurostat_Data2011'!O$239:O$270))/SUMIF('[1]Eurostat_Data2011'!$A$374:$A$405,15,'[1]Eurostat_Data2011'!O$374:O$405)</f>
        <v>0.5432123636572942</v>
      </c>
      <c r="P39" s="29">
        <f>(SUMIF('[1]Eurostat_Data2011'!$A$104:$A$134,15,'[1]Eurostat_Data2011'!P$104:P$134)+SUMIF('[1]Eurostat_Data2011'!$A$239:$A$270,15,'[1]Eurostat_Data2011'!P$239:P$270))/SUMIF('[1]Eurostat_Data2011'!$A$374:$A$405,15,'[1]Eurostat_Data2011'!P$374:P$405)</f>
        <v>0.6443443745502658</v>
      </c>
      <c r="Q39" s="29">
        <f>(SUMIF('[1]Eurostat_Data2011'!$A$104:$A$134,15,'[1]Eurostat_Data2011'!Q$104:Q$134)+SUMIF('[1]Eurostat_Data2011'!$A$239:$A$270,15,'[1]Eurostat_Data2011'!Q$239:Q$270))/SUMIF('[1]Eurostat_Data2011'!$A$374:$A$405,15,'[1]Eurostat_Data2011'!Q$374:Q$405)</f>
        <v>0.6644445356087956</v>
      </c>
      <c r="R39" s="29">
        <f>(SUMIF('[1]Eurostat_Data2011'!$A$104:$A$134,15,'[1]Eurostat_Data2011'!R$104:R$134)+SUMIF('[1]Eurostat_Data2011'!$A$239:$A$270,15,'[1]Eurostat_Data2011'!R$239:R$270))/SUMIF('[1]Eurostat_Data2011'!$A$374:$A$405,15,'[1]Eurostat_Data2011'!R$374:R$405)</f>
        <v>0.6736017347899023</v>
      </c>
      <c r="S39" s="29">
        <f>(SUMIF('[1]Eurostat_Data2011'!$A$104:$A$134,15,'[1]Eurostat_Data2011'!S$104:S$134)+SUMIF('[1]Eurostat_Data2011'!$A$239:$A$270,15,'[1]Eurostat_Data2011'!S$239:S$270))/SUMIF('[1]Eurostat_Data2011'!$A$374:$A$405,15,'[1]Eurostat_Data2011'!S$374:S$405)</f>
        <v>0.6651708105922781</v>
      </c>
      <c r="T39" s="29">
        <f>(SUMIF('[1]Eurostat_Data2011'!$A$104:$A$134,15,'[1]Eurostat_Data2011'!T$104:T$134)+SUMIF('[1]Eurostat_Data2011'!$A$239:$A$270,15,'[1]Eurostat_Data2011'!T$239:T$270))/SUMIF('[1]Eurostat_Data2011'!$A$374:$A$405,15,'[1]Eurostat_Data2011'!T$374:T$405)</f>
        <v>0.5599423149270576</v>
      </c>
      <c r="U39" s="29">
        <f>(SUMIF('[1]Eurostat_Data2011'!$A$104:$A$134,15,'[1]Eurostat_Data2011'!U$104:U$134)+SUMIF('[1]Eurostat_Data2011'!$A$239:$A$270,15,'[1]Eurostat_Data2011'!U$239:U$270))/SUMIF('[1]Eurostat_Data2011'!$A$374:$A$405,15,'[1]Eurostat_Data2011'!U$374:U$405)</f>
        <v>0.5650998204288581</v>
      </c>
      <c r="V39" s="29">
        <f>(SUMIF('[1]Eurostat_Data2011'!$A$104:$A$134,15,'[1]Eurostat_Data2011'!V$104:V$134)+SUMIF('[1]Eurostat_Data2011'!$A$239:$A$270,15,'[1]Eurostat_Data2011'!V$239:V$270))/SUMIF('[1]Eurostat_Data2011'!$A$374:$A$405,15,'[1]Eurostat_Data2011'!V$374:V$405)</f>
        <v>0.5848969618735881</v>
      </c>
      <c r="X39" s="20" t="s">
        <v>74</v>
      </c>
    </row>
    <row r="40" spans="1:24" s="30" customFormat="1" ht="13.5">
      <c r="A40" s="10"/>
      <c r="B40" s="10" t="s">
        <v>75</v>
      </c>
      <c r="C40" s="29">
        <f>(SUMIF('[1]Eurostat_Data2011'!$A$104:$A$134,12,'[1]Eurostat_Data2011'!C$104:C$134)+SUMIF('[1]Eurostat_Data2011'!$A$239:$A$270,12,'[1]Eurostat_Data2011'!C$239:C$270))/SUMIF('[1]Eurostat_Data2011'!$A$374:$A$405,12,'[1]Eurostat_Data2011'!C$374:C$405)</f>
        <v>0.7834165280088741</v>
      </c>
      <c r="D40" s="29">
        <f>(SUMIF('[1]Eurostat_Data2011'!$A$104:$A$134,12,'[1]Eurostat_Data2011'!D$104:D$134)+SUMIF('[1]Eurostat_Data2011'!$A$239:$A$270,12,'[1]Eurostat_Data2011'!D$239:D$270))/SUMIF('[1]Eurostat_Data2011'!$A$374:$A$405,12,'[1]Eurostat_Data2011'!D$374:D$405)</f>
        <v>0.6956811615675235</v>
      </c>
      <c r="E40" s="29">
        <f>(SUMIF('[1]Eurostat_Data2011'!$A$104:$A$134,12,'[1]Eurostat_Data2011'!E$104:E$134)+SUMIF('[1]Eurostat_Data2011'!$A$239:$A$270,12,'[1]Eurostat_Data2011'!E$239:E$270))/SUMIF('[1]Eurostat_Data2011'!$A$374:$A$405,12,'[1]Eurostat_Data2011'!E$374:E$405)</f>
        <v>0.6845967252880534</v>
      </c>
      <c r="F40" s="29">
        <f>(SUMIF('[1]Eurostat_Data2011'!$A$104:$A$134,12,'[1]Eurostat_Data2011'!F$104:F$134)+SUMIF('[1]Eurostat_Data2011'!$A$239:$A$270,12,'[1]Eurostat_Data2011'!F$239:F$270))/SUMIF('[1]Eurostat_Data2011'!$A$374:$A$405,12,'[1]Eurostat_Data2011'!F$374:F$405)</f>
        <v>0.6914201937786844</v>
      </c>
      <c r="G40" s="29">
        <f>(SUMIF('[1]Eurostat_Data2011'!$A$104:$A$134,12,'[1]Eurostat_Data2011'!G$104:G$134)+SUMIF('[1]Eurostat_Data2011'!$A$239:$A$270,12,'[1]Eurostat_Data2011'!G$239:G$270))/SUMIF('[1]Eurostat_Data2011'!$A$374:$A$405,12,'[1]Eurostat_Data2011'!G$374:G$405)</f>
        <v>0.6642763061612762</v>
      </c>
      <c r="H40" s="29">
        <f>(SUMIF('[1]Eurostat_Data2011'!$A$104:$A$134,12,'[1]Eurostat_Data2011'!H$104:H$134)+SUMIF('[1]Eurostat_Data2011'!$A$239:$A$270,12,'[1]Eurostat_Data2011'!H$239:H$270))/SUMIF('[1]Eurostat_Data2011'!$A$374:$A$405,12,'[1]Eurostat_Data2011'!H$374:H$405)</f>
        <v>0.6465873512836569</v>
      </c>
      <c r="I40" s="29">
        <f>(SUMIF('[1]Eurostat_Data2011'!$A$104:$A$134,12,'[1]Eurostat_Data2011'!I$104:I$134)+SUMIF('[1]Eurostat_Data2011'!$A$239:$A$270,12,'[1]Eurostat_Data2011'!I$239:I$270))/SUMIF('[1]Eurostat_Data2011'!$A$374:$A$405,12,'[1]Eurostat_Data2011'!I$374:I$405)</f>
        <v>0.6234398402396405</v>
      </c>
      <c r="J40" s="29">
        <f>(SUMIF('[1]Eurostat_Data2011'!$A$104:$A$134,12,'[1]Eurostat_Data2011'!J$104:J$134)+SUMIF('[1]Eurostat_Data2011'!$A$239:$A$270,12,'[1]Eurostat_Data2011'!J$239:J$270))/SUMIF('[1]Eurostat_Data2011'!$A$374:$A$405,12,'[1]Eurostat_Data2011'!J$374:J$405)</f>
        <v>0.6076361943194164</v>
      </c>
      <c r="K40" s="29">
        <f>(SUMIF('[1]Eurostat_Data2011'!$A$104:$A$134,12,'[1]Eurostat_Data2011'!K$104:K$134)+SUMIF('[1]Eurostat_Data2011'!$A$239:$A$270,12,'[1]Eurostat_Data2011'!K$239:K$270))/SUMIF('[1]Eurostat_Data2011'!$A$374:$A$405,12,'[1]Eurostat_Data2011'!K$374:K$405)</f>
        <v>0.6016934508380853</v>
      </c>
      <c r="L40" s="29">
        <f>(SUMIF('[1]Eurostat_Data2011'!$A$104:$A$134,12,'[1]Eurostat_Data2011'!L$104:L$134)+SUMIF('[1]Eurostat_Data2011'!$A$239:$A$270,12,'[1]Eurostat_Data2011'!L$239:L$270))/SUMIF('[1]Eurostat_Data2011'!$A$374:$A$405,12,'[1]Eurostat_Data2011'!L$374:L$405)</f>
        <v>0.6611951309479897</v>
      </c>
      <c r="M40" s="29">
        <f>(SUMIF('[1]Eurostat_Data2011'!$A$104:$A$134,12,'[1]Eurostat_Data2011'!M$104:M$134)+SUMIF('[1]Eurostat_Data2011'!$A$239:$A$270,12,'[1]Eurostat_Data2011'!M$239:M$270))/SUMIF('[1]Eurostat_Data2011'!$A$374:$A$405,12,'[1]Eurostat_Data2011'!M$374:M$405)</f>
        <v>0.6468408375023161</v>
      </c>
      <c r="N40" s="29">
        <f>(SUMIF('[1]Eurostat_Data2011'!$A$104:$A$134,12,'[1]Eurostat_Data2011'!N$104:N$134)+SUMIF('[1]Eurostat_Data2011'!$A$239:$A$270,12,'[1]Eurostat_Data2011'!N$239:N$270))/SUMIF('[1]Eurostat_Data2011'!$A$374:$A$405,12,'[1]Eurostat_Data2011'!N$374:N$405)</f>
        <v>0.6580680570801317</v>
      </c>
      <c r="O40" s="29">
        <f>(SUMIF('[1]Eurostat_Data2011'!$A$104:$A$134,12,'[1]Eurostat_Data2011'!O$104:O$134)+SUMIF('[1]Eurostat_Data2011'!$A$239:$A$270,12,'[1]Eurostat_Data2011'!O$239:O$270))/SUMIF('[1]Eurostat_Data2011'!$A$374:$A$405,12,'[1]Eurostat_Data2011'!O$374:O$405)</f>
        <v>0.6351819757365684</v>
      </c>
      <c r="P40" s="29">
        <f>(SUMIF('[1]Eurostat_Data2011'!$A$104:$A$134,12,'[1]Eurostat_Data2011'!P$104:P$134)+SUMIF('[1]Eurostat_Data2011'!$A$239:$A$270,12,'[1]Eurostat_Data2011'!P$239:P$270))/SUMIF('[1]Eurostat_Data2011'!$A$374:$A$405,12,'[1]Eurostat_Data2011'!P$374:P$405)</f>
        <v>0.6596927100359594</v>
      </c>
      <c r="Q40" s="29">
        <f>(SUMIF('[1]Eurostat_Data2011'!$A$104:$A$134,12,'[1]Eurostat_Data2011'!Q$104:Q$134)+SUMIF('[1]Eurostat_Data2011'!$A$239:$A$270,12,'[1]Eurostat_Data2011'!Q$239:Q$270))/SUMIF('[1]Eurostat_Data2011'!$A$374:$A$405,12,'[1]Eurostat_Data2011'!Q$374:Q$405)</f>
        <v>0.634809905824904</v>
      </c>
      <c r="R40" s="29">
        <f>(SUMIF('[1]Eurostat_Data2011'!$A$104:$A$134,12,'[1]Eurostat_Data2011'!R$104:R$134)+SUMIF('[1]Eurostat_Data2011'!$A$239:$A$270,12,'[1]Eurostat_Data2011'!R$239:R$270))/SUMIF('[1]Eurostat_Data2011'!$A$374:$A$405,12,'[1]Eurostat_Data2011'!R$374:R$405)</f>
        <v>0.6319852324215472</v>
      </c>
      <c r="S40" s="29">
        <f>(SUMIF('[1]Eurostat_Data2011'!$A$104:$A$134,12,'[1]Eurostat_Data2011'!S$104:S$134)+SUMIF('[1]Eurostat_Data2011'!$A$239:$A$270,12,'[1]Eurostat_Data2011'!S$239:S$270))/SUMIF('[1]Eurostat_Data2011'!$A$374:$A$405,12,'[1]Eurostat_Data2011'!S$374:S$405)</f>
        <v>0.6538588936734018</v>
      </c>
      <c r="T40" s="29">
        <f>(SUMIF('[1]Eurostat_Data2011'!$A$104:$A$134,12,'[1]Eurostat_Data2011'!T$104:T$134)+SUMIF('[1]Eurostat_Data2011'!$A$239:$A$270,12,'[1]Eurostat_Data2011'!T$239:T$270))/SUMIF('[1]Eurostat_Data2011'!$A$374:$A$405,12,'[1]Eurostat_Data2011'!T$374:T$405)</f>
        <v>0.6353630392330907</v>
      </c>
      <c r="U40" s="29">
        <f>(SUMIF('[1]Eurostat_Data2011'!$A$104:$A$134,12,'[1]Eurostat_Data2011'!U$104:U$134)+SUMIF('[1]Eurostat_Data2011'!$A$239:$A$270,12,'[1]Eurostat_Data2011'!U$239:U$270))/SUMIF('[1]Eurostat_Data2011'!$A$374:$A$405,12,'[1]Eurostat_Data2011'!U$374:U$405)</f>
        <v>0.5985002026753141</v>
      </c>
      <c r="V40" s="29">
        <f>(SUMIF('[1]Eurostat_Data2011'!$A$104:$A$134,12,'[1]Eurostat_Data2011'!V$104:V$134)+SUMIF('[1]Eurostat_Data2011'!$A$239:$A$270,12,'[1]Eurostat_Data2011'!V$239:V$270))/SUMIF('[1]Eurostat_Data2011'!$A$374:$A$405,12,'[1]Eurostat_Data2011'!V$374:V$405)</f>
        <v>0.6679869524697111</v>
      </c>
      <c r="X40" s="20" t="s">
        <v>74</v>
      </c>
    </row>
    <row r="41" ht="13.5">
      <c r="B41" s="31" t="s">
        <v>76</v>
      </c>
    </row>
    <row r="42" spans="3:8" ht="14.25" thickBot="1">
      <c r="C42" s="7" t="s">
        <v>77</v>
      </c>
      <c r="D42" s="7"/>
      <c r="E42" s="7"/>
      <c r="H42" s="2" t="s">
        <v>78</v>
      </c>
    </row>
    <row r="43" spans="2:5" ht="13.5">
      <c r="B43" s="32"/>
      <c r="C43" s="9">
        <v>1990</v>
      </c>
      <c r="D43" s="33">
        <v>2009</v>
      </c>
      <c r="E43" s="9" t="s">
        <v>79</v>
      </c>
    </row>
    <row r="44" spans="2:15" ht="13.5">
      <c r="B44" s="10" t="s">
        <v>5</v>
      </c>
      <c r="C44" s="34">
        <f>VLOOKUP($B44,$B$6:$V$41,HLOOKUP(C$43,$C$4:$V$5,2),0)</f>
        <v>0.48055832502492524</v>
      </c>
      <c r="D44" s="34">
        <f>VLOOKUP($B44,$B$6:$V$41,HLOOKUP(D$43,$C$4:$V$5,2),0)</f>
        <v>0.6146261298274446</v>
      </c>
      <c r="E44" s="35">
        <f>D44-C44</f>
        <v>0.13406780480251934</v>
      </c>
      <c r="M44" s="36"/>
      <c r="N44" s="36"/>
      <c r="O44" s="36"/>
    </row>
    <row r="45" spans="2:15" ht="13.5">
      <c r="B45" s="10" t="s">
        <v>7</v>
      </c>
      <c r="C45" s="34">
        <f aca="true" t="shared" si="1" ref="C45:D76">VLOOKUP($B45,$B$6:$V$41,HLOOKUP(C$43,$C$4:$V$5,2),0)</f>
        <v>0.3286908077994429</v>
      </c>
      <c r="D45" s="34">
        <f t="shared" si="1"/>
        <v>0.7830423940149626</v>
      </c>
      <c r="E45" s="35">
        <f aca="true" t="shared" si="2" ref="E45:E76">D45-C45</f>
        <v>0.4543515862155197</v>
      </c>
      <c r="M45" s="36"/>
      <c r="N45" s="36"/>
      <c r="O45" s="36"/>
    </row>
    <row r="46" spans="2:15" ht="13.5">
      <c r="B46" s="10" t="s">
        <v>9</v>
      </c>
      <c r="C46" s="34">
        <f t="shared" si="1"/>
        <v>3.1610017889087656</v>
      </c>
      <c r="D46" s="34">
        <f t="shared" si="1"/>
        <v>0.6896551724137931</v>
      </c>
      <c r="E46" s="35">
        <f t="shared" si="2"/>
        <v>-2.4713466164949724</v>
      </c>
      <c r="H46" s="2" t="s">
        <v>80</v>
      </c>
      <c r="M46" s="36"/>
      <c r="N46" s="36"/>
      <c r="O46" s="36"/>
    </row>
    <row r="47" spans="2:15" ht="13.5">
      <c r="B47" s="10" t="s">
        <v>11</v>
      </c>
      <c r="C47" s="34" t="e">
        <f t="shared" si="1"/>
        <v>#DIV/0!</v>
      </c>
      <c r="D47" s="34">
        <f t="shared" si="1"/>
        <v>0.5</v>
      </c>
      <c r="E47" s="35" t="e">
        <f t="shared" si="2"/>
        <v>#DIV/0!</v>
      </c>
      <c r="H47" s="2" t="s">
        <v>80</v>
      </c>
      <c r="M47" s="36"/>
      <c r="N47" s="36"/>
      <c r="O47" s="36"/>
    </row>
    <row r="48" spans="2:15" ht="13.5">
      <c r="B48" s="10" t="s">
        <v>13</v>
      </c>
      <c r="C48" s="34">
        <f t="shared" si="1"/>
        <v>0.6565906838453914</v>
      </c>
      <c r="D48" s="34">
        <f t="shared" si="1"/>
        <v>0.5107877571500251</v>
      </c>
      <c r="E48" s="35">
        <f t="shared" si="2"/>
        <v>-0.14580292669536632</v>
      </c>
      <c r="M48" s="36"/>
      <c r="N48" s="36"/>
      <c r="O48" s="36"/>
    </row>
    <row r="49" spans="2:15" ht="13.5">
      <c r="B49" s="10" t="s">
        <v>15</v>
      </c>
      <c r="C49" s="34">
        <f t="shared" si="1"/>
        <v>0.46206896551724136</v>
      </c>
      <c r="D49" s="34">
        <f t="shared" si="1"/>
        <v>0.7534076827757125</v>
      </c>
      <c r="E49" s="35">
        <f t="shared" si="2"/>
        <v>0.2913387172584711</v>
      </c>
      <c r="M49" s="36"/>
      <c r="N49" s="36"/>
      <c r="O49" s="36"/>
    </row>
    <row r="50" spans="2:15" ht="13.5">
      <c r="B50" s="10" t="s">
        <v>17</v>
      </c>
      <c r="C50" s="34">
        <f t="shared" si="1"/>
        <v>0.7023809523809523</v>
      </c>
      <c r="D50" s="34">
        <f t="shared" si="1"/>
        <v>0.34285714285714286</v>
      </c>
      <c r="E50" s="35">
        <f t="shared" si="2"/>
        <v>-0.35952380952380947</v>
      </c>
      <c r="M50" s="36"/>
      <c r="N50" s="36"/>
      <c r="O50" s="36"/>
    </row>
    <row r="51" spans="2:15" ht="13.5">
      <c r="B51" s="10" t="s">
        <v>19</v>
      </c>
      <c r="C51" s="34">
        <f t="shared" si="1"/>
        <v>0.5063883185033082</v>
      </c>
      <c r="D51" s="34">
        <f t="shared" si="1"/>
        <v>0.592340122071439</v>
      </c>
      <c r="E51" s="35">
        <f t="shared" si="2"/>
        <v>0.08595180356813081</v>
      </c>
      <c r="G51" s="37"/>
      <c r="H51" s="37"/>
      <c r="I51" s="35"/>
      <c r="M51" s="36"/>
      <c r="N51" s="36"/>
      <c r="O51" s="36"/>
    </row>
    <row r="52" spans="2:15" ht="13.5">
      <c r="B52" s="10" t="s">
        <v>21</v>
      </c>
      <c r="C52" s="34">
        <f t="shared" si="1"/>
        <v>0.5566318926974665</v>
      </c>
      <c r="D52" s="34">
        <f t="shared" si="1"/>
        <v>0.7824653922214898</v>
      </c>
      <c r="E52" s="35">
        <f t="shared" si="2"/>
        <v>0.22583349952402332</v>
      </c>
      <c r="M52" s="36"/>
      <c r="N52" s="36"/>
      <c r="O52" s="36"/>
    </row>
    <row r="53" spans="2:15" ht="13.5">
      <c r="B53" s="15" t="s">
        <v>23</v>
      </c>
      <c r="C53" s="34">
        <f t="shared" si="1"/>
        <v>0.3767010309278351</v>
      </c>
      <c r="D53" s="34">
        <f t="shared" si="1"/>
        <v>0.6059768526515806</v>
      </c>
      <c r="E53" s="35">
        <f t="shared" si="2"/>
        <v>0.22927582172374555</v>
      </c>
      <c r="M53" s="36"/>
      <c r="N53" s="36"/>
      <c r="O53" s="36"/>
    </row>
    <row r="54" spans="2:14" ht="13.5">
      <c r="B54" s="10" t="s">
        <v>25</v>
      </c>
      <c r="C54" s="34">
        <f t="shared" si="1"/>
        <v>0.38321469955305415</v>
      </c>
      <c r="D54" s="34">
        <f t="shared" si="1"/>
        <v>0.6023391812865497</v>
      </c>
      <c r="E54" s="35">
        <f t="shared" si="2"/>
        <v>0.21912448173349558</v>
      </c>
      <c r="M54" s="36"/>
      <c r="N54" s="36"/>
    </row>
    <row r="55" spans="2:14" ht="13.5">
      <c r="B55" s="10" t="s">
        <v>27</v>
      </c>
      <c r="C55" s="34">
        <f t="shared" si="1"/>
        <v>1.3888888888888888</v>
      </c>
      <c r="D55" s="34">
        <f t="shared" si="1"/>
        <v>0.8888888888888888</v>
      </c>
      <c r="E55" s="35">
        <f t="shared" si="2"/>
        <v>-0.5</v>
      </c>
      <c r="H55" s="2" t="s">
        <v>80</v>
      </c>
      <c r="M55" s="36"/>
      <c r="N55" s="36"/>
    </row>
    <row r="56" spans="2:14" ht="13.5">
      <c r="B56" s="10" t="s">
        <v>29</v>
      </c>
      <c r="C56" s="34">
        <f t="shared" si="1"/>
        <v>0.6919831223628692</v>
      </c>
      <c r="D56" s="34">
        <f t="shared" si="1"/>
        <v>0.66</v>
      </c>
      <c r="E56" s="35">
        <f t="shared" si="2"/>
        <v>-0.031983122362869154</v>
      </c>
      <c r="M56" s="36"/>
      <c r="N56" s="36"/>
    </row>
    <row r="57" spans="2:14" ht="13.5">
      <c r="B57" s="10" t="s">
        <v>31</v>
      </c>
      <c r="C57" s="34">
        <f t="shared" si="1"/>
        <v>0.4090909090909091</v>
      </c>
      <c r="D57" s="34">
        <f t="shared" si="1"/>
        <v>0.5992366412213741</v>
      </c>
      <c r="E57" s="35">
        <f t="shared" si="2"/>
        <v>0.19014573213046498</v>
      </c>
      <c r="M57" s="36"/>
      <c r="N57" s="36"/>
    </row>
    <row r="58" spans="2:14" ht="13.5">
      <c r="B58" s="10" t="s">
        <v>33</v>
      </c>
      <c r="C58" s="34">
        <f t="shared" si="1"/>
        <v>0.4507150153217569</v>
      </c>
      <c r="D58" s="34">
        <f t="shared" si="1"/>
        <v>0.6545196403218173</v>
      </c>
      <c r="E58" s="35">
        <f t="shared" si="2"/>
        <v>0.2038046250000604</v>
      </c>
      <c r="M58" s="36"/>
      <c r="N58" s="36"/>
    </row>
    <row r="59" spans="2:14" ht="13.5">
      <c r="B59" s="10" t="s">
        <v>35</v>
      </c>
      <c r="C59" s="34">
        <f t="shared" si="1"/>
        <v>0.8045112781954887</v>
      </c>
      <c r="D59" s="34">
        <f t="shared" si="1"/>
        <v>0.7857142857142857</v>
      </c>
      <c r="E59" s="35">
        <f t="shared" si="2"/>
        <v>-0.018796992481203034</v>
      </c>
      <c r="M59" s="36"/>
      <c r="N59" s="36"/>
    </row>
    <row r="60" spans="2:14" ht="13.5">
      <c r="B60" s="10" t="s">
        <v>37</v>
      </c>
      <c r="C60" s="34">
        <f t="shared" si="1"/>
        <v>1.206896551724138</v>
      </c>
      <c r="D60" s="34">
        <f t="shared" si="1"/>
        <v>7.6923076923076925</v>
      </c>
      <c r="E60" s="35">
        <f t="shared" si="2"/>
        <v>6.485411140583555</v>
      </c>
      <c r="H60" s="2" t="s">
        <v>80</v>
      </c>
      <c r="M60" s="36"/>
      <c r="N60" s="36"/>
    </row>
    <row r="61" spans="2:14" ht="13.5">
      <c r="B61" s="10" t="s">
        <v>39</v>
      </c>
      <c r="C61" s="34">
        <f t="shared" si="1"/>
        <v>0.2727272727272727</v>
      </c>
      <c r="D61" s="34">
        <f t="shared" si="1"/>
        <v>0.9523809523809523</v>
      </c>
      <c r="E61" s="35">
        <f t="shared" si="2"/>
        <v>0.6796536796536796</v>
      </c>
      <c r="M61" s="36"/>
      <c r="N61" s="36"/>
    </row>
    <row r="62" spans="2:14" ht="13.5">
      <c r="B62" s="10" t="s">
        <v>41</v>
      </c>
      <c r="C62" s="34" t="e">
        <f t="shared" si="1"/>
        <v>#DIV/0!</v>
      </c>
      <c r="D62" s="34" t="e">
        <f t="shared" si="1"/>
        <v>#DIV/0!</v>
      </c>
      <c r="E62" s="35" t="e">
        <f t="shared" si="2"/>
        <v>#DIV/0!</v>
      </c>
      <c r="H62" s="2" t="s">
        <v>80</v>
      </c>
      <c r="M62" s="36"/>
      <c r="N62" s="36"/>
    </row>
    <row r="63" spans="2:14" ht="13.5">
      <c r="B63" s="10" t="s">
        <v>43</v>
      </c>
      <c r="C63" s="34">
        <f t="shared" si="1"/>
        <v>0.39620653319283455</v>
      </c>
      <c r="D63" s="34">
        <f t="shared" si="1"/>
        <v>0.6286908077994429</v>
      </c>
      <c r="E63" s="35">
        <f t="shared" si="2"/>
        <v>0.2324842746066083</v>
      </c>
      <c r="M63" s="36"/>
      <c r="N63" s="36"/>
    </row>
    <row r="64" spans="2:14" ht="13.5">
      <c r="B64" s="10" t="s">
        <v>45</v>
      </c>
      <c r="C64" s="34">
        <f t="shared" si="1"/>
        <v>0.9565217391304348</v>
      </c>
      <c r="D64" s="34">
        <f t="shared" si="1"/>
        <v>0.48639455782312924</v>
      </c>
      <c r="E64" s="35">
        <f t="shared" si="2"/>
        <v>-0.4701271813073056</v>
      </c>
      <c r="M64" s="36"/>
      <c r="N64" s="36"/>
    </row>
    <row r="65" spans="2:14" ht="13.5">
      <c r="B65" s="15" t="s">
        <v>47</v>
      </c>
      <c r="C65" s="34">
        <f t="shared" si="1"/>
        <v>0.6969411271736853</v>
      </c>
      <c r="D65" s="34">
        <f t="shared" si="1"/>
        <v>0.773231031543052</v>
      </c>
      <c r="E65" s="35">
        <f t="shared" si="2"/>
        <v>0.07628990436936667</v>
      </c>
      <c r="M65" s="36"/>
      <c r="N65" s="36"/>
    </row>
    <row r="66" spans="2:14" ht="13.5">
      <c r="B66" s="10" t="s">
        <v>49</v>
      </c>
      <c r="C66" s="34">
        <f t="shared" si="1"/>
        <v>0.4129692832764505</v>
      </c>
      <c r="D66" s="34">
        <f t="shared" si="1"/>
        <v>0.6197952218430034</v>
      </c>
      <c r="E66" s="35">
        <f t="shared" si="2"/>
        <v>0.2068259385665529</v>
      </c>
      <c r="M66" s="36"/>
      <c r="N66" s="36"/>
    </row>
    <row r="67" spans="2:14" ht="13.5">
      <c r="B67" s="10" t="s">
        <v>51</v>
      </c>
      <c r="C67" s="34">
        <f t="shared" si="1"/>
        <v>0.6555652936021035</v>
      </c>
      <c r="D67" s="34">
        <f t="shared" si="1"/>
        <v>0.47833935018050544</v>
      </c>
      <c r="E67" s="35">
        <f t="shared" si="2"/>
        <v>-0.17722594342159803</v>
      </c>
      <c r="M67" s="36"/>
      <c r="N67" s="36"/>
    </row>
    <row r="68" spans="2:14" ht="13.5">
      <c r="B68" s="10" t="s">
        <v>53</v>
      </c>
      <c r="C68" s="34">
        <f t="shared" si="1"/>
        <v>0.6446808510638298</v>
      </c>
      <c r="D68" s="34">
        <f t="shared" si="1"/>
        <v>1.0338983050847457</v>
      </c>
      <c r="E68" s="35">
        <f t="shared" si="2"/>
        <v>0.3892174540209159</v>
      </c>
      <c r="H68" s="2" t="s">
        <v>80</v>
      </c>
      <c r="M68" s="36"/>
      <c r="N68" s="36"/>
    </row>
    <row r="69" spans="2:14" ht="13.5">
      <c r="B69" s="10" t="s">
        <v>55</v>
      </c>
      <c r="C69" s="34">
        <f t="shared" si="1"/>
        <v>0.5842696629213483</v>
      </c>
      <c r="D69" s="34">
        <f t="shared" si="1"/>
        <v>0.5576923076923077</v>
      </c>
      <c r="E69" s="35">
        <f t="shared" si="2"/>
        <v>-0.02657735522904059</v>
      </c>
      <c r="M69" s="36"/>
      <c r="N69" s="36"/>
    </row>
    <row r="70" spans="2:14" ht="13.5">
      <c r="B70" s="10" t="s">
        <v>57</v>
      </c>
      <c r="C70" s="34">
        <f t="shared" si="1"/>
        <v>0.4182098765432099</v>
      </c>
      <c r="D70" s="34">
        <f t="shared" si="1"/>
        <v>0.58318329132157</v>
      </c>
      <c r="E70" s="35">
        <f t="shared" si="2"/>
        <v>0.16497341477836008</v>
      </c>
      <c r="M70" s="36"/>
      <c r="N70" s="36"/>
    </row>
    <row r="71" spans="2:14" ht="13.5">
      <c r="B71" s="10" t="s">
        <v>60</v>
      </c>
      <c r="C71" s="34">
        <f t="shared" si="1"/>
        <v>0.8166089965397924</v>
      </c>
      <c r="D71" s="34">
        <f t="shared" si="1"/>
        <v>0.7774294670846394</v>
      </c>
      <c r="E71" s="35">
        <f t="shared" si="2"/>
        <v>-0.039179529455152906</v>
      </c>
      <c r="M71" s="36"/>
      <c r="N71" s="36"/>
    </row>
    <row r="72" spans="2:14" ht="13.5">
      <c r="B72" s="10" t="s">
        <v>65</v>
      </c>
      <c r="C72" s="34">
        <f t="shared" si="1"/>
        <v>0.6836158192090396</v>
      </c>
      <c r="D72" s="34">
        <f t="shared" si="1"/>
        <v>0.4613309352517986</v>
      </c>
      <c r="E72" s="35">
        <f t="shared" si="2"/>
        <v>-0.222284883957241</v>
      </c>
      <c r="M72" s="36"/>
      <c r="N72" s="36"/>
    </row>
    <row r="73" spans="2:14" ht="13.5">
      <c r="B73" s="10" t="s">
        <v>67</v>
      </c>
      <c r="C73" s="34">
        <f t="shared" si="1"/>
        <v>0.23664749383730485</v>
      </c>
      <c r="D73" s="34">
        <f t="shared" si="1"/>
        <v>0.48459292896529355</v>
      </c>
      <c r="E73" s="35">
        <f t="shared" si="2"/>
        <v>0.2479454351279887</v>
      </c>
      <c r="M73" s="36"/>
      <c r="N73" s="36"/>
    </row>
    <row r="74" spans="2:14" ht="13.5">
      <c r="B74" s="10" t="s">
        <v>69</v>
      </c>
      <c r="C74" s="34">
        <f t="shared" si="1"/>
        <v>0.3678714859437751</v>
      </c>
      <c r="D74" s="34">
        <f t="shared" si="1"/>
        <v>0.39211878926327814</v>
      </c>
      <c r="E74" s="35">
        <f>D74-C74</f>
        <v>0.024247303319503033</v>
      </c>
      <c r="M74" s="36"/>
      <c r="N74" s="36"/>
    </row>
    <row r="75" spans="2:14" ht="13.5">
      <c r="B75" s="10" t="s">
        <v>70</v>
      </c>
      <c r="C75" s="34">
        <f t="shared" si="1"/>
        <v>0.5063883185033082</v>
      </c>
      <c r="D75" s="34">
        <f t="shared" si="1"/>
        <v>0.592340122071439</v>
      </c>
      <c r="E75" s="35">
        <f t="shared" si="2"/>
        <v>0.08595180356813081</v>
      </c>
      <c r="M75" s="36"/>
      <c r="N75" s="36"/>
    </row>
    <row r="76" spans="2:14" ht="14.25" thickBot="1">
      <c r="B76" s="38" t="s">
        <v>72</v>
      </c>
      <c r="C76" s="34">
        <f t="shared" si="1"/>
        <v>0.4733548228995834</v>
      </c>
      <c r="D76" s="34">
        <f t="shared" si="1"/>
        <v>0.5785308323472931</v>
      </c>
      <c r="E76" s="39">
        <f t="shared" si="2"/>
        <v>0.10517600944770966</v>
      </c>
      <c r="M76" s="36"/>
      <c r="N76" s="36"/>
    </row>
    <row r="77" spans="2:14" ht="14.25">
      <c r="B77" s="10"/>
      <c r="C77"/>
      <c r="D77"/>
      <c r="E77"/>
      <c r="G77" s="40" t="s">
        <v>81</v>
      </c>
      <c r="H77" s="40"/>
      <c r="I77" s="41"/>
      <c r="M77" s="36"/>
      <c r="N77" s="36"/>
    </row>
    <row r="78" spans="2:5" ht="15" thickBot="1">
      <c r="B78" s="2" t="s">
        <v>82</v>
      </c>
      <c r="C78"/>
      <c r="D78"/>
      <c r="E78"/>
    </row>
    <row r="79" spans="2:10" ht="13.5">
      <c r="B79" s="32"/>
      <c r="C79" s="9">
        <v>1990</v>
      </c>
      <c r="D79" s="9">
        <v>2008</v>
      </c>
      <c r="E79" s="9" t="s">
        <v>79</v>
      </c>
      <c r="G79" s="32"/>
      <c r="H79" s="9">
        <v>1990</v>
      </c>
      <c r="I79" s="9">
        <v>2009</v>
      </c>
      <c r="J79" s="9" t="s">
        <v>79</v>
      </c>
    </row>
    <row r="80" spans="2:10" ht="13.5">
      <c r="B80" s="2" t="s">
        <v>53</v>
      </c>
      <c r="C80" s="36">
        <v>0.18223234624145787</v>
      </c>
      <c r="D80" s="36">
        <v>0.6666666666666666</v>
      </c>
      <c r="E80" s="36">
        <v>0.48443432042520873</v>
      </c>
      <c r="G80" s="2" t="s">
        <v>39</v>
      </c>
      <c r="H80" s="36">
        <v>0.2727272727272727</v>
      </c>
      <c r="I80" s="36">
        <v>0.9523809523809523</v>
      </c>
      <c r="J80" s="42">
        <v>0.6796536796536796</v>
      </c>
    </row>
    <row r="81" spans="2:10" ht="13.5">
      <c r="B81" s="43" t="s">
        <v>11</v>
      </c>
      <c r="C81" s="44">
        <v>0</v>
      </c>
      <c r="D81" s="44">
        <v>0.42857142857142855</v>
      </c>
      <c r="E81" s="44">
        <v>0.42857142857142855</v>
      </c>
      <c r="G81" s="2" t="s">
        <v>7</v>
      </c>
      <c r="H81" s="36">
        <v>0.3286908077994429</v>
      </c>
      <c r="I81" s="36">
        <v>0.7830423940149626</v>
      </c>
      <c r="J81" s="42">
        <v>0.4543515862155197</v>
      </c>
    </row>
    <row r="82" spans="2:10" ht="13.5">
      <c r="B82" s="43" t="s">
        <v>51</v>
      </c>
      <c r="C82" s="44">
        <v>0.08799497171590195</v>
      </c>
      <c r="D82" s="44">
        <v>0.41625</v>
      </c>
      <c r="E82" s="44">
        <v>0.328255028284098</v>
      </c>
      <c r="G82" s="2" t="s">
        <v>15</v>
      </c>
      <c r="H82" s="36">
        <v>0.46206896551724136</v>
      </c>
      <c r="I82" s="36">
        <v>0.7534076827757125</v>
      </c>
      <c r="J82" s="42">
        <v>0.2913387172584711</v>
      </c>
    </row>
    <row r="83" spans="2:10" ht="13.5">
      <c r="B83" s="2" t="s">
        <v>15</v>
      </c>
      <c r="C83" s="36">
        <v>0.4652777777777778</v>
      </c>
      <c r="D83" s="36">
        <v>0.7570694087403599</v>
      </c>
      <c r="E83" s="36">
        <v>0.2917916309625821</v>
      </c>
      <c r="G83" s="2" t="s">
        <v>67</v>
      </c>
      <c r="H83" s="36">
        <v>0.23664749383730485</v>
      </c>
      <c r="I83" s="36">
        <v>0.48459292896529355</v>
      </c>
      <c r="J83" s="42">
        <v>0.2479454351279887</v>
      </c>
    </row>
    <row r="84" spans="2:10" ht="13.5">
      <c r="B84" s="2" t="s">
        <v>31</v>
      </c>
      <c r="C84" s="36">
        <v>0.375</v>
      </c>
      <c r="D84" s="36">
        <v>0.6506024096385542</v>
      </c>
      <c r="E84" s="36">
        <v>0.2756024096385542</v>
      </c>
      <c r="G84" s="2" t="s">
        <v>43</v>
      </c>
      <c r="H84" s="36">
        <v>0.39620653319283455</v>
      </c>
      <c r="I84" s="36">
        <v>0.6286908077994429</v>
      </c>
      <c r="J84" s="42">
        <v>0.2324842746066083</v>
      </c>
    </row>
    <row r="85" spans="2:10" ht="13.5">
      <c r="B85" s="2" t="s">
        <v>67</v>
      </c>
      <c r="C85" s="36">
        <v>0.23645320197044334</v>
      </c>
      <c r="D85" s="36">
        <v>0.5078864353312302</v>
      </c>
      <c r="E85" s="36">
        <v>0.2714332333607869</v>
      </c>
      <c r="G85" s="2" t="s">
        <v>23</v>
      </c>
      <c r="H85" s="36">
        <v>0.3767010309278351</v>
      </c>
      <c r="I85" s="36">
        <v>0.6059768526515806</v>
      </c>
      <c r="J85" s="42">
        <v>0.22927582172374555</v>
      </c>
    </row>
    <row r="86" spans="2:10" ht="13.5">
      <c r="B86" s="2" t="s">
        <v>33</v>
      </c>
      <c r="C86" s="36">
        <v>0.4570990806945863</v>
      </c>
      <c r="D86" s="36">
        <v>0.7218070088025245</v>
      </c>
      <c r="E86" s="36">
        <v>0.26470792810793814</v>
      </c>
      <c r="G86" s="2" t="s">
        <v>21</v>
      </c>
      <c r="H86" s="36">
        <v>0.5566318926974665</v>
      </c>
      <c r="I86" s="36">
        <v>0.7824653922214898</v>
      </c>
      <c r="J86" s="42">
        <v>0.22583349952402332</v>
      </c>
    </row>
    <row r="87" spans="2:10" ht="13.5">
      <c r="B87" s="2" t="s">
        <v>43</v>
      </c>
      <c r="C87" s="36">
        <v>0.3923478260869565</v>
      </c>
      <c r="D87" s="36">
        <v>0.630216587427364</v>
      </c>
      <c r="E87" s="36">
        <v>0.23786876134040746</v>
      </c>
      <c r="G87" s="2" t="s">
        <v>83</v>
      </c>
      <c r="H87" s="36">
        <v>0.38321469955305415</v>
      </c>
      <c r="I87" s="36">
        <v>0.6023391812865497</v>
      </c>
      <c r="J87" s="42">
        <v>0.21912448173349558</v>
      </c>
    </row>
    <row r="88" spans="2:10" ht="13.5">
      <c r="B88" s="2" t="s">
        <v>21</v>
      </c>
      <c r="C88" s="36">
        <v>0.5637735849056604</v>
      </c>
      <c r="D88" s="36">
        <v>0.76850306065665</v>
      </c>
      <c r="E88" s="36">
        <v>0.20472947575098954</v>
      </c>
      <c r="G88" s="2" t="s">
        <v>49</v>
      </c>
      <c r="H88" s="36">
        <v>0.4129692832764505</v>
      </c>
      <c r="I88" s="36">
        <v>0.6197952218430034</v>
      </c>
      <c r="J88" s="42">
        <v>0.2068259385665529</v>
      </c>
    </row>
    <row r="89" spans="2:10" ht="13.5">
      <c r="B89" s="2" t="s">
        <v>57</v>
      </c>
      <c r="C89" s="36">
        <v>0.3960546282245827</v>
      </c>
      <c r="D89" s="36">
        <v>0.5824175824175825</v>
      </c>
      <c r="E89" s="36">
        <v>0.18636295419299975</v>
      </c>
      <c r="G89" s="2" t="s">
        <v>33</v>
      </c>
      <c r="H89" s="36">
        <v>0.4507150153217569</v>
      </c>
      <c r="I89" s="36">
        <v>0.6545196403218173</v>
      </c>
      <c r="J89" s="42">
        <v>0.2038046250000604</v>
      </c>
    </row>
    <row r="90" spans="2:10" ht="13.5">
      <c r="B90" s="2" t="s">
        <v>49</v>
      </c>
      <c r="C90" s="36">
        <v>0.40878378378378377</v>
      </c>
      <c r="D90" s="36">
        <v>0.593423019431988</v>
      </c>
      <c r="E90" s="36">
        <v>0.18463923564820428</v>
      </c>
      <c r="G90" s="2" t="s">
        <v>31</v>
      </c>
      <c r="H90" s="36">
        <v>0.4090909090909091</v>
      </c>
      <c r="I90" s="36">
        <v>0.5992366412213741</v>
      </c>
      <c r="J90" s="42">
        <v>0.19014573213046498</v>
      </c>
    </row>
    <row r="91" spans="2:10" ht="13.5">
      <c r="B91" s="2" t="s">
        <v>5</v>
      </c>
      <c r="C91" s="36">
        <v>0.48055832502492524</v>
      </c>
      <c r="D91" s="36">
        <v>0.5677154582763337</v>
      </c>
      <c r="E91" s="36">
        <v>0.0871571332514085</v>
      </c>
      <c r="G91" s="2" t="s">
        <v>57</v>
      </c>
      <c r="H91" s="36">
        <v>0.4182098765432099</v>
      </c>
      <c r="I91" s="36">
        <v>0.58318329132157</v>
      </c>
      <c r="J91" s="42">
        <v>0.16497341477836008</v>
      </c>
    </row>
    <row r="92" spans="2:10" ht="13.5">
      <c r="B92" s="2" t="s">
        <v>55</v>
      </c>
      <c r="C92" s="36">
        <v>0.49295774647887325</v>
      </c>
      <c r="D92" s="36">
        <v>0.5625</v>
      </c>
      <c r="E92" s="36">
        <v>0.06954225352112675</v>
      </c>
      <c r="G92" s="2" t="s">
        <v>5</v>
      </c>
      <c r="H92" s="36">
        <v>0.48055832502492524</v>
      </c>
      <c r="I92" s="36">
        <v>0.6146261298274446</v>
      </c>
      <c r="J92" s="42">
        <v>0.13406780480251934</v>
      </c>
    </row>
    <row r="93" spans="2:5" ht="13.5">
      <c r="B93" s="2" t="s">
        <v>29</v>
      </c>
      <c r="C93" s="36">
        <v>0.703862660944206</v>
      </c>
      <c r="D93" s="36">
        <v>0.7708333333333334</v>
      </c>
      <c r="E93" s="36">
        <v>0.06697067238912735</v>
      </c>
    </row>
    <row r="94" spans="2:10" ht="13.5">
      <c r="B94" s="2" t="s">
        <v>65</v>
      </c>
      <c r="C94" s="36">
        <v>0.6827195467422096</v>
      </c>
      <c r="D94" s="36">
        <v>0.7489481065918654</v>
      </c>
      <c r="E94" s="36">
        <v>0.06622855984965581</v>
      </c>
      <c r="G94" s="2" t="s">
        <v>72</v>
      </c>
      <c r="H94" s="36">
        <v>0.4733548228995834</v>
      </c>
      <c r="I94" s="36">
        <v>0.5785308323472931</v>
      </c>
      <c r="J94" s="42">
        <v>0.10517600944770966</v>
      </c>
    </row>
    <row r="95" spans="2:10" ht="13.5">
      <c r="B95" s="2" t="s">
        <v>60</v>
      </c>
      <c r="C95" s="36">
        <v>0.8166089965397924</v>
      </c>
      <c r="D95" s="36">
        <v>0.8670774647887324</v>
      </c>
      <c r="E95" s="36">
        <v>0.050468468248940024</v>
      </c>
      <c r="G95" s="2" t="s">
        <v>70</v>
      </c>
      <c r="H95" s="36">
        <v>0.5063883185033082</v>
      </c>
      <c r="I95" s="36">
        <v>0.592340122071439</v>
      </c>
      <c r="J95" s="42">
        <v>0.08595180356813081</v>
      </c>
    </row>
    <row r="96" spans="2:6" ht="13.5">
      <c r="B96" s="2" t="s">
        <v>69</v>
      </c>
      <c r="C96" s="36">
        <v>0.3632361034672537</v>
      </c>
      <c r="D96" s="36">
        <v>0.40041398344066237</v>
      </c>
      <c r="E96" s="36">
        <v>0.037177879973408656</v>
      </c>
      <c r="F96" s="45"/>
    </row>
    <row r="97" spans="2:10" ht="13.5">
      <c r="B97" s="2" t="s">
        <v>17</v>
      </c>
      <c r="C97" s="36">
        <v>0.5</v>
      </c>
      <c r="D97" s="36">
        <v>0.5185185185185185</v>
      </c>
      <c r="E97" s="36">
        <v>0.01851851851851849</v>
      </c>
      <c r="F97" s="45"/>
      <c r="G97" s="2" t="s">
        <v>47</v>
      </c>
      <c r="H97" s="36">
        <v>0.6969411271736853</v>
      </c>
      <c r="I97" s="36">
        <v>0.773231031543052</v>
      </c>
      <c r="J97" s="42">
        <v>0.07628990436936667</v>
      </c>
    </row>
    <row r="98" spans="3:10" ht="13.5">
      <c r="C98" s="36"/>
      <c r="D98" s="36"/>
      <c r="E98" s="36"/>
      <c r="F98" s="45"/>
      <c r="G98" s="2" t="s">
        <v>69</v>
      </c>
      <c r="H98" s="36">
        <v>0.3678714859437751</v>
      </c>
      <c r="I98" s="36">
        <v>0.39211878926327814</v>
      </c>
      <c r="J98" s="42">
        <v>0.024247303319503033</v>
      </c>
    </row>
    <row r="99" spans="2:10" ht="13.5">
      <c r="B99" s="2" t="s">
        <v>72</v>
      </c>
      <c r="C99" s="36">
        <v>0.5098750119263429</v>
      </c>
      <c r="D99" s="36">
        <v>0.5052187701475893</v>
      </c>
      <c r="E99" s="36">
        <v>-0.004656241778753567</v>
      </c>
      <c r="G99" s="2" t="s">
        <v>35</v>
      </c>
      <c r="H99" s="36">
        <v>0.8045112781954887</v>
      </c>
      <c r="I99" s="36">
        <v>0.7857142857142857</v>
      </c>
      <c r="J99" s="42">
        <v>-0.018796992481203034</v>
      </c>
    </row>
    <row r="100" spans="2:10" ht="13.5">
      <c r="B100" s="2" t="s">
        <v>70</v>
      </c>
      <c r="C100" s="36">
        <v>0.5232947281341656</v>
      </c>
      <c r="D100" s="36">
        <v>0.4994228760924131</v>
      </c>
      <c r="E100" s="36">
        <v>-0.02387185204175246</v>
      </c>
      <c r="F100" s="45"/>
      <c r="G100" s="2" t="s">
        <v>55</v>
      </c>
      <c r="H100" s="36">
        <v>0.5842696629213483</v>
      </c>
      <c r="I100" s="36">
        <v>0.5576923076923077</v>
      </c>
      <c r="J100" s="42">
        <v>-0.02657735522904059</v>
      </c>
    </row>
    <row r="101" spans="2:10" ht="13.5">
      <c r="B101" s="46"/>
      <c r="C101" s="47"/>
      <c r="D101" s="47"/>
      <c r="E101" s="35"/>
      <c r="F101" s="45"/>
      <c r="G101" s="2" t="s">
        <v>29</v>
      </c>
      <c r="H101" s="36">
        <v>0.6919831223628692</v>
      </c>
      <c r="I101" s="36">
        <v>0.66</v>
      </c>
      <c r="J101" s="42">
        <v>-0.031983122362869154</v>
      </c>
    </row>
    <row r="102" spans="2:10" ht="13.5">
      <c r="B102" s="2" t="s">
        <v>7</v>
      </c>
      <c r="C102" s="36">
        <v>0.33090379008746357</v>
      </c>
      <c r="D102" s="36">
        <v>0.32105263157894737</v>
      </c>
      <c r="E102" s="36">
        <v>-0.0098511585085162</v>
      </c>
      <c r="F102" s="45"/>
      <c r="G102" s="2" t="s">
        <v>60</v>
      </c>
      <c r="H102" s="36">
        <v>0.8166089965397924</v>
      </c>
      <c r="I102" s="36">
        <v>0.7774294670846394</v>
      </c>
      <c r="J102" s="42">
        <v>-0.039179529455152906</v>
      </c>
    </row>
    <row r="103" spans="2:10" ht="13.5">
      <c r="B103" s="2" t="s">
        <v>47</v>
      </c>
      <c r="C103" s="36">
        <v>0.778310715956949</v>
      </c>
      <c r="D103" s="36">
        <v>0.7460580912863071</v>
      </c>
      <c r="E103" s="36">
        <v>-0.03225262467064194</v>
      </c>
      <c r="F103" s="45"/>
      <c r="G103" s="2" t="s">
        <v>13</v>
      </c>
      <c r="H103" s="36">
        <v>0.6565906838453914</v>
      </c>
      <c r="I103" s="36">
        <v>0.5107877571500251</v>
      </c>
      <c r="J103" s="42">
        <v>-0.14580292669536632</v>
      </c>
    </row>
    <row r="104" spans="2:10" ht="13.5">
      <c r="B104" s="2" t="s">
        <v>83</v>
      </c>
      <c r="C104" s="36">
        <v>0.48041393235739527</v>
      </c>
      <c r="D104" s="36">
        <v>0.4469439728353141</v>
      </c>
      <c r="E104" s="36">
        <v>-0.03346995952208115</v>
      </c>
      <c r="F104" s="45"/>
      <c r="G104" s="2" t="s">
        <v>51</v>
      </c>
      <c r="H104" s="36">
        <v>0.6555652936021035</v>
      </c>
      <c r="I104" s="36">
        <v>0.47833935018050544</v>
      </c>
      <c r="J104" s="42">
        <v>-0.17722594342159803</v>
      </c>
    </row>
    <row r="105" spans="2:10" ht="13.5">
      <c r="B105" s="43" t="s">
        <v>45</v>
      </c>
      <c r="C105" s="44">
        <v>0.9565217391304348</v>
      </c>
      <c r="D105" s="44">
        <v>0.8690476190476191</v>
      </c>
      <c r="E105" s="44">
        <v>-0.08747412008281574</v>
      </c>
      <c r="F105" s="45"/>
      <c r="G105" s="2" t="s">
        <v>65</v>
      </c>
      <c r="H105" s="36">
        <v>0.6836158192090396</v>
      </c>
      <c r="I105" s="36">
        <v>0.4613309352517986</v>
      </c>
      <c r="J105" s="42">
        <v>-0.222284883957241</v>
      </c>
    </row>
    <row r="106" spans="2:10" ht="13.5">
      <c r="B106" s="2" t="s">
        <v>35</v>
      </c>
      <c r="C106" s="36">
        <v>0.8045112781954887</v>
      </c>
      <c r="D106" s="36">
        <v>0.6666666666666666</v>
      </c>
      <c r="E106" s="36">
        <v>-0.1378446115288221</v>
      </c>
      <c r="F106" s="45"/>
      <c r="G106" s="2" t="s">
        <v>17</v>
      </c>
      <c r="H106" s="36">
        <v>0.7023809523809523</v>
      </c>
      <c r="I106" s="36">
        <v>0.34285714285714286</v>
      </c>
      <c r="J106" s="42">
        <v>-0.35952380952380947</v>
      </c>
    </row>
    <row r="107" spans="2:10" ht="13.5">
      <c r="B107" s="2" t="s">
        <v>23</v>
      </c>
      <c r="C107" s="36">
        <v>0.38200085506626763</v>
      </c>
      <c r="D107" s="36">
        <v>0.18849878934624698</v>
      </c>
      <c r="E107" s="36">
        <v>-0.19350206572002066</v>
      </c>
      <c r="G107" s="2" t="s">
        <v>45</v>
      </c>
      <c r="H107" s="36">
        <v>0.9565217391304348</v>
      </c>
      <c r="I107" s="36">
        <v>0.48639455782312924</v>
      </c>
      <c r="J107" s="42">
        <v>-0.4701271813073056</v>
      </c>
    </row>
    <row r="108" spans="2:5" ht="13.5">
      <c r="B108" s="2" t="s">
        <v>84</v>
      </c>
      <c r="C108" s="36">
        <v>0.72</v>
      </c>
      <c r="D108" s="36">
        <v>0.5063291139240507</v>
      </c>
      <c r="E108" s="36">
        <v>-0.2136708860759493</v>
      </c>
    </row>
    <row r="109" spans="2:5" ht="13.5">
      <c r="B109" s="2" t="s">
        <v>13</v>
      </c>
      <c r="C109" s="36">
        <v>0.7597477064220184</v>
      </c>
      <c r="D109" s="36">
        <v>0.48247232472324725</v>
      </c>
      <c r="E109" s="36">
        <v>-0.27727538169877114</v>
      </c>
    </row>
    <row r="110" spans="3:4" ht="13.5">
      <c r="C110" s="36"/>
      <c r="D110" s="36"/>
    </row>
    <row r="111" spans="2:5" ht="13.5">
      <c r="B111" s="43" t="s">
        <v>85</v>
      </c>
      <c r="C111" s="44"/>
      <c r="D111" s="44"/>
      <c r="E111" s="43"/>
    </row>
    <row r="112" spans="2:6" ht="28.5" customHeight="1">
      <c r="B112" s="48" t="s">
        <v>86</v>
      </c>
      <c r="C112" s="49"/>
      <c r="D112" s="49"/>
      <c r="E112" s="49"/>
      <c r="F112"/>
    </row>
    <row r="113" spans="3:6" ht="14.25">
      <c r="C113" s="36"/>
      <c r="D113" s="36"/>
      <c r="F113"/>
    </row>
    <row r="114" spans="3:4" ht="13.5">
      <c r="C114" s="36"/>
      <c r="D114" s="36"/>
    </row>
    <row r="115" spans="3:4" ht="13.5">
      <c r="C115" s="36"/>
      <c r="D115" s="36"/>
    </row>
    <row r="116" spans="3:4" ht="13.5">
      <c r="C116" s="36"/>
      <c r="D116" s="36"/>
    </row>
    <row r="117" spans="3:4" ht="13.5">
      <c r="C117" s="36"/>
      <c r="D117" s="36"/>
    </row>
    <row r="118" spans="3:4" ht="13.5">
      <c r="C118" s="36"/>
      <c r="D118" s="36"/>
    </row>
    <row r="119" spans="3:4" ht="13.5">
      <c r="C119" s="36"/>
      <c r="D119" s="36"/>
    </row>
    <row r="120" spans="3:4" ht="13.5">
      <c r="C120" s="36"/>
      <c r="D120" s="36"/>
    </row>
    <row r="121" spans="3:4" ht="13.5">
      <c r="C121" s="36"/>
      <c r="D121" s="36"/>
    </row>
    <row r="122" spans="3:4" ht="13.5">
      <c r="C122" s="36"/>
      <c r="D122" s="36"/>
    </row>
    <row r="123" spans="3:4" ht="13.5">
      <c r="C123" s="36"/>
      <c r="D123" s="36"/>
    </row>
    <row r="124" spans="3:4" ht="13.5">
      <c r="C124" s="36"/>
      <c r="D124" s="36"/>
    </row>
    <row r="125" spans="3:4" ht="13.5">
      <c r="C125" s="36"/>
      <c r="D125" s="36"/>
    </row>
    <row r="126" spans="3:4" ht="13.5">
      <c r="C126" s="36"/>
      <c r="D126" s="36"/>
    </row>
    <row r="127" spans="3:4" ht="13.5">
      <c r="C127" s="36"/>
      <c r="D127" s="36"/>
    </row>
    <row r="128" spans="3:4" ht="13.5">
      <c r="C128" s="36"/>
      <c r="D128" s="36"/>
    </row>
    <row r="129" spans="3:4" ht="13.5">
      <c r="C129" s="36"/>
      <c r="D129" s="36"/>
    </row>
    <row r="130" spans="3:4" ht="13.5">
      <c r="C130" s="36"/>
      <c r="D130" s="36"/>
    </row>
    <row r="131" spans="3:4" ht="13.5">
      <c r="C131" s="36"/>
      <c r="D131" s="36"/>
    </row>
    <row r="132" spans="3:4" ht="13.5">
      <c r="C132" s="36"/>
      <c r="D132" s="36"/>
    </row>
    <row r="133" spans="3:4" ht="13.5">
      <c r="C133" s="36"/>
      <c r="D133" s="36"/>
    </row>
    <row r="134" spans="3:4" ht="13.5">
      <c r="C134" s="36"/>
      <c r="D134" s="36"/>
    </row>
    <row r="135" spans="3:4" ht="13.5">
      <c r="C135" s="36"/>
      <c r="D135" s="36"/>
    </row>
    <row r="136" spans="3:4" ht="13.5">
      <c r="C136" s="36"/>
      <c r="D136" s="36"/>
    </row>
    <row r="137" spans="3:4" ht="13.5">
      <c r="C137" s="36"/>
      <c r="D137" s="36"/>
    </row>
    <row r="138" spans="3:4" ht="13.5">
      <c r="C138" s="36"/>
      <c r="D138" s="36"/>
    </row>
  </sheetData>
  <sheetProtection/>
  <mergeCells count="1">
    <mergeCell ref="B112:E112"/>
  </mergeCells>
  <conditionalFormatting sqref="C6:V36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23"/>
  <sheetViews>
    <sheetView zoomScalePageLayoutView="0" workbookViewId="0" topLeftCell="A1">
      <selection activeCell="R42" sqref="R42"/>
    </sheetView>
  </sheetViews>
  <sheetFormatPr defaultColWidth="9.140625" defaultRowHeight="12.75"/>
  <sheetData>
    <row r="1" ht="12.75">
      <c r="A1" s="50" t="s">
        <v>87</v>
      </c>
    </row>
    <row r="23" ht="12.75">
      <c r="A23" s="50" t="s">
        <v>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Louise Skov</dc:creator>
  <cp:keywords/>
  <dc:description/>
  <cp:lastModifiedBy>Anne Louise Skov</cp:lastModifiedBy>
  <dcterms:created xsi:type="dcterms:W3CDTF">2012-02-03T13:12:10Z</dcterms:created>
  <dcterms:modified xsi:type="dcterms:W3CDTF">2012-02-03T13:12:25Z</dcterms:modified>
  <cp:category/>
  <cp:version/>
  <cp:contentType/>
  <cp:contentStatus/>
</cp:coreProperties>
</file>