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V32" i="1" l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<sst xmlns="http://schemas.openxmlformats.org/spreadsheetml/2006/main" count="59" uniqueCount="35">
  <si>
    <t>factor</t>
  </si>
  <si>
    <t>source</t>
  </si>
  <si>
    <t>unit</t>
  </si>
  <si>
    <t>1990-2000</t>
  </si>
  <si>
    <t>2000-2008</t>
  </si>
  <si>
    <t>rel. Change 1990-2000</t>
  </si>
  <si>
    <t>rel. Change 2000-2008</t>
  </si>
  <si>
    <t>cropland</t>
  </si>
  <si>
    <t>CRF</t>
  </si>
  <si>
    <t>kha</t>
  </si>
  <si>
    <t>animal manure</t>
  </si>
  <si>
    <t>kt N/year</t>
  </si>
  <si>
    <t>synthetic fertiliser</t>
  </si>
  <si>
    <t>other fertiliser</t>
  </si>
  <si>
    <t>N2O emissions</t>
  </si>
  <si>
    <t>Gg N2O</t>
  </si>
  <si>
    <t>indicators</t>
  </si>
  <si>
    <t>Cropland area</t>
  </si>
  <si>
    <t>Index (1990 = 100)</t>
  </si>
  <si>
    <t>Use of animal manure</t>
  </si>
  <si>
    <t>Use of synthetic fertilisers</t>
  </si>
  <si>
    <t>Use of other fertilisers</t>
  </si>
  <si>
    <t>N2O emissions from agricultural soils</t>
  </si>
  <si>
    <t>sheet</t>
  </si>
  <si>
    <t>manure</t>
  </si>
  <si>
    <t>syn_fert</t>
  </si>
  <si>
    <t>other_fert</t>
  </si>
  <si>
    <t>N2O</t>
  </si>
  <si>
    <t>total_fert</t>
  </si>
  <si>
    <t>Animal manure per cropland</t>
  </si>
  <si>
    <t>Synthetic fertiliser per cropland</t>
  </si>
  <si>
    <t>Other fertiliser per cropland</t>
  </si>
  <si>
    <t>N2O emissions per fertiliser applied</t>
  </si>
  <si>
    <t>THAT FIGURE IS NOT NEEDED</t>
  </si>
  <si>
    <t>JUST THE ONE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</si>
</sst>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5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1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6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2" borderId="0" xfId="0" applyNumberFormat="1" applyFill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 5.5'!$B$15</c:f>
              <c:strCache>
                <c:ptCount val="1"/>
                <c:pt idx="0">
                  <c:v>N2O emissions from agricultural soils</c:v>
                </c:pt>
              </c:strCache>
            </c:strRef>
          </c:tx>
          <c:marker>
            <c:symbol val="none"/>
          </c:marker>
          <c:cat>
            <c:numRef>
              <c:f>'Fig 5.5'!$D$10:$V$10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5.5'!$D$15:$V$15</c:f>
              <c:numCache>
                <c:formatCode>0.0</c:formatCode>
                <c:ptCount val="19"/>
                <c:pt idx="0">
                  <c:v>100</c:v>
                </c:pt>
                <c:pt idx="1">
                  <c:v>92.220071476314828</c:v>
                </c:pt>
                <c:pt idx="2">
                  <c:v>87.320929070569449</c:v>
                </c:pt>
                <c:pt idx="3">
                  <c:v>84.592282740080691</c:v>
                </c:pt>
                <c:pt idx="4">
                  <c:v>84.283560602770521</c:v>
                </c:pt>
                <c:pt idx="5">
                  <c:v>84.931863317171661</c:v>
                </c:pt>
                <c:pt idx="6">
                  <c:v>85.661589449728979</c:v>
                </c:pt>
                <c:pt idx="7">
                  <c:v>87.008937541080812</c:v>
                </c:pt>
                <c:pt idx="8">
                  <c:v>86.818181327786746</c:v>
                </c:pt>
                <c:pt idx="9">
                  <c:v>86.281877425627002</c:v>
                </c:pt>
                <c:pt idx="10">
                  <c:v>85.271096755584466</c:v>
                </c:pt>
                <c:pt idx="11">
                  <c:v>83.343342026795028</c:v>
                </c:pt>
                <c:pt idx="12">
                  <c:v>82.702355625852235</c:v>
                </c:pt>
                <c:pt idx="13">
                  <c:v>80.949488263019461</c:v>
                </c:pt>
                <c:pt idx="14">
                  <c:v>83.30541871373751</c:v>
                </c:pt>
                <c:pt idx="15">
                  <c:v>81.061222318363292</c:v>
                </c:pt>
                <c:pt idx="16">
                  <c:v>79.844473115638777</c:v>
                </c:pt>
                <c:pt idx="17">
                  <c:v>79.398234997300094</c:v>
                </c:pt>
                <c:pt idx="18">
                  <c:v>80.997243947517177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5.5'!$B$11</c:f>
              <c:strCache>
                <c:ptCount val="1"/>
                <c:pt idx="0">
                  <c:v>Cropland area</c:v>
                </c:pt>
              </c:strCache>
            </c:strRef>
          </c:tx>
          <c:marker>
            <c:symbol val="none"/>
          </c:marker>
          <c:cat>
            <c:numRef>
              <c:f>'Fig 5.5'!$D$10:$V$10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5.5'!$D$11:$V$11</c:f>
              <c:numCache>
                <c:formatCode>0.0</c:formatCode>
                <c:ptCount val="19"/>
                <c:pt idx="0">
                  <c:v>100</c:v>
                </c:pt>
                <c:pt idx="1">
                  <c:v>100.16550528004551</c:v>
                </c:pt>
                <c:pt idx="2">
                  <c:v>99.803901912018929</c:v>
                </c:pt>
                <c:pt idx="3">
                  <c:v>99.729789350199312</c:v>
                </c:pt>
                <c:pt idx="4">
                  <c:v>99.835816391257254</c:v>
                </c:pt>
                <c:pt idx="5">
                  <c:v>99.124268762094516</c:v>
                </c:pt>
                <c:pt idx="6">
                  <c:v>98.555830452332088</c:v>
                </c:pt>
                <c:pt idx="7">
                  <c:v>98.447214480091887</c:v>
                </c:pt>
                <c:pt idx="8">
                  <c:v>99.136872636022545</c:v>
                </c:pt>
                <c:pt idx="9">
                  <c:v>98.591331689529056</c:v>
                </c:pt>
                <c:pt idx="10">
                  <c:v>98.064544610552858</c:v>
                </c:pt>
                <c:pt idx="11">
                  <c:v>97.546230484512321</c:v>
                </c:pt>
                <c:pt idx="12">
                  <c:v>97.211055212502686</c:v>
                </c:pt>
                <c:pt idx="13">
                  <c:v>97.169639223163813</c:v>
                </c:pt>
                <c:pt idx="14">
                  <c:v>96.016861826273114</c:v>
                </c:pt>
                <c:pt idx="15">
                  <c:v>95.302365772280297</c:v>
                </c:pt>
                <c:pt idx="16">
                  <c:v>95.051551787446584</c:v>
                </c:pt>
                <c:pt idx="17">
                  <c:v>94.869347674249113</c:v>
                </c:pt>
                <c:pt idx="18">
                  <c:v>94.802050574818523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5.5'!$B$12</c:f>
              <c:strCache>
                <c:ptCount val="1"/>
                <c:pt idx="0">
                  <c:v>Use of animal manure</c:v>
                </c:pt>
              </c:strCache>
            </c:strRef>
          </c:tx>
          <c:marker>
            <c:symbol val="none"/>
          </c:marker>
          <c:cat>
            <c:numRef>
              <c:f>'Fig 5.5'!$D$10:$V$10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5.5'!$D$12:$V$12</c:f>
              <c:numCache>
                <c:formatCode>0.0</c:formatCode>
                <c:ptCount val="19"/>
                <c:pt idx="0">
                  <c:v>100</c:v>
                </c:pt>
                <c:pt idx="1">
                  <c:v>96.751659322107542</c:v>
                </c:pt>
                <c:pt idx="2">
                  <c:v>92.644952311163877</c:v>
                </c:pt>
                <c:pt idx="3">
                  <c:v>89.06470617001726</c:v>
                </c:pt>
                <c:pt idx="4">
                  <c:v>87.933092905499819</c:v>
                </c:pt>
                <c:pt idx="5">
                  <c:v>87.420226936660015</c:v>
                </c:pt>
                <c:pt idx="6">
                  <c:v>86.929729629764466</c:v>
                </c:pt>
                <c:pt idx="7">
                  <c:v>86.313410540958259</c:v>
                </c:pt>
                <c:pt idx="8">
                  <c:v>86.139707617582815</c:v>
                </c:pt>
                <c:pt idx="9">
                  <c:v>85.14555188717226</c:v>
                </c:pt>
                <c:pt idx="10">
                  <c:v>82.703341031887476</c:v>
                </c:pt>
                <c:pt idx="11">
                  <c:v>82.632274632724574</c:v>
                </c:pt>
                <c:pt idx="12">
                  <c:v>81.970604033087881</c:v>
                </c:pt>
                <c:pt idx="13">
                  <c:v>80.930859619984489</c:v>
                </c:pt>
                <c:pt idx="14">
                  <c:v>79.72323918484085</c:v>
                </c:pt>
                <c:pt idx="15">
                  <c:v>79.741189148624812</c:v>
                </c:pt>
                <c:pt idx="16">
                  <c:v>79.393764299510551</c:v>
                </c:pt>
                <c:pt idx="17">
                  <c:v>79.778943018974545</c:v>
                </c:pt>
                <c:pt idx="18">
                  <c:v>78.717232650347512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5.5'!$B$13</c:f>
              <c:strCache>
                <c:ptCount val="1"/>
                <c:pt idx="0">
                  <c:v>Use of synthetic fertilisers</c:v>
                </c:pt>
              </c:strCache>
            </c:strRef>
          </c:tx>
          <c:marker>
            <c:symbol val="none"/>
          </c:marker>
          <c:cat>
            <c:numRef>
              <c:f>'Fig 5.5'!$D$10:$V$10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5.5'!$D$13:$V$13</c:f>
              <c:numCache>
                <c:formatCode>0.0</c:formatCode>
                <c:ptCount val="19"/>
                <c:pt idx="0">
                  <c:v>99.999999999999986</c:v>
                </c:pt>
                <c:pt idx="1">
                  <c:v>87.140752723648774</c:v>
                </c:pt>
                <c:pt idx="2">
                  <c:v>81.516792485597264</c:v>
                </c:pt>
                <c:pt idx="3">
                  <c:v>76.024141702304277</c:v>
                </c:pt>
                <c:pt idx="4">
                  <c:v>77.461535060413169</c:v>
                </c:pt>
                <c:pt idx="5">
                  <c:v>78.718271407193967</c:v>
                </c:pt>
                <c:pt idx="6">
                  <c:v>79.830094453083007</c:v>
                </c:pt>
                <c:pt idx="7">
                  <c:v>81.424272155510749</c:v>
                </c:pt>
                <c:pt idx="8">
                  <c:v>81.116655118364164</c:v>
                </c:pt>
                <c:pt idx="9">
                  <c:v>81.262970801008464</c:v>
                </c:pt>
                <c:pt idx="10">
                  <c:v>82.374907805093287</c:v>
                </c:pt>
                <c:pt idx="11">
                  <c:v>78.100282527475343</c:v>
                </c:pt>
                <c:pt idx="12">
                  <c:v>77.219023927629465</c:v>
                </c:pt>
                <c:pt idx="13">
                  <c:v>76.426827470255319</c:v>
                </c:pt>
                <c:pt idx="14">
                  <c:v>76.882956506416122</c:v>
                </c:pt>
                <c:pt idx="15">
                  <c:v>74.131117070765427</c:v>
                </c:pt>
                <c:pt idx="16">
                  <c:v>73.588203058812027</c:v>
                </c:pt>
                <c:pt idx="17">
                  <c:v>72.725421689081969</c:v>
                </c:pt>
                <c:pt idx="18">
                  <c:v>73.511513574149191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5.5'!$B$14</c:f>
              <c:strCache>
                <c:ptCount val="1"/>
                <c:pt idx="0">
                  <c:v>Use of other fertilisers</c:v>
                </c:pt>
              </c:strCache>
            </c:strRef>
          </c:tx>
          <c:marker>
            <c:symbol val="none"/>
          </c:marker>
          <c:cat>
            <c:numRef>
              <c:f>'Fig 5.5'!$D$10:$V$10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5.5'!$D$14:$V$14</c:f>
              <c:numCache>
                <c:formatCode>0.0</c:formatCode>
                <c:ptCount val="19"/>
                <c:pt idx="0">
                  <c:v>100</c:v>
                </c:pt>
                <c:pt idx="1">
                  <c:v>97.5503491257913</c:v>
                </c:pt>
                <c:pt idx="2">
                  <c:v>89.192843829950405</c:v>
                </c:pt>
                <c:pt idx="3">
                  <c:v>91.569433266518615</c:v>
                </c:pt>
                <c:pt idx="4">
                  <c:v>87.940170773931214</c:v>
                </c:pt>
                <c:pt idx="5">
                  <c:v>87.901356028989682</c:v>
                </c:pt>
                <c:pt idx="6">
                  <c:v>88.825300449072614</c:v>
                </c:pt>
                <c:pt idx="7">
                  <c:v>93.042469385681173</c:v>
                </c:pt>
                <c:pt idx="8">
                  <c:v>92.596592777870669</c:v>
                </c:pt>
                <c:pt idx="9">
                  <c:v>91.149434737117673</c:v>
                </c:pt>
                <c:pt idx="10">
                  <c:v>85.984363207686613</c:v>
                </c:pt>
                <c:pt idx="11">
                  <c:v>87.082937129274569</c:v>
                </c:pt>
                <c:pt idx="12">
                  <c:v>86.056349338101725</c:v>
                </c:pt>
                <c:pt idx="13">
                  <c:v>80.883297085890149</c:v>
                </c:pt>
                <c:pt idx="14">
                  <c:v>92.163475624224404</c:v>
                </c:pt>
                <c:pt idx="15">
                  <c:v>87.37745882858195</c:v>
                </c:pt>
                <c:pt idx="16">
                  <c:v>83.933236312381084</c:v>
                </c:pt>
                <c:pt idx="17">
                  <c:v>82.077049273546436</c:v>
                </c:pt>
                <c:pt idx="18">
                  <c:v>89.530705286492179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07776"/>
        <c:axId val="209709312"/>
      </c:lineChart>
      <c:catAx>
        <c:axId val="2097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9709312"/>
        <c:crosses val="autoZero"/>
        <c:auto val="1"/>
        <c:lblAlgn val="ctr"/>
        <c:lblOffset val="100"/>
        <c:noMultiLvlLbl val="0"/>
      </c:catAx>
      <c:valAx>
        <c:axId val="209709312"/>
        <c:scaling>
          <c:orientation val="minMax"/>
          <c:min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032699642306509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707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051931148031309"/>
          <c:y val="0.23870000000000002"/>
          <c:w val="0.29627578357334083"/>
          <c:h val="0.57198888888888888"/>
        </c:manualLayout>
      </c:layout>
      <c:overlay val="0"/>
    </c:legend>
    <c:plotVisOnly val="1"/>
    <c:dispBlanksAs val="gap"/>
    <c:showDLblsOverMax val="0"/>
  </c:chart>
  <c:spPr>
    <a:solidFill>
      <a:srgbClr val="FF0000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88697916666667"/>
          <c:y val="3.8805555555555558E-2"/>
          <c:w val="0.56450642361111114"/>
          <c:h val="0.84758777777777783"/>
        </c:manualLayout>
      </c:layout>
      <c:lineChart>
        <c:grouping val="standard"/>
        <c:varyColors val="0"/>
        <c:ser>
          <c:idx val="1"/>
          <c:order val="0"/>
          <c:tx>
            <c:strRef>
              <c:f>'Fig 5.5'!$B$15</c:f>
              <c:strCache>
                <c:ptCount val="1"/>
                <c:pt idx="0">
                  <c:v>N2O emissions from agricultural soils</c:v>
                </c:pt>
              </c:strCache>
            </c:strRef>
          </c:tx>
          <c:marker>
            <c:symbol val="none"/>
          </c:marker>
          <c:val>
            <c:numRef>
              <c:f>'Fig 5.5'!$D$15:$V$15</c:f>
              <c:numCache>
                <c:formatCode>0.0</c:formatCode>
                <c:ptCount val="19"/>
                <c:pt idx="0">
                  <c:v>100</c:v>
                </c:pt>
                <c:pt idx="1">
                  <c:v>92.220071476314828</c:v>
                </c:pt>
                <c:pt idx="2">
                  <c:v>87.320929070569449</c:v>
                </c:pt>
                <c:pt idx="3">
                  <c:v>84.592282740080691</c:v>
                </c:pt>
                <c:pt idx="4">
                  <c:v>84.283560602770521</c:v>
                </c:pt>
                <c:pt idx="5">
                  <c:v>84.931863317171661</c:v>
                </c:pt>
                <c:pt idx="6">
                  <c:v>85.661589449728979</c:v>
                </c:pt>
                <c:pt idx="7">
                  <c:v>87.008937541080812</c:v>
                </c:pt>
                <c:pt idx="8">
                  <c:v>86.818181327786746</c:v>
                </c:pt>
                <c:pt idx="9">
                  <c:v>86.281877425627002</c:v>
                </c:pt>
                <c:pt idx="10">
                  <c:v>85.271096755584466</c:v>
                </c:pt>
                <c:pt idx="11">
                  <c:v>83.343342026795028</c:v>
                </c:pt>
                <c:pt idx="12">
                  <c:v>82.702355625852235</c:v>
                </c:pt>
                <c:pt idx="13">
                  <c:v>80.949488263019461</c:v>
                </c:pt>
                <c:pt idx="14">
                  <c:v>83.30541871373751</c:v>
                </c:pt>
                <c:pt idx="15">
                  <c:v>81.061222318363292</c:v>
                </c:pt>
                <c:pt idx="16">
                  <c:v>79.844473115638777</c:v>
                </c:pt>
                <c:pt idx="17">
                  <c:v>79.398234997300094</c:v>
                </c:pt>
                <c:pt idx="18">
                  <c:v>80.997243947517177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 5.5'!$B$11</c:f>
              <c:strCache>
                <c:ptCount val="1"/>
                <c:pt idx="0">
                  <c:v>Cropland area</c:v>
                </c:pt>
              </c:strCache>
            </c:strRef>
          </c:tx>
          <c:marker>
            <c:symbol val="none"/>
          </c:marker>
          <c:val>
            <c:numRef>
              <c:f>'Fig 5.5'!$D$11:$V$11</c:f>
              <c:numCache>
                <c:formatCode>0.0</c:formatCode>
                <c:ptCount val="19"/>
                <c:pt idx="0">
                  <c:v>100</c:v>
                </c:pt>
                <c:pt idx="1">
                  <c:v>100.16550528004551</c:v>
                </c:pt>
                <c:pt idx="2">
                  <c:v>99.803901912018929</c:v>
                </c:pt>
                <c:pt idx="3">
                  <c:v>99.729789350199312</c:v>
                </c:pt>
                <c:pt idx="4">
                  <c:v>99.835816391257254</c:v>
                </c:pt>
                <c:pt idx="5">
                  <c:v>99.124268762094516</c:v>
                </c:pt>
                <c:pt idx="6">
                  <c:v>98.555830452332088</c:v>
                </c:pt>
                <c:pt idx="7">
                  <c:v>98.447214480091887</c:v>
                </c:pt>
                <c:pt idx="8">
                  <c:v>99.136872636022545</c:v>
                </c:pt>
                <c:pt idx="9">
                  <c:v>98.591331689529056</c:v>
                </c:pt>
                <c:pt idx="10">
                  <c:v>98.064544610552858</c:v>
                </c:pt>
                <c:pt idx="11">
                  <c:v>97.546230484512321</c:v>
                </c:pt>
                <c:pt idx="12">
                  <c:v>97.211055212502686</c:v>
                </c:pt>
                <c:pt idx="13">
                  <c:v>97.169639223163813</c:v>
                </c:pt>
                <c:pt idx="14">
                  <c:v>96.016861826273114</c:v>
                </c:pt>
                <c:pt idx="15">
                  <c:v>95.302365772280297</c:v>
                </c:pt>
                <c:pt idx="16">
                  <c:v>95.051551787446584</c:v>
                </c:pt>
                <c:pt idx="17">
                  <c:v>94.869347674249113</c:v>
                </c:pt>
                <c:pt idx="18">
                  <c:v>94.802050574818523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5.5'!$B$29</c:f>
              <c:strCache>
                <c:ptCount val="1"/>
                <c:pt idx="0">
                  <c:v>Animal manure per cropland</c:v>
                </c:pt>
              </c:strCache>
            </c:strRef>
          </c:tx>
          <c:marker>
            <c:symbol val="none"/>
          </c:marker>
          <c:cat>
            <c:numRef>
              <c:f>'Fig 5.5'!$D$27:$V$27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5.5'!$D$29:$V$29</c:f>
              <c:numCache>
                <c:formatCode>0.00</c:formatCode>
                <c:ptCount val="19"/>
                <c:pt idx="0">
                  <c:v>100</c:v>
                </c:pt>
                <c:pt idx="1">
                  <c:v>96.591794801620139</c:v>
                </c:pt>
                <c:pt idx="2">
                  <c:v>92.826984252413325</c:v>
                </c:pt>
                <c:pt idx="3">
                  <c:v>89.306020548452366</c:v>
                </c:pt>
                <c:pt idx="4">
                  <c:v>88.077702055231782</c:v>
                </c:pt>
                <c:pt idx="5">
                  <c:v>88.192556705235262</c:v>
                </c:pt>
                <c:pt idx="6">
                  <c:v>88.20353826941701</c:v>
                </c:pt>
                <c:pt idx="7">
                  <c:v>87.674812331447569</c:v>
                </c:pt>
                <c:pt idx="8">
                  <c:v>86.889676189243559</c:v>
                </c:pt>
                <c:pt idx="9">
                  <c:v>86.362107528176494</c:v>
                </c:pt>
                <c:pt idx="10">
                  <c:v>84.335619321264488</c:v>
                </c:pt>
                <c:pt idx="11">
                  <c:v>84.710884492706597</c:v>
                </c:pt>
                <c:pt idx="12">
                  <c:v>84.32230660792716</c:v>
                </c:pt>
                <c:pt idx="13">
                  <c:v>83.288216635357983</c:v>
                </c:pt>
                <c:pt idx="14">
                  <c:v>83.030457013984758</c:v>
                </c:pt>
                <c:pt idx="15">
                  <c:v>83.671783488735144</c:v>
                </c:pt>
                <c:pt idx="16">
                  <c:v>83.52705748250186</c:v>
                </c:pt>
                <c:pt idx="17">
                  <c:v>84.093487490722296</c:v>
                </c:pt>
                <c:pt idx="18">
                  <c:v>83.033259484427759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5.5'!$B$30</c:f>
              <c:strCache>
                <c:ptCount val="1"/>
                <c:pt idx="0">
                  <c:v>Synthetic fertiliser per cropland</c:v>
                </c:pt>
              </c:strCache>
            </c:strRef>
          </c:tx>
          <c:marker>
            <c:symbol val="none"/>
          </c:marker>
          <c:cat>
            <c:numRef>
              <c:f>'Fig 5.5'!$D$27:$V$27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5.5'!$D$30:$V$30</c:f>
              <c:numCache>
                <c:formatCode>0.00</c:formatCode>
                <c:ptCount val="19"/>
                <c:pt idx="0">
                  <c:v>100.00000000000001</c:v>
                </c:pt>
                <c:pt idx="1">
                  <c:v>86.996768478348145</c:v>
                </c:pt>
                <c:pt idx="2">
                  <c:v>81.676959441382905</c:v>
                </c:pt>
                <c:pt idx="3">
                  <c:v>76.230123614667335</c:v>
                </c:pt>
                <c:pt idx="4">
                  <c:v>77.588923354761661</c:v>
                </c:pt>
                <c:pt idx="5">
                  <c:v>79.413722179503338</c:v>
                </c:pt>
                <c:pt idx="6">
                  <c:v>80.999869907944174</c:v>
                </c:pt>
                <c:pt idx="7">
                  <c:v>82.708558678393558</c:v>
                </c:pt>
                <c:pt idx="8">
                  <c:v>81.822890879542896</c:v>
                </c:pt>
                <c:pt idx="9">
                  <c:v>82.424052306049759</c:v>
                </c:pt>
                <c:pt idx="10">
                  <c:v>84.000703957002628</c:v>
                </c:pt>
                <c:pt idx="11">
                  <c:v>80.064890400737269</c:v>
                </c:pt>
                <c:pt idx="12">
                  <c:v>79.434405643297694</c:v>
                </c:pt>
                <c:pt idx="13">
                  <c:v>78.652990873754604</c:v>
                </c:pt>
                <c:pt idx="14">
                  <c:v>80.072348797988553</c:v>
                </c:pt>
                <c:pt idx="15">
                  <c:v>77.785180325845857</c:v>
                </c:pt>
                <c:pt idx="16">
                  <c:v>77.419254788569134</c:v>
                </c:pt>
                <c:pt idx="17">
                  <c:v>76.658502953765137</c:v>
                </c:pt>
                <c:pt idx="18">
                  <c:v>77.542113412550421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5.5'!$B$31</c:f>
              <c:strCache>
                <c:ptCount val="1"/>
                <c:pt idx="0">
                  <c:v>Other fertiliser per cropland</c:v>
                </c:pt>
              </c:strCache>
            </c:strRef>
          </c:tx>
          <c:marker>
            <c:symbol val="none"/>
          </c:marker>
          <c:cat>
            <c:numRef>
              <c:f>'Fig 5.5'!$D$27:$V$27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5.5'!$D$31:$V$31</c:f>
              <c:numCache>
                <c:formatCode>0.00</c:formatCode>
                <c:ptCount val="19"/>
                <c:pt idx="0">
                  <c:v>100</c:v>
                </c:pt>
                <c:pt idx="1">
                  <c:v>97.389164915663642</c:v>
                </c:pt>
                <c:pt idx="2">
                  <c:v>89.368092951493438</c:v>
                </c:pt>
                <c:pt idx="3">
                  <c:v>91.817534021829957</c:v>
                </c:pt>
                <c:pt idx="4">
                  <c:v>88.08479156347363</c:v>
                </c:pt>
                <c:pt idx="5">
                  <c:v>88.677936419343837</c:v>
                </c:pt>
                <c:pt idx="6">
                  <c:v>90.126885483486646</c:v>
                </c:pt>
                <c:pt idx="7">
                  <c:v>94.510007090648898</c:v>
                </c:pt>
                <c:pt idx="8">
                  <c:v>93.402777711009435</c:v>
                </c:pt>
                <c:pt idx="9">
                  <c:v>92.451773573921841</c:v>
                </c:pt>
                <c:pt idx="10">
                  <c:v>87.681397541954937</c:v>
                </c:pt>
                <c:pt idx="11">
                  <c:v>89.273503134599309</c:v>
                </c:pt>
                <c:pt idx="12">
                  <c:v>88.525270248309866</c:v>
                </c:pt>
                <c:pt idx="13">
                  <c:v>83.239268698044867</c:v>
                </c:pt>
                <c:pt idx="14">
                  <c:v>95.986760940988887</c:v>
                </c:pt>
                <c:pt idx="15">
                  <c:v>91.684459373616733</c:v>
                </c:pt>
                <c:pt idx="16">
                  <c:v>88.30285748524318</c:v>
                </c:pt>
                <c:pt idx="17">
                  <c:v>86.515878190047943</c:v>
                </c:pt>
                <c:pt idx="18">
                  <c:v>94.439629463324565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5.5'!$B$32</c:f>
              <c:strCache>
                <c:ptCount val="1"/>
                <c:pt idx="0">
                  <c:v>N2O emissions per fertiliser applied</c:v>
                </c:pt>
              </c:strCache>
            </c:strRef>
          </c:tx>
          <c:marker>
            <c:symbol val="none"/>
          </c:marker>
          <c:cat>
            <c:numRef>
              <c:f>'Fig 5.5'!$D$27:$V$27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5.5'!$D$32:$V$32</c:f>
              <c:numCache>
                <c:formatCode>0.00</c:formatCode>
                <c:ptCount val="19"/>
                <c:pt idx="0">
                  <c:v>100</c:v>
                </c:pt>
                <c:pt idx="1">
                  <c:v>100.41942331272044</c:v>
                </c:pt>
                <c:pt idx="2">
                  <c:v>101.4785302802015</c:v>
                </c:pt>
                <c:pt idx="3">
                  <c:v>102.30462375575597</c:v>
                </c:pt>
                <c:pt idx="4">
                  <c:v>102.2884834430929</c:v>
                </c:pt>
                <c:pt idx="5">
                  <c:v>102.42810444713908</c:v>
                </c:pt>
                <c:pt idx="6">
                  <c:v>102.50631498172338</c:v>
                </c:pt>
                <c:pt idx="7">
                  <c:v>102.22259711595561</c:v>
                </c:pt>
                <c:pt idx="8">
                  <c:v>102.36007801908771</c:v>
                </c:pt>
                <c:pt idx="9">
                  <c:v>102.31238216209908</c:v>
                </c:pt>
                <c:pt idx="10">
                  <c:v>102.48088005013618</c:v>
                </c:pt>
                <c:pt idx="11">
                  <c:v>102.6969987631481</c:v>
                </c:pt>
                <c:pt idx="12">
                  <c:v>102.98978030548736</c:v>
                </c:pt>
                <c:pt idx="13">
                  <c:v>103.06835468563146</c:v>
                </c:pt>
                <c:pt idx="14">
                  <c:v>103.11487681679877</c:v>
                </c:pt>
                <c:pt idx="15">
                  <c:v>103.45913486776814</c:v>
                </c:pt>
                <c:pt idx="16">
                  <c:v>103.34376657889156</c:v>
                </c:pt>
                <c:pt idx="17">
                  <c:v>103.75625511726334</c:v>
                </c:pt>
                <c:pt idx="18">
                  <c:v>103.58165306705621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90624"/>
        <c:axId val="210526592"/>
      </c:lineChart>
      <c:catAx>
        <c:axId val="2100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0526592"/>
        <c:crosses val="autoZero"/>
        <c:auto val="1"/>
        <c:lblAlgn val="ctr"/>
        <c:lblOffset val="100"/>
        <c:noMultiLvlLbl val="0"/>
      </c:catAx>
      <c:valAx>
        <c:axId val="210526592"/>
        <c:scaling>
          <c:orientation val="minMax"/>
          <c:min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090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051284722222217"/>
          <c:y val="0.16084444444444446"/>
          <c:w val="0.29653368055555557"/>
          <c:h val="0.53457333333333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0</xdr:rowOff>
    </xdr:from>
    <xdr:to>
      <xdr:col>12</xdr:col>
      <xdr:colOff>284183</xdr:colOff>
      <xdr:row>52</xdr:row>
      <xdr:rowOff>171000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52</xdr:row>
      <xdr:rowOff>180975</xdr:rowOff>
    </xdr:from>
    <xdr:to>
      <xdr:col>12</xdr:col>
      <xdr:colOff>273600</xdr:colOff>
      <xdr:row>71</xdr:row>
      <xdr:rowOff>161475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D10">
            <v>1990</v>
          </cell>
          <cell r="E10">
            <v>1991</v>
          </cell>
          <cell r="F10">
            <v>1992</v>
          </cell>
          <cell r="G10">
            <v>1993</v>
          </cell>
          <cell r="H10">
            <v>1994</v>
          </cell>
          <cell r="I10">
            <v>1995</v>
          </cell>
          <cell r="J10">
            <v>1996</v>
          </cell>
          <cell r="K10">
            <v>1997</v>
          </cell>
          <cell r="L10">
            <v>1998</v>
          </cell>
          <cell r="M10">
            <v>1999</v>
          </cell>
          <cell r="N10">
            <v>2000</v>
          </cell>
          <cell r="O10">
            <v>2001</v>
          </cell>
          <cell r="P10">
            <v>2002</v>
          </cell>
          <cell r="Q10">
            <v>2003</v>
          </cell>
          <cell r="R10">
            <v>2004</v>
          </cell>
          <cell r="S10">
            <v>2005</v>
          </cell>
          <cell r="T10">
            <v>2006</v>
          </cell>
          <cell r="U10">
            <v>2007</v>
          </cell>
          <cell r="V10">
            <v>2008</v>
          </cell>
        </row>
        <row r="11">
          <cell r="B11" t="str">
            <v>Cropland area</v>
          </cell>
          <cell r="D11">
            <v>100</v>
          </cell>
          <cell r="E11">
            <v>100.16550528004551</v>
          </cell>
          <cell r="F11">
            <v>99.803901912018929</v>
          </cell>
          <cell r="G11">
            <v>99.729789350199312</v>
          </cell>
          <cell r="H11">
            <v>99.835816391257254</v>
          </cell>
          <cell r="I11">
            <v>99.124268762094516</v>
          </cell>
          <cell r="J11">
            <v>98.555830452332088</v>
          </cell>
          <cell r="K11">
            <v>98.447214480091887</v>
          </cell>
          <cell r="L11">
            <v>99.136872636022545</v>
          </cell>
          <cell r="M11">
            <v>98.591331689529056</v>
          </cell>
          <cell r="N11">
            <v>98.064544610552858</v>
          </cell>
          <cell r="O11">
            <v>97.546230484512321</v>
          </cell>
          <cell r="P11">
            <v>97.211055212502686</v>
          </cell>
          <cell r="Q11">
            <v>97.169639223163813</v>
          </cell>
          <cell r="R11">
            <v>96.016861826273114</v>
          </cell>
          <cell r="S11">
            <v>95.302365772280297</v>
          </cell>
          <cell r="T11">
            <v>95.051551787446584</v>
          </cell>
          <cell r="U11">
            <v>94.869347674249113</v>
          </cell>
          <cell r="V11">
            <v>94.802050574818523</v>
          </cell>
        </row>
        <row r="12">
          <cell r="B12" t="str">
            <v>Use of animal manure</v>
          </cell>
          <cell r="D12">
            <v>100</v>
          </cell>
          <cell r="E12">
            <v>96.751659322107542</v>
          </cell>
          <cell r="F12">
            <v>92.644952311163877</v>
          </cell>
          <cell r="G12">
            <v>89.06470617001726</v>
          </cell>
          <cell r="H12">
            <v>87.933092905499819</v>
          </cell>
          <cell r="I12">
            <v>87.420226936660015</v>
          </cell>
          <cell r="J12">
            <v>86.929729629764466</v>
          </cell>
          <cell r="K12">
            <v>86.313410540958259</v>
          </cell>
          <cell r="L12">
            <v>86.139707617582815</v>
          </cell>
          <cell r="M12">
            <v>85.14555188717226</v>
          </cell>
          <cell r="N12">
            <v>82.703341031887476</v>
          </cell>
          <cell r="O12">
            <v>82.632274632724574</v>
          </cell>
          <cell r="P12">
            <v>81.970604033087881</v>
          </cell>
          <cell r="Q12">
            <v>80.930859619984489</v>
          </cell>
          <cell r="R12">
            <v>79.72323918484085</v>
          </cell>
          <cell r="S12">
            <v>79.741189148624812</v>
          </cell>
          <cell r="T12">
            <v>79.393764299510551</v>
          </cell>
          <cell r="U12">
            <v>79.778943018974545</v>
          </cell>
          <cell r="V12">
            <v>78.717232650347512</v>
          </cell>
        </row>
        <row r="13">
          <cell r="B13" t="str">
            <v>Use of synthetic fertilisers</v>
          </cell>
          <cell r="D13">
            <v>99.999999999999986</v>
          </cell>
          <cell r="E13">
            <v>87.140752723648774</v>
          </cell>
          <cell r="F13">
            <v>81.516792485597264</v>
          </cell>
          <cell r="G13">
            <v>76.024141702304277</v>
          </cell>
          <cell r="H13">
            <v>77.461535060413169</v>
          </cell>
          <cell r="I13">
            <v>78.718271407193967</v>
          </cell>
          <cell r="J13">
            <v>79.830094453083007</v>
          </cell>
          <cell r="K13">
            <v>81.424272155510749</v>
          </cell>
          <cell r="L13">
            <v>81.116655118364164</v>
          </cell>
          <cell r="M13">
            <v>81.262970801008464</v>
          </cell>
          <cell r="N13">
            <v>82.374907805093287</v>
          </cell>
          <cell r="O13">
            <v>78.100282527475343</v>
          </cell>
          <cell r="P13">
            <v>77.219023927629465</v>
          </cell>
          <cell r="Q13">
            <v>76.426827470255319</v>
          </cell>
          <cell r="R13">
            <v>76.882956506416122</v>
          </cell>
          <cell r="S13">
            <v>74.131117070765427</v>
          </cell>
          <cell r="T13">
            <v>73.588203058812027</v>
          </cell>
          <cell r="U13">
            <v>72.725421689081969</v>
          </cell>
          <cell r="V13">
            <v>73.511513574149191</v>
          </cell>
        </row>
        <row r="14">
          <cell r="B14" t="str">
            <v>Use of other fertilisers</v>
          </cell>
          <cell r="D14">
            <v>100</v>
          </cell>
          <cell r="E14">
            <v>97.5503491257913</v>
          </cell>
          <cell r="F14">
            <v>89.192843829950405</v>
          </cell>
          <cell r="G14">
            <v>91.569433266518615</v>
          </cell>
          <cell r="H14">
            <v>87.940170773931214</v>
          </cell>
          <cell r="I14">
            <v>87.901356028989682</v>
          </cell>
          <cell r="J14">
            <v>88.825300449072614</v>
          </cell>
          <cell r="K14">
            <v>93.042469385681173</v>
          </cell>
          <cell r="L14">
            <v>92.596592777870669</v>
          </cell>
          <cell r="M14">
            <v>91.149434737117673</v>
          </cell>
          <cell r="N14">
            <v>85.984363207686613</v>
          </cell>
          <cell r="O14">
            <v>87.082937129274569</v>
          </cell>
          <cell r="P14">
            <v>86.056349338101725</v>
          </cell>
          <cell r="Q14">
            <v>80.883297085890149</v>
          </cell>
          <cell r="R14">
            <v>92.163475624224404</v>
          </cell>
          <cell r="S14">
            <v>87.37745882858195</v>
          </cell>
          <cell r="T14">
            <v>83.933236312381084</v>
          </cell>
          <cell r="U14">
            <v>82.077049273546436</v>
          </cell>
          <cell r="V14">
            <v>89.530705286492179</v>
          </cell>
        </row>
        <row r="15">
          <cell r="B15" t="str">
            <v>N2O emissions from agricultural soils</v>
          </cell>
          <cell r="D15">
            <v>100</v>
          </cell>
          <cell r="E15">
            <v>92.220071476314828</v>
          </cell>
          <cell r="F15">
            <v>87.320929070569449</v>
          </cell>
          <cell r="G15">
            <v>84.592282740080691</v>
          </cell>
          <cell r="H15">
            <v>84.283560602770521</v>
          </cell>
          <cell r="I15">
            <v>84.931863317171661</v>
          </cell>
          <cell r="J15">
            <v>85.661589449728979</v>
          </cell>
          <cell r="K15">
            <v>87.008937541080812</v>
          </cell>
          <cell r="L15">
            <v>86.818181327786746</v>
          </cell>
          <cell r="M15">
            <v>86.281877425627002</v>
          </cell>
          <cell r="N15">
            <v>85.271096755584466</v>
          </cell>
          <cell r="O15">
            <v>83.343342026795028</v>
          </cell>
          <cell r="P15">
            <v>82.702355625852235</v>
          </cell>
          <cell r="Q15">
            <v>80.949488263019461</v>
          </cell>
          <cell r="R15">
            <v>83.30541871373751</v>
          </cell>
          <cell r="S15">
            <v>81.061222318363292</v>
          </cell>
          <cell r="T15">
            <v>79.844473115638777</v>
          </cell>
          <cell r="U15">
            <v>79.398234997300094</v>
          </cell>
          <cell r="V15">
            <v>80.997243947517177</v>
          </cell>
        </row>
        <row r="27">
          <cell r="D27">
            <v>1990</v>
          </cell>
          <cell r="E27">
            <v>1991</v>
          </cell>
          <cell r="F27">
            <v>1992</v>
          </cell>
          <cell r="G27">
            <v>1993</v>
          </cell>
          <cell r="H27">
            <v>1994</v>
          </cell>
          <cell r="I27">
            <v>1995</v>
          </cell>
          <cell r="J27">
            <v>1996</v>
          </cell>
          <cell r="K27">
            <v>1997</v>
          </cell>
          <cell r="L27">
            <v>1998</v>
          </cell>
          <cell r="M27">
            <v>1999</v>
          </cell>
          <cell r="N27">
            <v>2000</v>
          </cell>
          <cell r="O27">
            <v>2001</v>
          </cell>
          <cell r="P27">
            <v>2002</v>
          </cell>
          <cell r="Q27">
            <v>2003</v>
          </cell>
          <cell r="R27">
            <v>2004</v>
          </cell>
          <cell r="S27">
            <v>2005</v>
          </cell>
          <cell r="T27">
            <v>2006</v>
          </cell>
          <cell r="U27">
            <v>2007</v>
          </cell>
          <cell r="V27">
            <v>2008</v>
          </cell>
        </row>
        <row r="29">
          <cell r="B29" t="str">
            <v>Animal manure per cropland</v>
          </cell>
          <cell r="D29">
            <v>100</v>
          </cell>
          <cell r="E29">
            <v>96.591794801620139</v>
          </cell>
          <cell r="F29">
            <v>92.826984252413325</v>
          </cell>
          <cell r="G29">
            <v>89.306020548452366</v>
          </cell>
          <cell r="H29">
            <v>88.077702055231782</v>
          </cell>
          <cell r="I29">
            <v>88.192556705235262</v>
          </cell>
          <cell r="J29">
            <v>88.20353826941701</v>
          </cell>
          <cell r="K29">
            <v>87.674812331447569</v>
          </cell>
          <cell r="L29">
            <v>86.889676189243559</v>
          </cell>
          <cell r="M29">
            <v>86.362107528176494</v>
          </cell>
          <cell r="N29">
            <v>84.335619321264488</v>
          </cell>
          <cell r="O29">
            <v>84.710884492706597</v>
          </cell>
          <cell r="P29">
            <v>84.32230660792716</v>
          </cell>
          <cell r="Q29">
            <v>83.288216635357983</v>
          </cell>
          <cell r="R29">
            <v>83.030457013984758</v>
          </cell>
          <cell r="S29">
            <v>83.671783488735144</v>
          </cell>
          <cell r="T29">
            <v>83.52705748250186</v>
          </cell>
          <cell r="U29">
            <v>84.093487490722296</v>
          </cell>
          <cell r="V29">
            <v>83.033259484427759</v>
          </cell>
        </row>
        <row r="30">
          <cell r="B30" t="str">
            <v>Synthetic fertiliser per cropland</v>
          </cell>
          <cell r="D30">
            <v>100.00000000000001</v>
          </cell>
          <cell r="E30">
            <v>86.996768478348145</v>
          </cell>
          <cell r="F30">
            <v>81.676959441382905</v>
          </cell>
          <cell r="G30">
            <v>76.230123614667335</v>
          </cell>
          <cell r="H30">
            <v>77.588923354761661</v>
          </cell>
          <cell r="I30">
            <v>79.413722179503338</v>
          </cell>
          <cell r="J30">
            <v>80.999869907944174</v>
          </cell>
          <cell r="K30">
            <v>82.708558678393558</v>
          </cell>
          <cell r="L30">
            <v>81.822890879542896</v>
          </cell>
          <cell r="M30">
            <v>82.424052306049759</v>
          </cell>
          <cell r="N30">
            <v>84.000703957002628</v>
          </cell>
          <cell r="O30">
            <v>80.064890400737269</v>
          </cell>
          <cell r="P30">
            <v>79.434405643297694</v>
          </cell>
          <cell r="Q30">
            <v>78.652990873754604</v>
          </cell>
          <cell r="R30">
            <v>80.072348797988553</v>
          </cell>
          <cell r="S30">
            <v>77.785180325845857</v>
          </cell>
          <cell r="T30">
            <v>77.419254788569134</v>
          </cell>
          <cell r="U30">
            <v>76.658502953765137</v>
          </cell>
          <cell r="V30">
            <v>77.542113412550421</v>
          </cell>
        </row>
        <row r="31">
          <cell r="B31" t="str">
            <v>Other fertiliser per cropland</v>
          </cell>
          <cell r="D31">
            <v>100</v>
          </cell>
          <cell r="E31">
            <v>97.389164915663642</v>
          </cell>
          <cell r="F31">
            <v>89.368092951493438</v>
          </cell>
          <cell r="G31">
            <v>91.817534021829957</v>
          </cell>
          <cell r="H31">
            <v>88.08479156347363</v>
          </cell>
          <cell r="I31">
            <v>88.677936419343837</v>
          </cell>
          <cell r="J31">
            <v>90.126885483486646</v>
          </cell>
          <cell r="K31">
            <v>94.510007090648898</v>
          </cell>
          <cell r="L31">
            <v>93.402777711009435</v>
          </cell>
          <cell r="M31">
            <v>92.451773573921841</v>
          </cell>
          <cell r="N31">
            <v>87.681397541954937</v>
          </cell>
          <cell r="O31">
            <v>89.273503134599309</v>
          </cell>
          <cell r="P31">
            <v>88.525270248309866</v>
          </cell>
          <cell r="Q31">
            <v>83.239268698044867</v>
          </cell>
          <cell r="R31">
            <v>95.986760940988887</v>
          </cell>
          <cell r="S31">
            <v>91.684459373616733</v>
          </cell>
          <cell r="T31">
            <v>88.30285748524318</v>
          </cell>
          <cell r="U31">
            <v>86.515878190047943</v>
          </cell>
          <cell r="V31">
            <v>94.439629463324565</v>
          </cell>
        </row>
        <row r="32">
          <cell r="B32" t="str">
            <v>N2O emissions per fertiliser applied</v>
          </cell>
          <cell r="D32">
            <v>100</v>
          </cell>
          <cell r="E32">
            <v>100.41942331272044</v>
          </cell>
          <cell r="F32">
            <v>101.4785302802015</v>
          </cell>
          <cell r="G32">
            <v>102.30462375575597</v>
          </cell>
          <cell r="H32">
            <v>102.2884834430929</v>
          </cell>
          <cell r="I32">
            <v>102.42810444713908</v>
          </cell>
          <cell r="J32">
            <v>102.50631498172338</v>
          </cell>
          <cell r="K32">
            <v>102.22259711595561</v>
          </cell>
          <cell r="L32">
            <v>102.36007801908771</v>
          </cell>
          <cell r="M32">
            <v>102.31238216209908</v>
          </cell>
          <cell r="N32">
            <v>102.48088005013618</v>
          </cell>
          <cell r="O32">
            <v>102.6969987631481</v>
          </cell>
          <cell r="P32">
            <v>102.98978030548736</v>
          </cell>
          <cell r="Q32">
            <v>103.06835468563146</v>
          </cell>
          <cell r="R32">
            <v>103.11487681679877</v>
          </cell>
          <cell r="S32">
            <v>103.45913486776814</v>
          </cell>
          <cell r="T32">
            <v>103.34376657889156</v>
          </cell>
          <cell r="U32">
            <v>103.75625511726334</v>
          </cell>
          <cell r="V32">
            <v>103.58165306705621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5"/>
  <sheetViews>
    <sheetView tabSelected="1" topLeftCell="A34" workbookViewId="0">
      <selection activeCell="O61" sqref="O61"/>
    </sheetView>
  </sheetViews>
  <sheetFormatPr defaultRowHeight="15"/>
  <cols>
    <col min="1" max="2" width="17.5703125" bestFit="1" customWidth="1"/>
    <col min="3" max="3" width="16.85546875" bestFit="1" customWidth="1"/>
    <col min="28" max="29" width="20.42578125" bestFit="1" customWidth="1"/>
  </cols>
  <sheetData>
    <row r="3" spans="1:29" s="1" customFormat="1">
      <c r="A3" s="1" t="s">
        <v>0</v>
      </c>
      <c r="B3" s="1" t="s">
        <v>1</v>
      </c>
      <c r="C3" s="1" t="s">
        <v>2</v>
      </c>
      <c r="D3" s="1">
        <v>1990</v>
      </c>
      <c r="E3" s="1">
        <v>1991</v>
      </c>
      <c r="F3" s="1">
        <v>1992</v>
      </c>
      <c r="G3" s="1">
        <v>1993</v>
      </c>
      <c r="H3" s="1">
        <v>1994</v>
      </c>
      <c r="I3" s="1">
        <v>1995</v>
      </c>
      <c r="J3" s="1">
        <v>1996</v>
      </c>
      <c r="K3" s="1">
        <v>1997</v>
      </c>
      <c r="L3" s="1">
        <v>1998</v>
      </c>
      <c r="M3" s="1">
        <v>1999</v>
      </c>
      <c r="N3" s="1">
        <v>2000</v>
      </c>
      <c r="O3" s="1">
        <v>2001</v>
      </c>
      <c r="P3" s="1">
        <v>2002</v>
      </c>
      <c r="Q3" s="1">
        <v>2003</v>
      </c>
      <c r="R3" s="1">
        <v>2004</v>
      </c>
      <c r="S3" s="1">
        <v>2005</v>
      </c>
      <c r="T3" s="1">
        <v>2006</v>
      </c>
      <c r="U3" s="1">
        <v>2007</v>
      </c>
      <c r="V3" s="1">
        <v>2008</v>
      </c>
      <c r="Y3" s="1" t="s">
        <v>3</v>
      </c>
      <c r="Z3" s="1" t="s">
        <v>4</v>
      </c>
      <c r="AB3" s="1" t="s">
        <v>5</v>
      </c>
      <c r="AC3" s="1" t="s">
        <v>6</v>
      </c>
    </row>
    <row r="4" spans="1:29">
      <c r="A4" t="s">
        <v>7</v>
      </c>
      <c r="B4" t="s">
        <v>8</v>
      </c>
      <c r="C4" t="s">
        <v>9</v>
      </c>
      <c r="D4" s="2">
        <v>140770.12651304743</v>
      </c>
      <c r="E4" s="2">
        <v>141003.10850515327</v>
      </c>
      <c r="F4" s="2">
        <v>140494.07898650682</v>
      </c>
      <c r="G4" s="2">
        <v>140389.75063947128</v>
      </c>
      <c r="H4" s="2">
        <v>140539.00503930659</v>
      </c>
      <c r="I4" s="2">
        <v>139537.35854153361</v>
      </c>
      <c r="J4" s="2">
        <v>138737.16721373241</v>
      </c>
      <c r="K4" s="2">
        <v>138584.2683721965</v>
      </c>
      <c r="L4" s="2">
        <v>139555.10103080765</v>
      </c>
      <c r="M4" s="2">
        <v>138787.14235024829</v>
      </c>
      <c r="N4" s="2">
        <v>138045.58351271911</v>
      </c>
      <c r="O4" s="2">
        <v>137315.95206175683</v>
      </c>
      <c r="P4" s="2">
        <v>136844.12540730843</v>
      </c>
      <c r="Q4" s="2">
        <v>136785.82406671948</v>
      </c>
      <c r="R4" s="2">
        <v>135163.05786670261</v>
      </c>
      <c r="S4" s="2">
        <v>134157.26086756619</v>
      </c>
      <c r="T4" s="2">
        <v>133804.18970380336</v>
      </c>
      <c r="U4" s="2">
        <v>133547.7007431433</v>
      </c>
      <c r="V4" s="2">
        <v>133452.96653113526</v>
      </c>
      <c r="Y4">
        <v>-2724.5430003283254</v>
      </c>
      <c r="Z4">
        <v>-4592.6169815838512</v>
      </c>
      <c r="AB4">
        <v>-1.9354553894471341E-2</v>
      </c>
      <c r="AC4">
        <v>-3.3268843991381303E-2</v>
      </c>
    </row>
    <row r="5" spans="1:29">
      <c r="A5" t="s">
        <v>10</v>
      </c>
      <c r="B5" t="s">
        <v>8</v>
      </c>
      <c r="C5" t="s">
        <v>11</v>
      </c>
      <c r="D5" s="2">
        <v>6896.6869604730064</v>
      </c>
      <c r="E5" s="2">
        <v>6672.6590725090564</v>
      </c>
      <c r="F5" s="2">
        <v>6389.4323455804733</v>
      </c>
      <c r="G5" s="2">
        <v>6142.5139768111776</v>
      </c>
      <c r="H5" s="2">
        <v>6064.4701523542208</v>
      </c>
      <c r="I5" s="2">
        <v>6029.0993919565426</v>
      </c>
      <c r="J5" s="2">
        <v>5995.2713281504057</v>
      </c>
      <c r="K5" s="2">
        <v>5952.7657299178009</v>
      </c>
      <c r="L5" s="2">
        <v>5940.7859830514071</v>
      </c>
      <c r="M5" s="2">
        <v>5872.2221744253866</v>
      </c>
      <c r="N5" s="2">
        <v>5703.7905368217043</v>
      </c>
      <c r="O5" s="2">
        <v>5698.8893097373602</v>
      </c>
      <c r="P5" s="2">
        <v>5653.2559597709323</v>
      </c>
      <c r="Q5" s="2">
        <v>5581.5480424101834</v>
      </c>
      <c r="R5" s="2">
        <v>5498.2622413276249</v>
      </c>
      <c r="S5" s="2">
        <v>5499.500194139323</v>
      </c>
      <c r="T5" s="2">
        <v>5475.5393898730163</v>
      </c>
      <c r="U5" s="2">
        <v>5502.1039603928066</v>
      </c>
      <c r="V5" s="2">
        <v>5428.881119841717</v>
      </c>
      <c r="Y5">
        <v>-1192.896423651302</v>
      </c>
      <c r="Z5">
        <v>-274.90941697998733</v>
      </c>
      <c r="AB5">
        <v>-0.17296658968112535</v>
      </c>
      <c r="AC5">
        <v>-4.819767051494387E-2</v>
      </c>
    </row>
    <row r="6" spans="1:29">
      <c r="A6" t="s">
        <v>12</v>
      </c>
      <c r="B6" t="s">
        <v>8</v>
      </c>
      <c r="C6" t="s">
        <v>11</v>
      </c>
      <c r="D6" s="2">
        <v>13766.406933748933</v>
      </c>
      <c r="E6" s="2">
        <v>11996.150625069396</v>
      </c>
      <c r="F6" s="2">
        <v>11221.933372906991</v>
      </c>
      <c r="G6" s="2">
        <v>10465.792714629129</v>
      </c>
      <c r="H6" s="2">
        <v>10663.67013354508</v>
      </c>
      <c r="I6" s="2">
        <v>10836.677573127252</v>
      </c>
      <c r="J6" s="2">
        <v>10989.735658007541</v>
      </c>
      <c r="K6" s="2">
        <v>11209.196647770834</v>
      </c>
      <c r="L6" s="2">
        <v>11166.848834639692</v>
      </c>
      <c r="M6" s="2">
        <v>11186.991246920399</v>
      </c>
      <c r="N6" s="2">
        <v>11340.065019749652</v>
      </c>
      <c r="O6" s="2">
        <v>10751.602709139872</v>
      </c>
      <c r="P6" s="2">
        <v>10630.28506414643</v>
      </c>
      <c r="Q6" s="2">
        <v>10521.228076109563</v>
      </c>
      <c r="R6" s="2">
        <v>10584.020655370445</v>
      </c>
      <c r="S6" s="2">
        <v>10205.191240495391</v>
      </c>
      <c r="T6" s="2">
        <v>10130.451488309542</v>
      </c>
      <c r="U6" s="2">
        <v>10011.67749400393</v>
      </c>
      <c r="V6" s="2">
        <v>10119.894101775462</v>
      </c>
      <c r="Y6">
        <v>-2426.3419139992802</v>
      </c>
      <c r="Z6">
        <v>-1220.1709179741902</v>
      </c>
      <c r="AB6">
        <v>-0.17625092194906716</v>
      </c>
      <c r="AC6">
        <v>-0.10759822945011008</v>
      </c>
    </row>
    <row r="7" spans="1:29">
      <c r="A7" t="s">
        <v>13</v>
      </c>
      <c r="B7" t="s">
        <v>8</v>
      </c>
      <c r="C7" t="s">
        <v>11</v>
      </c>
      <c r="D7" s="2">
        <v>5373.5145460570266</v>
      </c>
      <c r="E7" s="2">
        <v>5241.882200003809</v>
      </c>
      <c r="F7" s="2">
        <v>4792.7904372443127</v>
      </c>
      <c r="G7" s="2">
        <v>4920.4968163183594</v>
      </c>
      <c r="H7" s="2">
        <v>4725.4778683645836</v>
      </c>
      <c r="I7" s="2">
        <v>4723.3921523991357</v>
      </c>
      <c r="J7" s="2">
        <v>4773.0404402097738</v>
      </c>
      <c r="K7" s="2">
        <v>4999.6506264502332</v>
      </c>
      <c r="L7" s="2">
        <v>4975.6913820720711</v>
      </c>
      <c r="M7" s="2">
        <v>4897.9281342477743</v>
      </c>
      <c r="N7" s="2">
        <v>4620.3822642995465</v>
      </c>
      <c r="O7" s="2">
        <v>4679.414293775264</v>
      </c>
      <c r="P7" s="2">
        <v>4624.2504494885461</v>
      </c>
      <c r="Q7" s="2">
        <v>4346.2757342408258</v>
      </c>
      <c r="R7" s="2">
        <v>4952.4177688194204</v>
      </c>
      <c r="S7" s="2">
        <v>4695.2404601288408</v>
      </c>
      <c r="T7" s="2">
        <v>4510.1646622222161</v>
      </c>
      <c r="U7" s="2">
        <v>4410.422181688411</v>
      </c>
      <c r="V7" s="2">
        <v>4810.9454717571043</v>
      </c>
      <c r="Y7">
        <v>-753.13228175748009</v>
      </c>
      <c r="Z7">
        <v>190.56320745755784</v>
      </c>
      <c r="AB7">
        <v>-0.14015636792313382</v>
      </c>
      <c r="AC7">
        <v>4.1244034921090529E-2</v>
      </c>
    </row>
    <row r="8" spans="1:29">
      <c r="A8" t="s">
        <v>14</v>
      </c>
      <c r="B8" t="s">
        <v>8</v>
      </c>
      <c r="C8" t="s">
        <v>15</v>
      </c>
      <c r="D8" s="3">
        <v>0.54010419422236855</v>
      </c>
      <c r="E8" s="3">
        <v>0.49808447395844252</v>
      </c>
      <c r="F8" s="3">
        <v>0.47162400034408514</v>
      </c>
      <c r="G8" s="3">
        <v>0.45688646706762059</v>
      </c>
      <c r="H8" s="3">
        <v>0.45521904585551543</v>
      </c>
      <c r="I8" s="3">
        <v>0.45872055600725342</v>
      </c>
      <c r="J8" s="3">
        <v>0.46266183745553219</v>
      </c>
      <c r="K8" s="3">
        <v>0.46993892100769846</v>
      </c>
      <c r="L8" s="3">
        <v>0.46890863869895744</v>
      </c>
      <c r="M8" s="3">
        <v>0.46601203882961445</v>
      </c>
      <c r="N8" s="3">
        <v>0.46055277003632572</v>
      </c>
      <c r="O8" s="3">
        <v>0.45014088589181389</v>
      </c>
      <c r="P8" s="3">
        <v>0.44667889145592687</v>
      </c>
      <c r="Q8" s="3">
        <v>0.43721158131011206</v>
      </c>
      <c r="R8" s="3">
        <v>0.4499360604874022</v>
      </c>
      <c r="S8" s="3">
        <v>0.43781506162939887</v>
      </c>
      <c r="T8" s="3">
        <v>0.43124334815231646</v>
      </c>
      <c r="U8" s="3">
        <v>0.42883319735895031</v>
      </c>
      <c r="V8" s="3">
        <v>0.43746951176506388</v>
      </c>
      <c r="Y8">
        <v>-7.955142418604283E-2</v>
      </c>
      <c r="Z8">
        <v>-2.3083258271261842E-2</v>
      </c>
      <c r="AB8">
        <v>-0.14728903244415537</v>
      </c>
      <c r="AC8">
        <v>-5.0120767419206208E-2</v>
      </c>
    </row>
    <row r="10" spans="1:29" s="1" customFormat="1">
      <c r="B10" s="1" t="s">
        <v>16</v>
      </c>
      <c r="C10" s="1" t="s">
        <v>2</v>
      </c>
      <c r="D10" s="1">
        <v>1990</v>
      </c>
      <c r="E10" s="1">
        <v>1991</v>
      </c>
      <c r="F10" s="1">
        <v>1992</v>
      </c>
      <c r="G10" s="1">
        <v>1993</v>
      </c>
      <c r="H10" s="1">
        <v>1994</v>
      </c>
      <c r="I10" s="1">
        <v>1995</v>
      </c>
      <c r="J10" s="1">
        <v>1996</v>
      </c>
      <c r="K10" s="1">
        <v>1997</v>
      </c>
      <c r="L10" s="1">
        <v>1998</v>
      </c>
      <c r="M10" s="1">
        <v>1999</v>
      </c>
      <c r="N10" s="1">
        <v>2000</v>
      </c>
      <c r="O10" s="1">
        <v>2001</v>
      </c>
      <c r="P10" s="1">
        <v>2002</v>
      </c>
      <c r="Q10" s="1">
        <v>2003</v>
      </c>
      <c r="R10" s="1">
        <v>2004</v>
      </c>
      <c r="S10" s="1">
        <v>2005</v>
      </c>
      <c r="T10" s="1">
        <v>2006</v>
      </c>
      <c r="U10" s="1">
        <v>2007</v>
      </c>
      <c r="V10" s="1">
        <v>2008</v>
      </c>
    </row>
    <row r="11" spans="1:29">
      <c r="B11" t="s">
        <v>17</v>
      </c>
      <c r="C11" t="s">
        <v>18</v>
      </c>
      <c r="D11" s="4">
        <f>D4*100/$D4</f>
        <v>100</v>
      </c>
      <c r="E11" s="4">
        <f t="shared" ref="E11:V15" si="0">E4*100/$D4</f>
        <v>100.16550528004551</v>
      </c>
      <c r="F11" s="4">
        <f t="shared" si="0"/>
        <v>99.803901912018929</v>
      </c>
      <c r="G11" s="4">
        <f t="shared" si="0"/>
        <v>99.729789350199312</v>
      </c>
      <c r="H11" s="4">
        <f t="shared" si="0"/>
        <v>99.835816391257254</v>
      </c>
      <c r="I11" s="4">
        <f t="shared" si="0"/>
        <v>99.124268762094516</v>
      </c>
      <c r="J11" s="4">
        <f t="shared" si="0"/>
        <v>98.555830452332088</v>
      </c>
      <c r="K11" s="4">
        <f t="shared" si="0"/>
        <v>98.447214480091887</v>
      </c>
      <c r="L11" s="4">
        <f t="shared" si="0"/>
        <v>99.136872636022545</v>
      </c>
      <c r="M11" s="4">
        <f t="shared" si="0"/>
        <v>98.591331689529056</v>
      </c>
      <c r="N11" s="4">
        <f t="shared" si="0"/>
        <v>98.064544610552858</v>
      </c>
      <c r="O11" s="4">
        <f t="shared" si="0"/>
        <v>97.546230484512321</v>
      </c>
      <c r="P11" s="4">
        <f t="shared" si="0"/>
        <v>97.211055212502686</v>
      </c>
      <c r="Q11" s="4">
        <f t="shared" si="0"/>
        <v>97.169639223163813</v>
      </c>
      <c r="R11" s="4">
        <f t="shared" si="0"/>
        <v>96.016861826273114</v>
      </c>
      <c r="S11" s="4">
        <f t="shared" si="0"/>
        <v>95.302365772280297</v>
      </c>
      <c r="T11" s="4">
        <f t="shared" si="0"/>
        <v>95.051551787446584</v>
      </c>
      <c r="U11" s="4">
        <f t="shared" si="0"/>
        <v>94.869347674249113</v>
      </c>
      <c r="V11" s="4">
        <f t="shared" si="0"/>
        <v>94.802050574818523</v>
      </c>
    </row>
    <row r="12" spans="1:29">
      <c r="B12" t="s">
        <v>19</v>
      </c>
      <c r="C12" t="s">
        <v>18</v>
      </c>
      <c r="D12" s="4">
        <f t="shared" ref="D12:S15" si="1">D5*100/$D5</f>
        <v>100</v>
      </c>
      <c r="E12" s="4">
        <f t="shared" si="1"/>
        <v>96.751659322107542</v>
      </c>
      <c r="F12" s="4">
        <f t="shared" si="1"/>
        <v>92.644952311163877</v>
      </c>
      <c r="G12" s="4">
        <f t="shared" si="1"/>
        <v>89.06470617001726</v>
      </c>
      <c r="H12" s="4">
        <f t="shared" si="1"/>
        <v>87.933092905499819</v>
      </c>
      <c r="I12" s="4">
        <f t="shared" si="1"/>
        <v>87.420226936660015</v>
      </c>
      <c r="J12" s="4">
        <f t="shared" si="1"/>
        <v>86.929729629764466</v>
      </c>
      <c r="K12" s="4">
        <f t="shared" si="1"/>
        <v>86.313410540958259</v>
      </c>
      <c r="L12" s="4">
        <f t="shared" si="1"/>
        <v>86.139707617582815</v>
      </c>
      <c r="M12" s="4">
        <f t="shared" si="1"/>
        <v>85.14555188717226</v>
      </c>
      <c r="N12" s="4">
        <f t="shared" si="1"/>
        <v>82.703341031887476</v>
      </c>
      <c r="O12" s="4">
        <f t="shared" si="1"/>
        <v>82.632274632724574</v>
      </c>
      <c r="P12" s="4">
        <f t="shared" si="1"/>
        <v>81.970604033087881</v>
      </c>
      <c r="Q12" s="4">
        <f t="shared" si="1"/>
        <v>80.930859619984489</v>
      </c>
      <c r="R12" s="4">
        <f t="shared" si="1"/>
        <v>79.72323918484085</v>
      </c>
      <c r="S12" s="4">
        <f t="shared" si="1"/>
        <v>79.741189148624812</v>
      </c>
      <c r="T12" s="4">
        <f t="shared" si="0"/>
        <v>79.393764299510551</v>
      </c>
      <c r="U12" s="4">
        <f t="shared" si="0"/>
        <v>79.778943018974545</v>
      </c>
      <c r="V12" s="4">
        <f t="shared" si="0"/>
        <v>78.717232650347512</v>
      </c>
    </row>
    <row r="13" spans="1:29">
      <c r="B13" t="s">
        <v>20</v>
      </c>
      <c r="C13" t="s">
        <v>18</v>
      </c>
      <c r="D13" s="4">
        <f t="shared" si="1"/>
        <v>99.999999999999986</v>
      </c>
      <c r="E13" s="4">
        <f t="shared" si="0"/>
        <v>87.140752723648774</v>
      </c>
      <c r="F13" s="4">
        <f t="shared" si="0"/>
        <v>81.516792485597264</v>
      </c>
      <c r="G13" s="4">
        <f t="shared" si="0"/>
        <v>76.024141702304277</v>
      </c>
      <c r="H13" s="4">
        <f t="shared" si="0"/>
        <v>77.461535060413169</v>
      </c>
      <c r="I13" s="4">
        <f t="shared" si="0"/>
        <v>78.718271407193967</v>
      </c>
      <c r="J13" s="4">
        <f t="shared" si="0"/>
        <v>79.830094453083007</v>
      </c>
      <c r="K13" s="4">
        <f t="shared" si="0"/>
        <v>81.424272155510749</v>
      </c>
      <c r="L13" s="4">
        <f t="shared" si="0"/>
        <v>81.116655118364164</v>
      </c>
      <c r="M13" s="4">
        <f t="shared" si="0"/>
        <v>81.262970801008464</v>
      </c>
      <c r="N13" s="4">
        <f t="shared" si="0"/>
        <v>82.374907805093287</v>
      </c>
      <c r="O13" s="4">
        <f t="shared" si="0"/>
        <v>78.100282527475343</v>
      </c>
      <c r="P13" s="4">
        <f t="shared" si="0"/>
        <v>77.219023927629465</v>
      </c>
      <c r="Q13" s="4">
        <f t="shared" si="0"/>
        <v>76.426827470255319</v>
      </c>
      <c r="R13" s="4">
        <f t="shared" si="0"/>
        <v>76.882956506416122</v>
      </c>
      <c r="S13" s="4">
        <f t="shared" si="0"/>
        <v>74.131117070765427</v>
      </c>
      <c r="T13" s="4">
        <f t="shared" si="0"/>
        <v>73.588203058812027</v>
      </c>
      <c r="U13" s="4">
        <f t="shared" si="0"/>
        <v>72.725421689081969</v>
      </c>
      <c r="V13" s="4">
        <f t="shared" si="0"/>
        <v>73.511513574149191</v>
      </c>
    </row>
    <row r="14" spans="1:29">
      <c r="B14" t="s">
        <v>21</v>
      </c>
      <c r="C14" t="s">
        <v>18</v>
      </c>
      <c r="D14" s="4">
        <f t="shared" si="1"/>
        <v>100</v>
      </c>
      <c r="E14" s="4">
        <f t="shared" si="0"/>
        <v>97.5503491257913</v>
      </c>
      <c r="F14" s="4">
        <f t="shared" si="0"/>
        <v>89.192843829950405</v>
      </c>
      <c r="G14" s="4">
        <f t="shared" si="0"/>
        <v>91.569433266518615</v>
      </c>
      <c r="H14" s="4">
        <f t="shared" si="0"/>
        <v>87.940170773931214</v>
      </c>
      <c r="I14" s="4">
        <f t="shared" si="0"/>
        <v>87.901356028989682</v>
      </c>
      <c r="J14" s="4">
        <f t="shared" si="0"/>
        <v>88.825300449072614</v>
      </c>
      <c r="K14" s="4">
        <f t="shared" si="0"/>
        <v>93.042469385681173</v>
      </c>
      <c r="L14" s="4">
        <f t="shared" si="0"/>
        <v>92.596592777870669</v>
      </c>
      <c r="M14" s="4">
        <f t="shared" si="0"/>
        <v>91.149434737117673</v>
      </c>
      <c r="N14" s="4">
        <f t="shared" si="0"/>
        <v>85.984363207686613</v>
      </c>
      <c r="O14" s="4">
        <f t="shared" si="0"/>
        <v>87.082937129274569</v>
      </c>
      <c r="P14" s="4">
        <f t="shared" si="0"/>
        <v>86.056349338101725</v>
      </c>
      <c r="Q14" s="4">
        <f t="shared" si="0"/>
        <v>80.883297085890149</v>
      </c>
      <c r="R14" s="4">
        <f t="shared" si="0"/>
        <v>92.163475624224404</v>
      </c>
      <c r="S14" s="4">
        <f t="shared" si="0"/>
        <v>87.37745882858195</v>
      </c>
      <c r="T14" s="4">
        <f t="shared" si="0"/>
        <v>83.933236312381084</v>
      </c>
      <c r="U14" s="4">
        <f t="shared" si="0"/>
        <v>82.077049273546436</v>
      </c>
      <c r="V14" s="4">
        <f t="shared" si="0"/>
        <v>89.530705286492179</v>
      </c>
    </row>
    <row r="15" spans="1:29">
      <c r="B15" t="s">
        <v>22</v>
      </c>
      <c r="C15" t="s">
        <v>18</v>
      </c>
      <c r="D15" s="4">
        <f t="shared" si="1"/>
        <v>100</v>
      </c>
      <c r="E15" s="4">
        <f t="shared" si="0"/>
        <v>92.220071476314828</v>
      </c>
      <c r="F15" s="4">
        <f t="shared" si="0"/>
        <v>87.320929070569449</v>
      </c>
      <c r="G15" s="4">
        <f t="shared" si="0"/>
        <v>84.592282740080691</v>
      </c>
      <c r="H15" s="4">
        <f t="shared" si="0"/>
        <v>84.283560602770521</v>
      </c>
      <c r="I15" s="4">
        <f t="shared" si="0"/>
        <v>84.931863317171661</v>
      </c>
      <c r="J15" s="4">
        <f t="shared" si="0"/>
        <v>85.661589449728979</v>
      </c>
      <c r="K15" s="4">
        <f t="shared" si="0"/>
        <v>87.008937541080812</v>
      </c>
      <c r="L15" s="4">
        <f t="shared" si="0"/>
        <v>86.818181327786746</v>
      </c>
      <c r="M15" s="4">
        <f t="shared" si="0"/>
        <v>86.281877425627002</v>
      </c>
      <c r="N15" s="4">
        <f t="shared" si="0"/>
        <v>85.271096755584466</v>
      </c>
      <c r="O15" s="4">
        <f t="shared" si="0"/>
        <v>83.343342026795028</v>
      </c>
      <c r="P15" s="4">
        <f t="shared" si="0"/>
        <v>82.702355625852235</v>
      </c>
      <c r="Q15" s="4">
        <f t="shared" si="0"/>
        <v>80.949488263019461</v>
      </c>
      <c r="R15" s="4">
        <f t="shared" si="0"/>
        <v>83.30541871373751</v>
      </c>
      <c r="S15" s="4">
        <f t="shared" si="0"/>
        <v>81.061222318363292</v>
      </c>
      <c r="T15" s="4">
        <f t="shared" si="0"/>
        <v>79.844473115638777</v>
      </c>
      <c r="U15" s="4">
        <f t="shared" si="0"/>
        <v>79.398234997300094</v>
      </c>
      <c r="V15" s="4">
        <f t="shared" si="0"/>
        <v>80.997243947517177</v>
      </c>
    </row>
    <row r="17" spans="2:22">
      <c r="B17" t="s">
        <v>23</v>
      </c>
    </row>
    <row r="18" spans="2:22">
      <c r="B18">
        <v>1</v>
      </c>
      <c r="C18">
        <v>2</v>
      </c>
      <c r="D18">
        <v>1990</v>
      </c>
      <c r="E18">
        <v>1991</v>
      </c>
      <c r="F18">
        <v>1992</v>
      </c>
      <c r="G18">
        <v>1993</v>
      </c>
      <c r="H18">
        <v>1994</v>
      </c>
      <c r="I18">
        <v>1995</v>
      </c>
      <c r="J18">
        <v>1996</v>
      </c>
      <c r="K18">
        <v>1997</v>
      </c>
      <c r="L18">
        <v>1998</v>
      </c>
      <c r="M18">
        <v>1999</v>
      </c>
      <c r="N18">
        <v>2000</v>
      </c>
      <c r="O18">
        <v>2001</v>
      </c>
      <c r="P18">
        <v>2002</v>
      </c>
      <c r="Q18">
        <v>2003</v>
      </c>
      <c r="R18">
        <v>2004</v>
      </c>
      <c r="S18">
        <v>2005</v>
      </c>
      <c r="T18">
        <v>2006</v>
      </c>
      <c r="U18">
        <v>2007</v>
      </c>
      <c r="V18">
        <v>2008</v>
      </c>
    </row>
    <row r="19" spans="2:22">
      <c r="B19" t="s">
        <v>7</v>
      </c>
      <c r="D19">
        <v>140770.12651304743</v>
      </c>
      <c r="E19">
        <v>141003.10850515327</v>
      </c>
      <c r="F19">
        <v>140494.07898650682</v>
      </c>
      <c r="G19">
        <v>140389.75063947128</v>
      </c>
      <c r="H19">
        <v>140539.00503930659</v>
      </c>
      <c r="I19">
        <v>139537.35854153361</v>
      </c>
      <c r="J19">
        <v>138737.16721373241</v>
      </c>
      <c r="K19">
        <v>138584.2683721965</v>
      </c>
      <c r="L19">
        <v>139555.10103080765</v>
      </c>
      <c r="M19">
        <v>138787.14235024829</v>
      </c>
      <c r="N19">
        <v>138045.58351271911</v>
      </c>
      <c r="O19">
        <v>137315.95206175683</v>
      </c>
      <c r="P19">
        <v>136844.12540730843</v>
      </c>
      <c r="Q19">
        <v>136785.82406671948</v>
      </c>
      <c r="R19">
        <v>135163.05786670261</v>
      </c>
      <c r="S19">
        <v>134157.26086756619</v>
      </c>
      <c r="T19">
        <v>133804.18970380336</v>
      </c>
      <c r="U19">
        <v>133547.7007431433</v>
      </c>
      <c r="V19">
        <v>133452.96653113526</v>
      </c>
    </row>
    <row r="20" spans="2:22">
      <c r="B20" t="s">
        <v>24</v>
      </c>
      <c r="C20" t="s">
        <v>7</v>
      </c>
      <c r="D20">
        <v>4.8992546439416459E-2</v>
      </c>
      <c r="E20">
        <v>4.7322779924849595E-2</v>
      </c>
      <c r="F20">
        <v>4.5478303368173406E-2</v>
      </c>
      <c r="G20">
        <v>4.3753293590395329E-2</v>
      </c>
      <c r="H20">
        <v>4.3151509082180295E-2</v>
      </c>
      <c r="I20">
        <v>4.3207779299921083E-2</v>
      </c>
      <c r="J20">
        <v>4.3213159447852596E-2</v>
      </c>
      <c r="K20">
        <v>4.295412314715568E-2</v>
      </c>
      <c r="L20">
        <v>4.256946495807374E-2</v>
      </c>
      <c r="M20">
        <v>4.2310995636800651E-2</v>
      </c>
      <c r="N20">
        <v>4.131816746093999E-2</v>
      </c>
      <c r="O20">
        <v>4.1502019424329718E-2</v>
      </c>
      <c r="P20">
        <v>4.131164522367585E-2</v>
      </c>
      <c r="Q20">
        <v>4.0805018213639549E-2</v>
      </c>
      <c r="R20">
        <v>4.0678735211436202E-2</v>
      </c>
      <c r="S20">
        <v>4.0992937382406558E-2</v>
      </c>
      <c r="T20">
        <v>4.0922032426592807E-2</v>
      </c>
      <c r="U20">
        <v>4.1199540911416997E-2</v>
      </c>
      <c r="V20">
        <v>4.0680108213069444E-2</v>
      </c>
    </row>
    <row r="21" spans="2:22">
      <c r="B21" t="s">
        <v>25</v>
      </c>
      <c r="C21" t="s">
        <v>7</v>
      </c>
      <c r="D21">
        <v>9.7793525336307613E-2</v>
      </c>
      <c r="E21">
        <v>8.5077206823642268E-2</v>
      </c>
      <c r="F21">
        <v>7.9874778025234475E-2</v>
      </c>
      <c r="G21">
        <v>7.4548125251008318E-2</v>
      </c>
      <c r="H21">
        <v>7.587694341910714E-2</v>
      </c>
      <c r="I21">
        <v>7.7661478520117538E-2</v>
      </c>
      <c r="J21">
        <v>7.9212628300801585E-2</v>
      </c>
      <c r="K21">
        <v>8.0883615286449648E-2</v>
      </c>
      <c r="L21">
        <v>8.0017489523185117E-2</v>
      </c>
      <c r="M21">
        <v>8.0605386475128216E-2</v>
      </c>
      <c r="N21">
        <v>8.2147249706868111E-2</v>
      </c>
      <c r="O21">
        <v>7.8298278879531918E-2</v>
      </c>
      <c r="P21">
        <v>7.7681705608523693E-2</v>
      </c>
      <c r="Q21">
        <v>7.6917532557888926E-2</v>
      </c>
      <c r="R21">
        <v>7.830557270913753E-2</v>
      </c>
      <c r="S21">
        <v>7.6068870029848634E-2</v>
      </c>
      <c r="T21">
        <v>7.5711018546839912E-2</v>
      </c>
      <c r="U21">
        <v>7.4967052508524423E-2</v>
      </c>
      <c r="V21">
        <v>7.5831166326410876E-2</v>
      </c>
    </row>
    <row r="22" spans="2:22">
      <c r="B22" t="s">
        <v>26</v>
      </c>
      <c r="C22" t="s">
        <v>7</v>
      </c>
      <c r="D22">
        <v>3.8172264806190799E-2</v>
      </c>
      <c r="E22">
        <v>3.7175649924144988E-2</v>
      </c>
      <c r="F22">
        <v>3.4113825093686809E-2</v>
      </c>
      <c r="G22">
        <v>3.5048832225327259E-2</v>
      </c>
      <c r="H22">
        <v>3.3623959889590369E-2</v>
      </c>
      <c r="I22">
        <v>3.3850376714657439E-2</v>
      </c>
      <c r="J22">
        <v>3.4403473388328859E-2</v>
      </c>
      <c r="K22">
        <v>3.6076610174992196E-2</v>
      </c>
      <c r="L22">
        <v>3.5653955644184276E-2</v>
      </c>
      <c r="M22">
        <v>3.529093582665737E-2</v>
      </c>
      <c r="N22">
        <v>3.3469975255483911E-2</v>
      </c>
      <c r="O22">
        <v>3.407771801830229E-2</v>
      </c>
      <c r="P22">
        <v>3.3792100579580882E-2</v>
      </c>
      <c r="Q22">
        <v>3.1774314070154373E-2</v>
      </c>
      <c r="R22">
        <v>3.6640320565279598E-2</v>
      </c>
      <c r="S22">
        <v>3.4998034618221402E-2</v>
      </c>
      <c r="T22">
        <v>3.3707200590700301E-2</v>
      </c>
      <c r="U22">
        <v>3.3025070122106572E-2</v>
      </c>
      <c r="V22">
        <v>3.6049745440725638E-2</v>
      </c>
    </row>
    <row r="23" spans="2:22">
      <c r="B23" t="s">
        <v>27</v>
      </c>
      <c r="C23" t="s">
        <v>28</v>
      </c>
      <c r="D23">
        <v>2.0744030293393377E-5</v>
      </c>
      <c r="E23">
        <v>2.083103559244166E-5</v>
      </c>
      <c r="F23">
        <v>2.1050737062615368E-5</v>
      </c>
      <c r="G23">
        <v>2.1222102143436136E-5</v>
      </c>
      <c r="H23">
        <v>2.121875399208786E-5</v>
      </c>
      <c r="I23">
        <v>2.1247717015463138E-5</v>
      </c>
      <c r="J23">
        <v>2.1263941032449931E-5</v>
      </c>
      <c r="K23">
        <v>2.1205086512427296E-5</v>
      </c>
      <c r="L23">
        <v>2.1233605592620652E-5</v>
      </c>
      <c r="M23">
        <v>2.1223711549598237E-5</v>
      </c>
      <c r="N23">
        <v>2.1258664802536377E-5</v>
      </c>
      <c r="O23">
        <v>2.1303496533833261E-5</v>
      </c>
      <c r="P23">
        <v>2.1364231225669587E-5</v>
      </c>
      <c r="Q23">
        <v>2.1380530718889522E-5</v>
      </c>
      <c r="R23">
        <v>2.1390181283872002E-5</v>
      </c>
      <c r="S23">
        <v>2.1461594278252534E-5</v>
      </c>
      <c r="T23">
        <v>2.1437662245459007E-5</v>
      </c>
      <c r="U23">
        <v>2.1523228992815623E-5</v>
      </c>
      <c r="V23">
        <v>2.1487009490627769E-5</v>
      </c>
    </row>
    <row r="24" spans="2:22">
      <c r="D24">
        <v>0.54010419422236855</v>
      </c>
      <c r="E24">
        <v>0.49808447395844246</v>
      </c>
      <c r="F24">
        <v>0.4716240003440853</v>
      </c>
      <c r="G24">
        <v>0.45688646706762054</v>
      </c>
      <c r="H24">
        <v>0.45521904585551531</v>
      </c>
      <c r="I24">
        <v>0.45872055600725331</v>
      </c>
      <c r="J24">
        <v>0.46266183745553219</v>
      </c>
      <c r="K24">
        <v>0.46993892100769846</v>
      </c>
      <c r="L24">
        <v>0.46890863869895744</v>
      </c>
      <c r="M24">
        <v>0.46601203882961445</v>
      </c>
      <c r="N24">
        <v>0.46055277003632572</v>
      </c>
      <c r="O24">
        <v>0.450140885891814</v>
      </c>
      <c r="P24">
        <v>0.44667889145592687</v>
      </c>
      <c r="Q24">
        <v>0.43721158131011206</v>
      </c>
      <c r="R24">
        <v>0.4499360604874022</v>
      </c>
      <c r="S24">
        <v>0.43781506162939887</v>
      </c>
      <c r="T24">
        <v>0.43124334815231641</v>
      </c>
      <c r="U24">
        <v>0.42883319735895031</v>
      </c>
      <c r="V24">
        <v>0.43746951176506388</v>
      </c>
    </row>
    <row r="25" spans="2:22">
      <c r="B25" t="s">
        <v>27</v>
      </c>
      <c r="D25">
        <v>0.54010419422236855</v>
      </c>
      <c r="E25">
        <v>0.49808447395844252</v>
      </c>
      <c r="F25">
        <v>0.47162400034408514</v>
      </c>
      <c r="G25">
        <v>0.45688646706762059</v>
      </c>
      <c r="H25">
        <v>0.45521904585551543</v>
      </c>
      <c r="I25">
        <v>0.45872055600725342</v>
      </c>
      <c r="J25">
        <v>0.46266183745553219</v>
      </c>
      <c r="K25">
        <v>0.46993892100769846</v>
      </c>
      <c r="L25">
        <v>0.46890863869895744</v>
      </c>
      <c r="M25">
        <v>0.46601203882961445</v>
      </c>
      <c r="N25">
        <v>0.46055277003632572</v>
      </c>
      <c r="O25">
        <v>0.45014088589181389</v>
      </c>
      <c r="P25">
        <v>0.44667889145592687</v>
      </c>
      <c r="Q25">
        <v>0.43721158131011206</v>
      </c>
      <c r="R25">
        <v>0.4499360604874022</v>
      </c>
      <c r="S25">
        <v>0.43781506162939887</v>
      </c>
      <c r="T25">
        <v>0.43124334815231646</v>
      </c>
      <c r="U25">
        <v>0.42883319735895031</v>
      </c>
      <c r="V25">
        <v>0.43746951176506388</v>
      </c>
    </row>
    <row r="27" spans="2:22" s="1" customFormat="1">
      <c r="B27" s="1" t="s">
        <v>16</v>
      </c>
      <c r="C27" s="1" t="s">
        <v>2</v>
      </c>
      <c r="D27" s="1">
        <v>1990</v>
      </c>
      <c r="E27" s="1">
        <v>1991</v>
      </c>
      <c r="F27" s="1">
        <v>1992</v>
      </c>
      <c r="G27" s="1">
        <v>1993</v>
      </c>
      <c r="H27" s="1">
        <v>1994</v>
      </c>
      <c r="I27" s="1">
        <v>1995</v>
      </c>
      <c r="J27" s="1">
        <v>1996</v>
      </c>
      <c r="K27" s="1">
        <v>1997</v>
      </c>
      <c r="L27" s="1">
        <v>1998</v>
      </c>
      <c r="M27" s="1">
        <v>1999</v>
      </c>
      <c r="N27" s="1">
        <v>2000</v>
      </c>
      <c r="O27" s="1">
        <v>2001</v>
      </c>
      <c r="P27" s="1">
        <v>2002</v>
      </c>
      <c r="Q27" s="1">
        <v>2003</v>
      </c>
      <c r="R27" s="1">
        <v>2004</v>
      </c>
      <c r="S27" s="1">
        <v>2005</v>
      </c>
      <c r="T27" s="1">
        <v>2006</v>
      </c>
      <c r="U27" s="1">
        <v>2007</v>
      </c>
      <c r="V27" s="1">
        <v>2008</v>
      </c>
    </row>
    <row r="28" spans="2:22">
      <c r="B28" t="s">
        <v>17</v>
      </c>
      <c r="C28" t="s">
        <v>18</v>
      </c>
      <c r="D28" s="5">
        <f t="shared" ref="D28:V32" si="2">100*D19/$D19</f>
        <v>100</v>
      </c>
      <c r="E28" s="5">
        <f t="shared" si="2"/>
        <v>100.16550528004551</v>
      </c>
      <c r="F28" s="5">
        <f t="shared" si="2"/>
        <v>99.803901912018929</v>
      </c>
      <c r="G28" s="5">
        <f t="shared" si="2"/>
        <v>99.729789350199312</v>
      </c>
      <c r="H28" s="5">
        <f t="shared" si="2"/>
        <v>99.835816391257254</v>
      </c>
      <c r="I28" s="5">
        <f t="shared" si="2"/>
        <v>99.124268762094516</v>
      </c>
      <c r="J28" s="5">
        <f t="shared" si="2"/>
        <v>98.555830452332088</v>
      </c>
      <c r="K28" s="5">
        <f t="shared" si="2"/>
        <v>98.447214480091887</v>
      </c>
      <c r="L28" s="5">
        <f t="shared" si="2"/>
        <v>99.136872636022545</v>
      </c>
      <c r="M28" s="5">
        <f t="shared" si="2"/>
        <v>98.591331689529056</v>
      </c>
      <c r="N28" s="5">
        <f t="shared" si="2"/>
        <v>98.064544610552858</v>
      </c>
      <c r="O28" s="5">
        <f t="shared" si="2"/>
        <v>97.546230484512321</v>
      </c>
      <c r="P28" s="5">
        <f t="shared" si="2"/>
        <v>97.211055212502686</v>
      </c>
      <c r="Q28" s="5">
        <f t="shared" si="2"/>
        <v>97.169639223163813</v>
      </c>
      <c r="R28" s="5">
        <f t="shared" si="2"/>
        <v>96.016861826273114</v>
      </c>
      <c r="S28" s="5">
        <f t="shared" si="2"/>
        <v>95.302365772280297</v>
      </c>
      <c r="T28" s="5">
        <f t="shared" si="2"/>
        <v>95.051551787446584</v>
      </c>
      <c r="U28" s="5">
        <f t="shared" si="2"/>
        <v>94.869347674249113</v>
      </c>
      <c r="V28" s="5">
        <f t="shared" si="2"/>
        <v>94.802050574818523</v>
      </c>
    </row>
    <row r="29" spans="2:22">
      <c r="B29" t="s">
        <v>29</v>
      </c>
      <c r="C29" t="s">
        <v>18</v>
      </c>
      <c r="D29" s="5">
        <f t="shared" si="2"/>
        <v>100</v>
      </c>
      <c r="E29" s="5">
        <f t="shared" si="2"/>
        <v>96.591794801620139</v>
      </c>
      <c r="F29" s="5">
        <f t="shared" si="2"/>
        <v>92.826984252413325</v>
      </c>
      <c r="G29" s="5">
        <f t="shared" si="2"/>
        <v>89.306020548452366</v>
      </c>
      <c r="H29" s="5">
        <f t="shared" si="2"/>
        <v>88.077702055231782</v>
      </c>
      <c r="I29" s="5">
        <f t="shared" si="2"/>
        <v>88.192556705235262</v>
      </c>
      <c r="J29" s="5">
        <f t="shared" si="2"/>
        <v>88.20353826941701</v>
      </c>
      <c r="K29" s="5">
        <f t="shared" si="2"/>
        <v>87.674812331447569</v>
      </c>
      <c r="L29" s="5">
        <f t="shared" si="2"/>
        <v>86.889676189243559</v>
      </c>
      <c r="M29" s="5">
        <f t="shared" si="2"/>
        <v>86.362107528176494</v>
      </c>
      <c r="N29" s="5">
        <f t="shared" si="2"/>
        <v>84.335619321264488</v>
      </c>
      <c r="O29" s="5">
        <f t="shared" si="2"/>
        <v>84.710884492706597</v>
      </c>
      <c r="P29" s="5">
        <f t="shared" si="2"/>
        <v>84.32230660792716</v>
      </c>
      <c r="Q29" s="5">
        <f t="shared" si="2"/>
        <v>83.288216635357983</v>
      </c>
      <c r="R29" s="5">
        <f t="shared" si="2"/>
        <v>83.030457013984758</v>
      </c>
      <c r="S29" s="5">
        <f t="shared" si="2"/>
        <v>83.671783488735144</v>
      </c>
      <c r="T29" s="5">
        <f t="shared" si="2"/>
        <v>83.52705748250186</v>
      </c>
      <c r="U29" s="5">
        <f t="shared" si="2"/>
        <v>84.093487490722296</v>
      </c>
      <c r="V29" s="5">
        <f t="shared" si="2"/>
        <v>83.033259484427759</v>
      </c>
    </row>
    <row r="30" spans="2:22">
      <c r="B30" t="s">
        <v>30</v>
      </c>
      <c r="C30" t="s">
        <v>18</v>
      </c>
      <c r="D30" s="5">
        <f t="shared" si="2"/>
        <v>100.00000000000001</v>
      </c>
      <c r="E30" s="5">
        <f t="shared" si="2"/>
        <v>86.996768478348145</v>
      </c>
      <c r="F30" s="5">
        <f t="shared" si="2"/>
        <v>81.676959441382905</v>
      </c>
      <c r="G30" s="5">
        <f t="shared" si="2"/>
        <v>76.230123614667335</v>
      </c>
      <c r="H30" s="5">
        <f t="shared" si="2"/>
        <v>77.588923354761661</v>
      </c>
      <c r="I30" s="5">
        <f t="shared" si="2"/>
        <v>79.413722179503338</v>
      </c>
      <c r="J30" s="5">
        <f t="shared" si="2"/>
        <v>80.999869907944174</v>
      </c>
      <c r="K30" s="5">
        <f t="shared" si="2"/>
        <v>82.708558678393558</v>
      </c>
      <c r="L30" s="5">
        <f t="shared" si="2"/>
        <v>81.822890879542896</v>
      </c>
      <c r="M30" s="5">
        <f t="shared" si="2"/>
        <v>82.424052306049759</v>
      </c>
      <c r="N30" s="5">
        <f t="shared" si="2"/>
        <v>84.000703957002628</v>
      </c>
      <c r="O30" s="5">
        <f t="shared" si="2"/>
        <v>80.064890400737269</v>
      </c>
      <c r="P30" s="5">
        <f t="shared" si="2"/>
        <v>79.434405643297694</v>
      </c>
      <c r="Q30" s="5">
        <f t="shared" si="2"/>
        <v>78.652990873754604</v>
      </c>
      <c r="R30" s="5">
        <f t="shared" si="2"/>
        <v>80.072348797988553</v>
      </c>
      <c r="S30" s="5">
        <f t="shared" si="2"/>
        <v>77.785180325845857</v>
      </c>
      <c r="T30" s="5">
        <f t="shared" si="2"/>
        <v>77.419254788569134</v>
      </c>
      <c r="U30" s="5">
        <f t="shared" si="2"/>
        <v>76.658502953765137</v>
      </c>
      <c r="V30" s="5">
        <f t="shared" si="2"/>
        <v>77.542113412550421</v>
      </c>
    </row>
    <row r="31" spans="2:22">
      <c r="B31" t="s">
        <v>31</v>
      </c>
      <c r="C31" t="s">
        <v>18</v>
      </c>
      <c r="D31" s="5">
        <f t="shared" si="2"/>
        <v>100</v>
      </c>
      <c r="E31" s="5">
        <f t="shared" si="2"/>
        <v>97.389164915663642</v>
      </c>
      <c r="F31" s="5">
        <f t="shared" si="2"/>
        <v>89.368092951493438</v>
      </c>
      <c r="G31" s="5">
        <f t="shared" si="2"/>
        <v>91.817534021829957</v>
      </c>
      <c r="H31" s="5">
        <f t="shared" si="2"/>
        <v>88.08479156347363</v>
      </c>
      <c r="I31" s="5">
        <f t="shared" si="2"/>
        <v>88.677936419343837</v>
      </c>
      <c r="J31" s="5">
        <f t="shared" si="2"/>
        <v>90.126885483486646</v>
      </c>
      <c r="K31" s="5">
        <f t="shared" si="2"/>
        <v>94.510007090648898</v>
      </c>
      <c r="L31" s="5">
        <f t="shared" si="2"/>
        <v>93.402777711009435</v>
      </c>
      <c r="M31" s="5">
        <f t="shared" si="2"/>
        <v>92.451773573921841</v>
      </c>
      <c r="N31" s="5">
        <f t="shared" si="2"/>
        <v>87.681397541954937</v>
      </c>
      <c r="O31" s="5">
        <f t="shared" si="2"/>
        <v>89.273503134599309</v>
      </c>
      <c r="P31" s="5">
        <f t="shared" si="2"/>
        <v>88.525270248309866</v>
      </c>
      <c r="Q31" s="5">
        <f t="shared" si="2"/>
        <v>83.239268698044867</v>
      </c>
      <c r="R31" s="5">
        <f t="shared" si="2"/>
        <v>95.986760940988887</v>
      </c>
      <c r="S31" s="5">
        <f t="shared" si="2"/>
        <v>91.684459373616733</v>
      </c>
      <c r="T31" s="5">
        <f t="shared" si="2"/>
        <v>88.30285748524318</v>
      </c>
      <c r="U31" s="5">
        <f t="shared" si="2"/>
        <v>86.515878190047943</v>
      </c>
      <c r="V31" s="5">
        <f t="shared" si="2"/>
        <v>94.439629463324565</v>
      </c>
    </row>
    <row r="32" spans="2:22">
      <c r="B32" t="s">
        <v>32</v>
      </c>
      <c r="C32" t="s">
        <v>18</v>
      </c>
      <c r="D32" s="5">
        <f t="shared" si="2"/>
        <v>100</v>
      </c>
      <c r="E32" s="5">
        <f t="shared" si="2"/>
        <v>100.41942331272044</v>
      </c>
      <c r="F32" s="5">
        <f t="shared" si="2"/>
        <v>101.4785302802015</v>
      </c>
      <c r="G32" s="5">
        <f t="shared" si="2"/>
        <v>102.30462375575597</v>
      </c>
      <c r="H32" s="5">
        <f t="shared" si="2"/>
        <v>102.2884834430929</v>
      </c>
      <c r="I32" s="5">
        <f t="shared" si="2"/>
        <v>102.42810444713908</v>
      </c>
      <c r="J32" s="5">
        <f t="shared" si="2"/>
        <v>102.50631498172338</v>
      </c>
      <c r="K32" s="5">
        <f t="shared" si="2"/>
        <v>102.22259711595561</v>
      </c>
      <c r="L32" s="5">
        <f t="shared" si="2"/>
        <v>102.36007801908771</v>
      </c>
      <c r="M32" s="5">
        <f t="shared" si="2"/>
        <v>102.31238216209908</v>
      </c>
      <c r="N32" s="5">
        <f t="shared" si="2"/>
        <v>102.48088005013618</v>
      </c>
      <c r="O32" s="5">
        <f t="shared" si="2"/>
        <v>102.6969987631481</v>
      </c>
      <c r="P32" s="5">
        <f t="shared" si="2"/>
        <v>102.98978030548736</v>
      </c>
      <c r="Q32" s="5">
        <f t="shared" si="2"/>
        <v>103.06835468563146</v>
      </c>
      <c r="R32" s="5">
        <f t="shared" si="2"/>
        <v>103.11487681679877</v>
      </c>
      <c r="S32" s="5">
        <f t="shared" si="2"/>
        <v>103.45913486776814</v>
      </c>
      <c r="T32" s="5">
        <f t="shared" si="2"/>
        <v>103.34376657889156</v>
      </c>
      <c r="U32" s="5">
        <f t="shared" si="2"/>
        <v>103.75625511726334</v>
      </c>
      <c r="V32" s="5">
        <f t="shared" si="2"/>
        <v>103.58165306705621</v>
      </c>
    </row>
    <row r="44" spans="2:2">
      <c r="B44" s="1" t="s">
        <v>33</v>
      </c>
    </row>
    <row r="45" spans="2:2">
      <c r="B45" s="1" t="s">
        <v>34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2011-12-01T13:04:52Z</dcterms:created>
  <dcterms:modified xsi:type="dcterms:W3CDTF">2011-12-01T13:05:24Z</dcterms:modified>
</cp:coreProperties>
</file>