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ig 6 EEA32 contrib to chang" sheetId="1" r:id="rId1"/>
    <sheet name="Fig6 data" sheetId="2" r:id="rId2"/>
  </sheets>
  <externalReferences>
    <externalReference r:id="rId3"/>
  </externalReferences>
  <definedNames>
    <definedName name="FullPoll">[1]INFO!$K$2</definedName>
    <definedName name="InvYear">[1]INFO!$K$4</definedName>
    <definedName name="RepYear">[1]INFO!$K$5</definedName>
    <definedName name="ShortPoll">[1]INFO!$K$3</definedName>
  </definedNames>
  <calcPr calcId="145621"/>
</workbook>
</file>

<file path=xl/calcChain.xml><?xml version="1.0" encoding="utf-8"?>
<calcChain xmlns="http://schemas.openxmlformats.org/spreadsheetml/2006/main">
  <c r="C14" i="2" l="1"/>
  <c r="B12" i="2" s="1"/>
  <c r="B13" i="2"/>
  <c r="B11" i="2"/>
  <c r="B9" i="2"/>
  <c r="B7" i="2"/>
  <c r="B5" i="2"/>
  <c r="B4" i="2" l="1"/>
  <c r="B6" i="2"/>
  <c r="B8" i="2"/>
  <c r="B10" i="2"/>
  <c r="B14" i="2" l="1"/>
</calcChain>
</file>

<file path=xl/sharedStrings.xml><?xml version="1.0" encoding="utf-8"?>
<sst xmlns="http://schemas.openxmlformats.org/spreadsheetml/2006/main" count="19" uniqueCount="19">
  <si>
    <t>Figure 6. Contribution to total change in NH3 emissions for each sector (EEA member countries)</t>
  </si>
  <si>
    <t>Change to 1990 (Abs. Values)</t>
  </si>
  <si>
    <t>Road transport</t>
  </si>
  <si>
    <t>Energy production and distribution</t>
  </si>
  <si>
    <t>Solvent and product use</t>
  </si>
  <si>
    <t>Energy use in industry</t>
  </si>
  <si>
    <t>Non-road transport</t>
  </si>
  <si>
    <t>Commercial, institutional and households</t>
  </si>
  <si>
    <t>Industrial processes</t>
  </si>
  <si>
    <t>Other</t>
  </si>
  <si>
    <t>Waste</t>
  </si>
  <si>
    <t>Agriculture</t>
  </si>
  <si>
    <t>Meta data</t>
  </si>
  <si>
    <t>Geographical coverage:</t>
  </si>
  <si>
    <t>EEA-32</t>
  </si>
  <si>
    <t>Data source:</t>
  </si>
  <si>
    <t>EEA aggregated and gap-filled air emission dataset, based on 2012 officially reported national total and sectoral emissions to UNECE LRTAP Convention, the EU NEC Directive and EU-MM/UNFCCC.</t>
  </si>
  <si>
    <t>Notes:</t>
  </si>
  <si>
    <t>Data for Iceland, Turkey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</si>
</sst>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Border="1"/>
    <xf numFmtId="0" fontId="0" fillId="0" borderId="0" xfId="0" applyBorder="1"/>
    <xf numFmtId="0" fontId="0" fillId="0" borderId="0" xfId="0" applyAlignment="1">
      <alignment vertical="top"/>
    </xf>
    <xf numFmtId="0" fontId="2" fillId="0" borderId="1" xfId="0" applyNumberFormat="1" applyFont="1" applyBorder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173553719008264"/>
          <c:y val="3.553299492385787E-2"/>
          <c:w val="0.61570247933884292"/>
          <c:h val="0.8155668358714044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9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'Fig6 data'!$A$4:$A$13</c:f>
              <c:strCache>
                <c:ptCount val="10"/>
                <c:pt idx="0">
                  <c:v>Road transport</c:v>
                </c:pt>
                <c:pt idx="1">
                  <c:v>Solvent and product use</c:v>
                </c:pt>
                <c:pt idx="2">
                  <c:v>Non-road transport</c:v>
                </c:pt>
                <c:pt idx="3">
                  <c:v>Energy use in industry</c:v>
                </c:pt>
                <c:pt idx="4">
                  <c:v>Energy production and distribution</c:v>
                </c:pt>
                <c:pt idx="5">
                  <c:v>Commercial, institutional and households</c:v>
                </c:pt>
                <c:pt idx="6">
                  <c:v>Other</c:v>
                </c:pt>
                <c:pt idx="7">
                  <c:v>Waste</c:v>
                </c:pt>
                <c:pt idx="8">
                  <c:v>Industrial processes</c:v>
                </c:pt>
                <c:pt idx="9">
                  <c:v>Agriculture</c:v>
                </c:pt>
              </c:strCache>
            </c:strRef>
          </c:cat>
          <c:val>
            <c:numRef>
              <c:f>'Fig6 data'!$B$4:$B$13</c:f>
              <c:numCache>
                <c:formatCode>0.0%</c:formatCode>
                <c:ptCount val="10"/>
                <c:pt idx="0">
                  <c:v>4.1503030471626928E-2</c:v>
                </c:pt>
                <c:pt idx="1">
                  <c:v>3.3312585411313062E-4</c:v>
                </c:pt>
                <c:pt idx="2">
                  <c:v>4.033674225169432E-5</c:v>
                </c:pt>
                <c:pt idx="3">
                  <c:v>-4.4022685940211213E-4</c:v>
                </c:pt>
                <c:pt idx="4">
                  <c:v>-7.156294444309215E-4</c:v>
                </c:pt>
                <c:pt idx="5">
                  <c:v>-2.3318809787919149E-3</c:v>
                </c:pt>
                <c:pt idx="6">
                  <c:v>-3.4773053665253721E-3</c:v>
                </c:pt>
                <c:pt idx="7">
                  <c:v>-1.6624301496284501E-2</c:v>
                </c:pt>
                <c:pt idx="8">
                  <c:v>-1.8924191265704379E-2</c:v>
                </c:pt>
                <c:pt idx="9">
                  <c:v>-0.99936295765685257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9994368"/>
        <c:axId val="89995904"/>
      </c:barChart>
      <c:catAx>
        <c:axId val="8999436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89995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995904"/>
        <c:scaling>
          <c:orientation val="minMax"/>
          <c:max val="0.1"/>
          <c:min val="-1"/>
        </c:scaling>
        <c:delete val="0"/>
        <c:axPos val="b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99943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Verdana" pitchFamily="34" charset="0"/>
          <a:ea typeface="Verdana" pitchFamily="34" charset="0"/>
          <a:cs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5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4800" cy="5588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APE/2012_emiss_indicators_NH3_data_v0_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ransposed Data"/>
      <sheetName val="Dataviewer"/>
      <sheetName val="ALL DATA"/>
      <sheetName val="Country totals"/>
      <sheetName val="DTI20"/>
      <sheetName val="Gothenburg"/>
      <sheetName val="NECD"/>
      <sheetName val="FSheet"/>
    </sheetNames>
    <sheetDataSet>
      <sheetData sheetId="0">
        <row r="2">
          <cell r="K2" t="str">
            <v>sulphur oxides</v>
          </cell>
        </row>
        <row r="3">
          <cell r="K3" t="str">
            <v>NH3</v>
          </cell>
        </row>
        <row r="4">
          <cell r="K4">
            <v>2010</v>
          </cell>
        </row>
        <row r="5">
          <cell r="K5">
            <v>2012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D34" sqref="D34"/>
    </sheetView>
  </sheetViews>
  <sheetFormatPr defaultRowHeight="12.75" x14ac:dyDescent="0.2"/>
  <cols>
    <col min="1" max="1" width="22" customWidth="1"/>
    <col min="2" max="2" width="11.140625" bestFit="1" customWidth="1"/>
    <col min="11" max="11" width="36.140625" customWidth="1"/>
    <col min="12" max="12" width="18.28515625" customWidth="1"/>
  </cols>
  <sheetData>
    <row r="1" spans="1:12" x14ac:dyDescent="0.2">
      <c r="A1" s="1" t="s">
        <v>0</v>
      </c>
    </row>
    <row r="3" spans="1:12" x14ac:dyDescent="0.2">
      <c r="B3" s="1"/>
      <c r="C3" s="2" t="s">
        <v>1</v>
      </c>
      <c r="L3" s="3"/>
    </row>
    <row r="4" spans="1:12" x14ac:dyDescent="0.2">
      <c r="A4" t="s">
        <v>2</v>
      </c>
      <c r="B4" s="4">
        <f>C4/$C$14</f>
        <v>4.1503030471626928E-2</v>
      </c>
      <c r="C4" s="5">
        <v>59.677</v>
      </c>
      <c r="D4" s="6"/>
      <c r="E4" s="5"/>
    </row>
    <row r="5" spans="1:12" x14ac:dyDescent="0.2">
      <c r="A5" t="s">
        <v>4</v>
      </c>
      <c r="B5" s="4">
        <f t="shared" ref="B5:B13" si="0">C5/$C$14</f>
        <v>3.3312585411313062E-4</v>
      </c>
      <c r="C5" s="5">
        <v>0.47899999999999998</v>
      </c>
      <c r="D5" s="6"/>
      <c r="E5" s="5"/>
    </row>
    <row r="6" spans="1:12" x14ac:dyDescent="0.2">
      <c r="A6" t="s">
        <v>6</v>
      </c>
      <c r="B6" s="4">
        <f t="shared" si="0"/>
        <v>4.033674225169432E-5</v>
      </c>
      <c r="C6" s="5">
        <v>5.8000000000000003E-2</v>
      </c>
      <c r="D6" s="6"/>
      <c r="E6" s="5"/>
    </row>
    <row r="7" spans="1:12" x14ac:dyDescent="0.2">
      <c r="A7" t="s">
        <v>5</v>
      </c>
      <c r="B7" s="4">
        <f t="shared" si="0"/>
        <v>-4.4022685940211213E-4</v>
      </c>
      <c r="C7" s="5">
        <v>-0.63300000000000001</v>
      </c>
      <c r="D7" s="6"/>
      <c r="E7" s="5"/>
    </row>
    <row r="8" spans="1:12" x14ac:dyDescent="0.2">
      <c r="A8" t="s">
        <v>3</v>
      </c>
      <c r="B8" s="4">
        <f t="shared" si="0"/>
        <v>-7.156294444309215E-4</v>
      </c>
      <c r="C8" s="5">
        <v>-1.0289999999999999</v>
      </c>
      <c r="D8" s="6"/>
      <c r="E8" s="5"/>
    </row>
    <row r="9" spans="1:12" x14ac:dyDescent="0.2">
      <c r="A9" t="s">
        <v>7</v>
      </c>
      <c r="B9" s="4">
        <f t="shared" si="0"/>
        <v>-2.3318809787919149E-3</v>
      </c>
      <c r="C9" s="5">
        <v>-3.3530000000000002</v>
      </c>
      <c r="D9" s="6"/>
      <c r="E9" s="5"/>
    </row>
    <row r="10" spans="1:12" x14ac:dyDescent="0.2">
      <c r="A10" t="s">
        <v>9</v>
      </c>
      <c r="B10" s="4">
        <f t="shared" si="0"/>
        <v>-3.4773053665253721E-3</v>
      </c>
      <c r="C10" s="5">
        <v>-5</v>
      </c>
      <c r="D10" s="6"/>
      <c r="E10" s="5"/>
    </row>
    <row r="11" spans="1:12" x14ac:dyDescent="0.2">
      <c r="A11" t="s">
        <v>10</v>
      </c>
      <c r="B11" s="4">
        <f t="shared" si="0"/>
        <v>-1.6624301496284501E-2</v>
      </c>
      <c r="C11" s="5">
        <v>-23.904</v>
      </c>
      <c r="D11" s="6"/>
      <c r="E11" s="5"/>
    </row>
    <row r="12" spans="1:12" x14ac:dyDescent="0.2">
      <c r="A12" t="s">
        <v>8</v>
      </c>
      <c r="B12" s="4">
        <f t="shared" si="0"/>
        <v>-1.8924191265704379E-2</v>
      </c>
      <c r="C12" s="5">
        <v>-27.210999999999999</v>
      </c>
      <c r="D12" s="6"/>
      <c r="E12" s="5"/>
    </row>
    <row r="13" spans="1:12" x14ac:dyDescent="0.2">
      <c r="A13" t="s">
        <v>11</v>
      </c>
      <c r="B13" s="4">
        <f t="shared" si="0"/>
        <v>-0.99936295765685257</v>
      </c>
      <c r="C13" s="5">
        <v>-1436.979</v>
      </c>
      <c r="D13" s="6"/>
      <c r="E13" s="5"/>
    </row>
    <row r="14" spans="1:12" x14ac:dyDescent="0.2">
      <c r="B14" s="7">
        <f>SUM(B4:B13)</f>
        <v>-1</v>
      </c>
      <c r="C14" s="5">
        <f>ABS(SUM(C4:C13))</f>
        <v>1437.895</v>
      </c>
      <c r="D14" s="6"/>
      <c r="E14" s="5"/>
    </row>
    <row r="16" spans="1:12" x14ac:dyDescent="0.2">
      <c r="A16" s="8" t="s">
        <v>12</v>
      </c>
      <c r="B16" s="9"/>
    </row>
    <row r="17" spans="1:2" x14ac:dyDescent="0.2">
      <c r="A17" s="2" t="s">
        <v>13</v>
      </c>
      <c r="B17" s="2" t="s">
        <v>14</v>
      </c>
    </row>
    <row r="18" spans="1:2" x14ac:dyDescent="0.2">
      <c r="A18" s="2" t="s">
        <v>15</v>
      </c>
      <c r="B18" s="2" t="s">
        <v>16</v>
      </c>
    </row>
    <row r="19" spans="1:2" x14ac:dyDescent="0.2">
      <c r="A19" s="10" t="s">
        <v>17</v>
      </c>
      <c r="B19" s="11" t="s">
        <v>18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Fig6 data</vt:lpstr>
      <vt:lpstr>Fig 6 EEA32 contrib to chang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2012-11-28T17:01:36Z</dcterms:created>
  <dcterms:modified xsi:type="dcterms:W3CDTF">2012-11-29T13:48:07Z</dcterms:modified>
</cp:coreProperties>
</file>