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4" sheetId="1" r:id="rId1"/>
    <sheet name="Fig11-14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H24" i="2" l="1" a="1"/>
  <c r="H24" i="2" s="1"/>
  <c r="F24" i="2" a="1"/>
  <c r="F24" i="2" s="1"/>
  <c r="D24" i="2" a="1"/>
  <c r="D24" i="2" s="1"/>
  <c r="B24" i="2" a="1"/>
  <c r="B24" i="2" s="1"/>
  <c r="B20" i="2"/>
</calcChain>
</file>

<file path=xl/sharedStrings.xml><?xml version="1.0" encoding="utf-8"?>
<sst xmlns="http://schemas.openxmlformats.org/spreadsheetml/2006/main" count="55" uniqueCount="25">
  <si>
    <t>Figure 6. Contribution to total change in ozone-precursor pollutants emissions for each sector and pollutant (EEA member countries)</t>
  </si>
  <si>
    <t>CO</t>
  </si>
  <si>
    <t>NOX</t>
  </si>
  <si>
    <t>NMVOC</t>
  </si>
  <si>
    <t>CH4</t>
  </si>
  <si>
    <t>Waste</t>
  </si>
  <si>
    <t>Energy use in industry</t>
  </si>
  <si>
    <t>Solvent and product use</t>
  </si>
  <si>
    <t>Non-road transport</t>
  </si>
  <si>
    <t>Agriculture</t>
  </si>
  <si>
    <t>Other</t>
  </si>
  <si>
    <t>Energy production and distribution</t>
  </si>
  <si>
    <t>No CH4 data for this sector</t>
  </si>
  <si>
    <t>Industrial processes</t>
  </si>
  <si>
    <t>Commercial, institutional and households</t>
  </si>
  <si>
    <t>Road transport</t>
  </si>
  <si>
    <t>Total</t>
  </si>
  <si>
    <t>Metadata</t>
  </si>
  <si>
    <t>Geographical coverage:</t>
  </si>
  <si>
    <t>EEA-32</t>
  </si>
  <si>
    <t>Data source:</t>
  </si>
  <si>
    <t>Note:</t>
  </si>
  <si>
    <t>'Contribution to change' plots show the contribution to the total emission change between 1990-2010 made by a specified sector/ pollutant. A negative value (-51%) indicates that this sector contributes to the total reduction in emissions of ozone-precursor substances (by 51%). A positive value indicates an increase in emission in this sector and a negative impact on the total reduction in emissions.</t>
  </si>
  <si>
    <t>100% sum checks</t>
  </si>
  <si>
    <t>Adj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</si>
</sst>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11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1" fillId="0" borderId="2" xfId="2" applyFont="1" applyFill="1" applyBorder="1" applyAlignment="1">
      <alignment horizontal="left" wrapText="1"/>
    </xf>
    <xf numFmtId="164" fontId="6" fillId="0" borderId="0" xfId="0" applyNumberFormat="1" applyFont="1"/>
    <xf numFmtId="0" fontId="7" fillId="0" borderId="2" xfId="2" applyFont="1" applyFill="1" applyBorder="1" applyAlignment="1">
      <alignment horizontal="left" wrapText="1"/>
    </xf>
    <xf numFmtId="1" fontId="8" fillId="0" borderId="3" xfId="1" applyNumberFormat="1" applyFont="1" applyBorder="1"/>
    <xf numFmtId="0" fontId="3" fillId="0" borderId="4" xfId="2" applyFont="1" applyFill="1" applyBorder="1" applyAlignment="1">
      <alignment horizontal="left" wrapText="1"/>
    </xf>
    <xf numFmtId="164" fontId="4" fillId="0" borderId="4" xfId="1" applyNumberFormat="1" applyFont="1" applyBorder="1"/>
    <xf numFmtId="0" fontId="3" fillId="0" borderId="5" xfId="2" applyFont="1" applyFill="1" applyBorder="1" applyAlignment="1">
      <alignment horizontal="left" wrapText="1"/>
    </xf>
    <xf numFmtId="165" fontId="4" fillId="0" borderId="5" xfId="1" applyNumberFormat="1" applyFont="1" applyBorder="1"/>
    <xf numFmtId="2" fontId="0" fillId="0" borderId="0" xfId="0" applyNumberFormat="1"/>
    <xf numFmtId="0" fontId="9" fillId="0" borderId="0" xfId="0" applyFont="1"/>
    <xf numFmtId="0" fontId="4" fillId="0" borderId="0" xfId="0" applyFont="1"/>
    <xf numFmtId="0" fontId="10" fillId="2" borderId="0" xfId="0" applyFont="1" applyFill="1" applyBorder="1"/>
    <xf numFmtId="2" fontId="10" fillId="2" borderId="0" xfId="0" applyNumberFormat="1" applyFont="1" applyFill="1" applyBorder="1"/>
    <xf numFmtId="0" fontId="10" fillId="2" borderId="0" xfId="1" applyNumberFormat="1" applyFont="1" applyFill="1" applyBorder="1"/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320" b="1" i="0" u="none" strike="noStrike" baseline="0">
                <a:effectLst/>
              </a:rPr>
              <a:t>Percentage contribution to total change in CH</a:t>
            </a:r>
            <a:r>
              <a:rPr lang="en-GB" sz="1320" b="1" i="0" u="none" strike="noStrike" baseline="-25000">
                <a:effectLst/>
              </a:rPr>
              <a:t>4</a:t>
            </a:r>
            <a:r>
              <a:rPr lang="en-GB" sz="1320" b="1" i="0" u="none" strike="noStrike" baseline="0">
                <a:effectLst/>
              </a:rPr>
              <a:t> emissions for each sector (EEA member countries)</a:t>
            </a:r>
            <a:r>
              <a:rPr lang="en-GB" sz="1320" b="1" i="0" u="none" strike="noStrike" baseline="0"/>
              <a:t> 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94"/>
          <c:y val="9.8999614666654537E-2"/>
          <c:w val="0.56921487603305865"/>
          <c:h val="0.807937652743443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'Fig11-14 data'!$H$3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'Fig11-14 data'!$G$4:$G$13</c:f>
              <c:strCache>
                <c:ptCount val="10"/>
                <c:pt idx="0">
                  <c:v>Energy use in industry</c:v>
                </c:pt>
                <c:pt idx="1">
                  <c:v>Non-road transport</c:v>
                </c:pt>
                <c:pt idx="2">
                  <c:v>Other</c:v>
                </c:pt>
                <c:pt idx="3">
                  <c:v>Solvent and product use</c:v>
                </c:pt>
                <c:pt idx="4">
                  <c:v>Industrial processes</c:v>
                </c:pt>
                <c:pt idx="5">
                  <c:v>Commercial, institutional and households</c:v>
                </c:pt>
                <c:pt idx="6">
                  <c:v>Road transport</c:v>
                </c:pt>
                <c:pt idx="7">
                  <c:v>Agriculture</c:v>
                </c:pt>
                <c:pt idx="8">
                  <c:v>Waste</c:v>
                </c:pt>
                <c:pt idx="9">
                  <c:v>Energy production and distribution</c:v>
                </c:pt>
              </c:strCache>
            </c:strRef>
          </c:cat>
          <c:val>
            <c:numRef>
              <c:f>'Fig11-14 data'!$H$4:$H$13</c:f>
              <c:numCache>
                <c:formatCode>0</c:formatCode>
                <c:ptCount val="10"/>
                <c:pt idx="0">
                  <c:v>6.8570999423445855E-2</c:v>
                </c:pt>
                <c:pt idx="1">
                  <c:v>1.4525181467198865E-2</c:v>
                </c:pt>
                <c:pt idx="2">
                  <c:v>1.0802505720376779E-5</c:v>
                </c:pt>
                <c:pt idx="3">
                  <c:v>0</c:v>
                </c:pt>
                <c:pt idx="4">
                  <c:v>-0.13542087308854445</c:v>
                </c:pt>
                <c:pt idx="5">
                  <c:v>-1.7955858870620136</c:v>
                </c:pt>
                <c:pt idx="6">
                  <c:v>-1.9170392304837618</c:v>
                </c:pt>
                <c:pt idx="7">
                  <c:v>-26.428185954289653</c:v>
                </c:pt>
                <c:pt idx="8">
                  <c:v>-32.453370931942423</c:v>
                </c:pt>
                <c:pt idx="9">
                  <c:v>-37.503505759974679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5112704"/>
        <c:axId val="65122688"/>
      </c:barChart>
      <c:catAx>
        <c:axId val="65112704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22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122688"/>
        <c:scaling>
          <c:orientation val="minMax"/>
          <c:max val="20"/>
          <c:min val="-6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1270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/>
      <sheetData sheetId="12"/>
      <sheetData sheetId="15"/>
      <sheetData sheetId="18">
        <row r="3">
          <cell r="H3" t="str">
            <v>CH4</v>
          </cell>
        </row>
        <row r="4">
          <cell r="G4" t="str">
            <v>Energy use in industry</v>
          </cell>
          <cell r="H4">
            <v>6.8570999423445855E-2</v>
          </cell>
        </row>
        <row r="5">
          <cell r="G5" t="str">
            <v>Non-road transport</v>
          </cell>
          <cell r="H5">
            <v>1.4525181467198865E-2</v>
          </cell>
        </row>
        <row r="6">
          <cell r="G6" t="str">
            <v>Other</v>
          </cell>
          <cell r="H6">
            <v>1.0802505720376779E-5</v>
          </cell>
        </row>
        <row r="7">
          <cell r="G7" t="str">
            <v>Solvent and product use</v>
          </cell>
          <cell r="H7">
            <v>0</v>
          </cell>
        </row>
        <row r="8">
          <cell r="G8" t="str">
            <v>Industrial processes</v>
          </cell>
          <cell r="H8">
            <v>-0.13542087308854445</v>
          </cell>
        </row>
        <row r="9">
          <cell r="G9" t="str">
            <v>Commercial, institutional and households</v>
          </cell>
          <cell r="H9">
            <v>-1.7955858870620136</v>
          </cell>
        </row>
        <row r="10">
          <cell r="G10" t="str">
            <v>Road transport</v>
          </cell>
          <cell r="H10">
            <v>-1.9170392304837618</v>
          </cell>
        </row>
        <row r="11">
          <cell r="G11" t="str">
            <v>Agriculture</v>
          </cell>
          <cell r="H11">
            <v>-26.428185954289653</v>
          </cell>
        </row>
        <row r="12">
          <cell r="G12" t="str">
            <v>Waste</v>
          </cell>
          <cell r="H12">
            <v>-32.453370931942423</v>
          </cell>
        </row>
        <row r="13">
          <cell r="G13" t="str">
            <v>Energy production and distribution</v>
          </cell>
          <cell r="H13">
            <v>-37.503505759974679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5"/>
  <sheetViews>
    <sheetView zoomScale="85" workbookViewId="0">
      <selection activeCell="A3" sqref="A3:H15"/>
    </sheetView>
  </sheetViews>
  <sheetFormatPr defaultRowHeight="12.75" x14ac:dyDescent="0.2"/>
  <cols>
    <col min="1" max="1" width="40.7109375" customWidth="1"/>
    <col min="2" max="2" width="14" customWidth="1"/>
    <col min="3" max="3" width="40.7109375" customWidth="1"/>
    <col min="4" max="4" width="14" customWidth="1"/>
    <col min="5" max="5" width="40.7109375" customWidth="1"/>
    <col min="6" max="6" width="14" customWidth="1"/>
    <col min="7" max="7" width="40.7109375" customWidth="1"/>
    <col min="8" max="8" width="14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0.27645714781097491</v>
      </c>
      <c r="C4" s="4" t="s">
        <v>5</v>
      </c>
      <c r="D4" s="5">
        <v>0.10611122361804701</v>
      </c>
      <c r="E4" s="4" t="s">
        <v>5</v>
      </c>
      <c r="F4" s="5">
        <v>-0.24574188001693459</v>
      </c>
      <c r="G4" s="4" t="s">
        <v>6</v>
      </c>
      <c r="H4" s="5">
        <v>6.8570999423445855E-2</v>
      </c>
      <c r="I4" s="6"/>
    </row>
    <row r="5" spans="1:9" x14ac:dyDescent="0.2">
      <c r="A5" s="4" t="s">
        <v>7</v>
      </c>
      <c r="B5" s="5">
        <v>-2.1245227733795438E-4</v>
      </c>
      <c r="C5" s="4" t="s">
        <v>7</v>
      </c>
      <c r="D5" s="5">
        <v>-1.0377257696049629E-4</v>
      </c>
      <c r="E5" s="4" t="s">
        <v>6</v>
      </c>
      <c r="F5" s="5">
        <v>-0.41975273608848712</v>
      </c>
      <c r="G5" s="4" t="s">
        <v>8</v>
      </c>
      <c r="H5" s="5">
        <v>1.4525181467198865E-2</v>
      </c>
      <c r="I5" s="6"/>
    </row>
    <row r="6" spans="1:9" x14ac:dyDescent="0.2">
      <c r="A6" s="4" t="s">
        <v>8</v>
      </c>
      <c r="B6" s="5">
        <v>-3.0158553662878711E-2</v>
      </c>
      <c r="C6" s="4" t="s">
        <v>8</v>
      </c>
      <c r="D6" s="5">
        <v>-0.63380459883497275</v>
      </c>
      <c r="E6" s="4" t="s">
        <v>9</v>
      </c>
      <c r="F6" s="5">
        <v>-0.49781135088418976</v>
      </c>
      <c r="G6" s="7" t="s">
        <v>10</v>
      </c>
      <c r="H6" s="5">
        <v>1.0802505720376779E-5</v>
      </c>
      <c r="I6" s="8"/>
    </row>
    <row r="7" spans="1:9" x14ac:dyDescent="0.2">
      <c r="A7" s="4" t="s">
        <v>11</v>
      </c>
      <c r="B7" s="5">
        <v>-0.4519621686040024</v>
      </c>
      <c r="C7" s="4" t="s">
        <v>9</v>
      </c>
      <c r="D7" s="5">
        <v>-0.68513433832630977</v>
      </c>
      <c r="E7" s="4" t="s">
        <v>8</v>
      </c>
      <c r="F7" s="5">
        <v>-0.67167353627259196</v>
      </c>
      <c r="G7" s="9" t="s">
        <v>7</v>
      </c>
      <c r="H7" s="10">
        <v>0</v>
      </c>
      <c r="I7" s="8" t="s">
        <v>12</v>
      </c>
    </row>
    <row r="8" spans="1:9" x14ac:dyDescent="0.2">
      <c r="A8" s="4" t="s">
        <v>9</v>
      </c>
      <c r="B8" s="5">
        <v>-1.2293263801821508</v>
      </c>
      <c r="C8" s="4" t="s">
        <v>13</v>
      </c>
      <c r="D8" s="5">
        <v>-2.3503599325749325</v>
      </c>
      <c r="E8" s="4" t="s">
        <v>13</v>
      </c>
      <c r="F8" s="5">
        <v>-3.7643826951653625</v>
      </c>
      <c r="G8" s="4" t="s">
        <v>13</v>
      </c>
      <c r="H8" s="5">
        <v>-0.13542087308854445</v>
      </c>
      <c r="I8" s="6"/>
    </row>
    <row r="9" spans="1:9" x14ac:dyDescent="0.2">
      <c r="A9" s="4" t="s">
        <v>6</v>
      </c>
      <c r="B9" s="5">
        <v>-1.7408312048145305</v>
      </c>
      <c r="C9" s="4" t="s">
        <v>14</v>
      </c>
      <c r="D9" s="5">
        <v>-4.5001147176860172</v>
      </c>
      <c r="E9" s="4" t="s">
        <v>14</v>
      </c>
      <c r="F9" s="5">
        <v>-4.7269963780640696</v>
      </c>
      <c r="G9" s="4" t="s">
        <v>14</v>
      </c>
      <c r="H9" s="5">
        <v>-1.7955858870620136</v>
      </c>
      <c r="I9" s="6"/>
    </row>
    <row r="10" spans="1:9" x14ac:dyDescent="0.2">
      <c r="A10" s="4" t="s">
        <v>13</v>
      </c>
      <c r="B10" s="5">
        <v>-3.6139971818112868</v>
      </c>
      <c r="C10" s="4" t="s">
        <v>6</v>
      </c>
      <c r="D10" s="5">
        <v>-12.492346663186982</v>
      </c>
      <c r="E10" s="4" t="s">
        <v>10</v>
      </c>
      <c r="F10" s="5">
        <v>-8.7621487855390399</v>
      </c>
      <c r="G10" s="4" t="s">
        <v>15</v>
      </c>
      <c r="H10" s="5">
        <v>-1.9170392304837618</v>
      </c>
      <c r="I10" s="6"/>
    </row>
    <row r="11" spans="1:9" x14ac:dyDescent="0.2">
      <c r="A11" s="4" t="s">
        <v>14</v>
      </c>
      <c r="B11" s="5">
        <v>-4.8410657582515286</v>
      </c>
      <c r="C11" s="4" t="s">
        <v>10</v>
      </c>
      <c r="D11" s="5">
        <v>-16.651814362059802</v>
      </c>
      <c r="E11" s="4" t="s">
        <v>11</v>
      </c>
      <c r="F11" s="5">
        <v>-9.0037054730397461</v>
      </c>
      <c r="G11" s="4" t="s">
        <v>9</v>
      </c>
      <c r="H11" s="5">
        <v>-26.428185954289653</v>
      </c>
      <c r="I11" s="6"/>
    </row>
    <row r="12" spans="1:9" x14ac:dyDescent="0.2">
      <c r="A12" s="4" t="s">
        <v>10</v>
      </c>
      <c r="B12" s="5">
        <v>-17.093765423579455</v>
      </c>
      <c r="C12" s="4" t="s">
        <v>11</v>
      </c>
      <c r="D12" s="5">
        <v>-20.795083966338222</v>
      </c>
      <c r="E12" s="4" t="s">
        <v>7</v>
      </c>
      <c r="F12" s="5">
        <v>-18.5486260027096</v>
      </c>
      <c r="G12" s="4" t="s">
        <v>5</v>
      </c>
      <c r="H12" s="5">
        <v>-32.453370931942423</v>
      </c>
      <c r="I12" s="6"/>
    </row>
    <row r="13" spans="1:9" x14ac:dyDescent="0.2">
      <c r="A13" s="4" t="s">
        <v>15</v>
      </c>
      <c r="B13" s="5">
        <v>-71.305103260773691</v>
      </c>
      <c r="C13" s="4" t="s">
        <v>15</v>
      </c>
      <c r="D13" s="5">
        <v>-41.096763896125637</v>
      </c>
      <c r="E13" s="4" t="s">
        <v>15</v>
      </c>
      <c r="F13" s="5">
        <v>-52.858476261808597</v>
      </c>
      <c r="G13" s="4" t="s">
        <v>11</v>
      </c>
      <c r="H13" s="5">
        <v>-37.503505759974679</v>
      </c>
      <c r="I13" s="6"/>
    </row>
    <row r="14" spans="1:9" x14ac:dyDescent="0.2">
      <c r="A14" s="11"/>
      <c r="B14" s="12"/>
      <c r="C14" s="12"/>
      <c r="D14" s="12"/>
      <c r="E14" s="12"/>
      <c r="F14" s="12"/>
      <c r="G14" s="12"/>
      <c r="H14" s="12"/>
    </row>
    <row r="15" spans="1:9" x14ac:dyDescent="0.2">
      <c r="A15" s="13" t="s">
        <v>16</v>
      </c>
      <c r="B15" s="14">
        <v>-43315.475510747136</v>
      </c>
      <c r="C15" s="14"/>
      <c r="D15" s="14">
        <v>-7617.6148539277438</v>
      </c>
      <c r="E15" s="14"/>
      <c r="F15" s="14">
        <v>-9447.5070555208076</v>
      </c>
      <c r="G15" s="14"/>
      <c r="H15" s="14">
        <v>-18171.154609999983</v>
      </c>
    </row>
    <row r="16" spans="1:9" x14ac:dyDescent="0.2">
      <c r="B16" s="15"/>
      <c r="C16" s="15"/>
    </row>
    <row r="17" spans="1:8" x14ac:dyDescent="0.2">
      <c r="A17" s="16" t="s">
        <v>17</v>
      </c>
    </row>
    <row r="19" spans="1:8" x14ac:dyDescent="0.2">
      <c r="A19" s="17" t="s">
        <v>18</v>
      </c>
      <c r="B19" s="17" t="s">
        <v>19</v>
      </c>
    </row>
    <row r="20" spans="1:8" x14ac:dyDescent="0.2">
      <c r="A20" s="17" t="s">
        <v>20</v>
      </c>
      <c r="B20" s="17" t="str">
        <f>'[1]Fig1 data'!$B$36</f>
        <v>Data from 2012 officially reported national total and sectoral emissions to UNECE/EMEP Convention on Long-Range Transboundary Atmospheric Pollution and the UNFCCC</v>
      </c>
    </row>
    <row r="21" spans="1:8" x14ac:dyDescent="0.2">
      <c r="A21" s="17" t="s">
        <v>21</v>
      </c>
      <c r="B21" t="s">
        <v>22</v>
      </c>
    </row>
    <row r="24" spans="1:8" x14ac:dyDescent="0.2">
      <c r="A24" s="18" t="s">
        <v>23</v>
      </c>
      <c r="B24" s="19">
        <f t="array" ref="B24">-SUM(ROUND(B4:B13,0))</f>
        <v>100</v>
      </c>
      <c r="C24" s="19"/>
      <c r="D24" s="19">
        <f t="array" ref="D24">-SUM(ROUND(D4:D13,0))</f>
        <v>100</v>
      </c>
      <c r="E24" s="19"/>
      <c r="F24" s="19">
        <f t="array" ref="F24">-SUM(ROUND(F4:F13,0))</f>
        <v>100</v>
      </c>
      <c r="G24" s="19"/>
      <c r="H24" s="19">
        <f t="array" ref="H24">-SUM(ROUND(H4:H13,0))</f>
        <v>100</v>
      </c>
    </row>
    <row r="25" spans="1:8" x14ac:dyDescent="0.2">
      <c r="A25" s="18" t="s">
        <v>24</v>
      </c>
      <c r="B25" s="20">
        <v>1.0003</v>
      </c>
      <c r="C25" s="20"/>
      <c r="D25" s="20">
        <v>0.99099999999999999</v>
      </c>
      <c r="E25" s="20"/>
      <c r="F25" s="20">
        <v>0.995</v>
      </c>
      <c r="G25" s="20"/>
      <c r="H25" s="20">
        <v>1.0015000000000001</v>
      </c>
    </row>
  </sheetData>
  <conditionalFormatting sqref="B24:H24">
    <cfRule type="cellIs" dxfId="3" priority="2" operator="notEqual">
      <formula>100</formula>
    </cfRule>
  </conditionalFormatting>
  <conditionalFormatting sqref="B4:H13">
    <cfRule type="cellIs" dxfId="2" priority="3" operator="equal">
      <formula>0</formula>
    </cfRule>
    <cfRule type="cellIs" dxfId="1" priority="4" operator="equal">
      <formula>B$25/10</formula>
    </cfRule>
  </conditionalFormatting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Fig11-14 data</vt:lpstr>
      <vt:lpstr>Fig14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2012-12-20T13:51:52Z</dcterms:created>
  <dcterms:modified xsi:type="dcterms:W3CDTF">2012-12-20T13:52:51Z</dcterms:modified>
</cp:coreProperties>
</file>