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Data for graph" sheetId="1" r:id="rId1"/>
    <sheet name="Consumption of ODS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6" i="1" l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Y2" i="1"/>
  <c r="Y7" i="1" s="1"/>
  <c r="X2" i="1"/>
  <c r="X7" i="1" s="1"/>
  <c r="W2" i="1"/>
  <c r="W7" i="1" s="1"/>
  <c r="V2" i="1"/>
  <c r="V7" i="1" s="1"/>
  <c r="U2" i="1"/>
  <c r="U7" i="1" s="1"/>
  <c r="T2" i="1"/>
  <c r="T7" i="1" s="1"/>
  <c r="S2" i="1"/>
  <c r="S7" i="1" s="1"/>
  <c r="R2" i="1"/>
  <c r="R7" i="1" s="1"/>
  <c r="Q2" i="1"/>
  <c r="Q7" i="1" s="1"/>
  <c r="P2" i="1"/>
  <c r="P7" i="1" s="1"/>
  <c r="O2" i="1"/>
  <c r="O7" i="1" s="1"/>
  <c r="N2" i="1"/>
  <c r="N7" i="1" s="1"/>
  <c r="M2" i="1"/>
  <c r="M7" i="1" s="1"/>
  <c r="L2" i="1"/>
  <c r="L7" i="1" s="1"/>
  <c r="K2" i="1"/>
  <c r="K7" i="1" s="1"/>
  <c r="J2" i="1"/>
  <c r="J7" i="1" s="1"/>
  <c r="I2" i="1"/>
  <c r="I7" i="1" s="1"/>
  <c r="H2" i="1"/>
  <c r="H7" i="1" s="1"/>
  <c r="G2" i="1"/>
  <c r="G7" i="1" s="1"/>
  <c r="F2" i="1"/>
  <c r="F7" i="1" s="1"/>
  <c r="E2" i="1"/>
  <c r="E7" i="1" s="1"/>
  <c r="D2" i="1"/>
  <c r="D7" i="1" s="1"/>
  <c r="C2" i="1"/>
  <c r="C7" i="1" s="1"/>
  <c r="B2" i="1"/>
  <c r="B7" i="1" s="1"/>
</calcChain>
</file>

<file path=xl/sharedStrings.xml><?xml version="1.0" encoding="utf-8"?>
<sst xmlns="http://schemas.openxmlformats.org/spreadsheetml/2006/main" count="9" uniqueCount="9">
  <si>
    <t>A1: CFCs</t>
  </si>
  <si>
    <t>A2: Halons</t>
  </si>
  <si>
    <t>B1-B2-B3: Other CFCs, CTCs, MCFs</t>
  </si>
  <si>
    <t>C1-C2-C3: HCFCs, HBFCs, Bromochloromethane</t>
  </si>
  <si>
    <t>E1: Methyl Bromide</t>
  </si>
  <si>
    <t>Total consumption</t>
  </si>
  <si>
    <t xml:space="preserve">Note: Consumption is defined as production plus imports minus exports of controlled substances under the Montreal Protocol. As with calculated production, the consumption of ODS can be negative. </t>
  </si>
  <si>
    <t>Note: Data is not always reported for all years, especially in the beginning of the time series, which can cause irregularities in the time series</t>
  </si>
  <si>
    <t>Data source: UNEP.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</si>
</sst>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sz val="10"/>
      <color theme="0" tint="-0.499984740745262"/>
      <name val="Arial"/>
      <family val="2"/>
    </font>
    <font>
      <sz val="11"/>
      <color rgb="FF000000"/>
      <name val="Calibri"/>
      <family val="2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NumberFormat="1" applyFont="1" applyAlignment="1">
      <alignment horizontal="center" vertical="center"/>
    </xf>
    <xf numFmtId="3" fontId="0" fillId="0" borderId="1" xfId="0" applyNumberFormat="1" applyBorder="1"/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/>
    <xf numFmtId="2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2" fontId="2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3479581825663"/>
          <c:y val="6.696435869964458E-2"/>
          <c:w val="0.57870457583516566"/>
          <c:h val="0.796875868525770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for graph'!$A$2</c:f>
              <c:strCache>
                <c:ptCount val="1"/>
                <c:pt idx="0">
                  <c:v>A1: CFCs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numRef>
              <c:f>'Data for graph'!$B$1:$Y$1</c:f>
              <c:numCache>
                <c:formatCode>General</c:formatCode>
                <c:ptCount val="24"/>
                <c:pt idx="0">
                  <c:v>1986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</c:numCache>
            </c:numRef>
          </c:cat>
          <c:val>
            <c:numRef>
              <c:f>'Data for graph'!$B$2:$Y$2</c:f>
              <c:numCache>
                <c:formatCode>#,##0</c:formatCode>
                <c:ptCount val="24"/>
                <c:pt idx="0">
                  <c:v>368638.2</c:v>
                </c:pt>
                <c:pt idx="1">
                  <c:v>277941.50000000006</c:v>
                </c:pt>
                <c:pt idx="2">
                  <c:v>199412.4</c:v>
                </c:pt>
                <c:pt idx="3">
                  <c:v>171410.80000000002</c:v>
                </c:pt>
                <c:pt idx="4">
                  <c:v>145404.19999999998</c:v>
                </c:pt>
                <c:pt idx="5">
                  <c:v>124765.19999999998</c:v>
                </c:pt>
                <c:pt idx="6">
                  <c:v>56174.799999999996</c:v>
                </c:pt>
                <c:pt idx="7">
                  <c:v>10687.900000000001</c:v>
                </c:pt>
                <c:pt idx="8">
                  <c:v>11460.199999999999</c:v>
                </c:pt>
                <c:pt idx="9">
                  <c:v>10884.7</c:v>
                </c:pt>
                <c:pt idx="10">
                  <c:v>9575.5</c:v>
                </c:pt>
                <c:pt idx="11">
                  <c:v>7386.5</c:v>
                </c:pt>
                <c:pt idx="12">
                  <c:v>3806.3999999999996</c:v>
                </c:pt>
                <c:pt idx="13">
                  <c:v>3391.7</c:v>
                </c:pt>
                <c:pt idx="14">
                  <c:v>1064.4000000000001</c:v>
                </c:pt>
                <c:pt idx="15">
                  <c:v>1221.3000000000002</c:v>
                </c:pt>
                <c:pt idx="16">
                  <c:v>496.40000000000003</c:v>
                </c:pt>
                <c:pt idx="17">
                  <c:v>-890.39999999999986</c:v>
                </c:pt>
                <c:pt idx="18">
                  <c:v>-29</c:v>
                </c:pt>
                <c:pt idx="19">
                  <c:v>-170.9</c:v>
                </c:pt>
                <c:pt idx="20">
                  <c:v>-555.9</c:v>
                </c:pt>
                <c:pt idx="21">
                  <c:v>-1083.6000000000001</c:v>
                </c:pt>
                <c:pt idx="22">
                  <c:v>-870.9</c:v>
                </c:pt>
                <c:pt idx="23">
                  <c:v>-1122.6999999999998</c:v>
                </c:pt>
              </c:numCache>
            </c:numRef>
          </c:val>
        </c:ser>
        <c:ser>
          <c:idx val="1"/>
          <c:order val="1"/>
          <c:tx>
            <c:strRef>
              <c:f>'Data for graph'!$A$3</c:f>
              <c:strCache>
                <c:ptCount val="1"/>
                <c:pt idx="0">
                  <c:v>A2: Halons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'Data for graph'!$B$1:$Y$1</c:f>
              <c:numCache>
                <c:formatCode>General</c:formatCode>
                <c:ptCount val="24"/>
                <c:pt idx="0">
                  <c:v>1986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</c:numCache>
            </c:numRef>
          </c:cat>
          <c:val>
            <c:numRef>
              <c:f>'Data for graph'!$B$3:$Y$3</c:f>
              <c:numCache>
                <c:formatCode>#,##0</c:formatCode>
                <c:ptCount val="24"/>
                <c:pt idx="0">
                  <c:v>53982.2</c:v>
                </c:pt>
                <c:pt idx="1">
                  <c:v>54136.299999999996</c:v>
                </c:pt>
                <c:pt idx="2">
                  <c:v>44168.4</c:v>
                </c:pt>
                <c:pt idx="3">
                  <c:v>39453.200000000004</c:v>
                </c:pt>
                <c:pt idx="4">
                  <c:v>25793.5</c:v>
                </c:pt>
                <c:pt idx="5">
                  <c:v>19700.3</c:v>
                </c:pt>
                <c:pt idx="6">
                  <c:v>290.89999999999998</c:v>
                </c:pt>
                <c:pt idx="7">
                  <c:v>176.2</c:v>
                </c:pt>
                <c:pt idx="8">
                  <c:v>230.3</c:v>
                </c:pt>
                <c:pt idx="9">
                  <c:v>153.19999999999999</c:v>
                </c:pt>
                <c:pt idx="10">
                  <c:v>236.5</c:v>
                </c:pt>
                <c:pt idx="11">
                  <c:v>169</c:v>
                </c:pt>
                <c:pt idx="12">
                  <c:v>140.5</c:v>
                </c:pt>
                <c:pt idx="13">
                  <c:v>-229.2</c:v>
                </c:pt>
                <c:pt idx="14">
                  <c:v>-1596</c:v>
                </c:pt>
                <c:pt idx="15">
                  <c:v>27.9</c:v>
                </c:pt>
                <c:pt idx="16">
                  <c:v>-7833.8</c:v>
                </c:pt>
                <c:pt idx="17">
                  <c:v>-2309.8000000000002</c:v>
                </c:pt>
                <c:pt idx="18">
                  <c:v>-224.9</c:v>
                </c:pt>
                <c:pt idx="19">
                  <c:v>-196.7</c:v>
                </c:pt>
                <c:pt idx="20">
                  <c:v>4.8</c:v>
                </c:pt>
                <c:pt idx="21">
                  <c:v>-216.7</c:v>
                </c:pt>
                <c:pt idx="22">
                  <c:v>-85.1</c:v>
                </c:pt>
                <c:pt idx="23">
                  <c:v>-252.9</c:v>
                </c:pt>
              </c:numCache>
            </c:numRef>
          </c:val>
        </c:ser>
        <c:ser>
          <c:idx val="2"/>
          <c:order val="2"/>
          <c:tx>
            <c:strRef>
              <c:f>'Data for graph'!$A$4</c:f>
              <c:strCache>
                <c:ptCount val="1"/>
                <c:pt idx="0">
                  <c:v>B1-B2-B3: Other CFCs, CTCs, MCFs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'Data for graph'!$B$1:$Y$1</c:f>
              <c:numCache>
                <c:formatCode>General</c:formatCode>
                <c:ptCount val="24"/>
                <c:pt idx="0">
                  <c:v>1986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</c:numCache>
            </c:numRef>
          </c:cat>
          <c:val>
            <c:numRef>
              <c:f>'Data for graph'!$B$4:$Y$4</c:f>
              <c:numCache>
                <c:formatCode>#,##0</c:formatCode>
                <c:ptCount val="24"/>
                <c:pt idx="0">
                  <c:v>0</c:v>
                </c:pt>
                <c:pt idx="1">
                  <c:v>73669.8</c:v>
                </c:pt>
                <c:pt idx="2">
                  <c:v>30977.300000000003</c:v>
                </c:pt>
                <c:pt idx="3">
                  <c:v>21307.199999999997</c:v>
                </c:pt>
                <c:pt idx="4">
                  <c:v>18208</c:v>
                </c:pt>
                <c:pt idx="5">
                  <c:v>11656.2</c:v>
                </c:pt>
                <c:pt idx="6">
                  <c:v>14246.200000000004</c:v>
                </c:pt>
                <c:pt idx="7">
                  <c:v>5.1000000000012733</c:v>
                </c:pt>
                <c:pt idx="8">
                  <c:v>1383.1000000000001</c:v>
                </c:pt>
                <c:pt idx="9">
                  <c:v>-2477.2000000000003</c:v>
                </c:pt>
                <c:pt idx="10">
                  <c:v>2697.8</c:v>
                </c:pt>
                <c:pt idx="11">
                  <c:v>-1184.3000000000002</c:v>
                </c:pt>
                <c:pt idx="12">
                  <c:v>-4409.2</c:v>
                </c:pt>
                <c:pt idx="13">
                  <c:v>-10853.199999999997</c:v>
                </c:pt>
                <c:pt idx="14">
                  <c:v>-12206.399999999998</c:v>
                </c:pt>
                <c:pt idx="15">
                  <c:v>364.09999999999991</c:v>
                </c:pt>
                <c:pt idx="16">
                  <c:v>-2173.1</c:v>
                </c:pt>
                <c:pt idx="17">
                  <c:v>-1952.4999999999998</c:v>
                </c:pt>
                <c:pt idx="18">
                  <c:v>-2495.2999999999997</c:v>
                </c:pt>
                <c:pt idx="19">
                  <c:v>-6441.7999999999993</c:v>
                </c:pt>
                <c:pt idx="20">
                  <c:v>-12214.8</c:v>
                </c:pt>
                <c:pt idx="21">
                  <c:v>-1122.3999999999999</c:v>
                </c:pt>
                <c:pt idx="22">
                  <c:v>-710.1</c:v>
                </c:pt>
                <c:pt idx="23">
                  <c:v>-327.5</c:v>
                </c:pt>
              </c:numCache>
            </c:numRef>
          </c:val>
        </c:ser>
        <c:ser>
          <c:idx val="3"/>
          <c:order val="3"/>
          <c:tx>
            <c:strRef>
              <c:f>'Data for graph'!$A$5</c:f>
              <c:strCache>
                <c:ptCount val="1"/>
                <c:pt idx="0">
                  <c:v>C1-C2-C3: HCFCs, HBFCs, Bromochloromethane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'Data for graph'!$B$1:$Y$1</c:f>
              <c:numCache>
                <c:formatCode>General</c:formatCode>
                <c:ptCount val="24"/>
                <c:pt idx="0">
                  <c:v>1986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</c:numCache>
            </c:numRef>
          </c:cat>
          <c:val>
            <c:numRef>
              <c:f>'Data for graph'!$B$5:$Y$5</c:f>
              <c:numCache>
                <c:formatCode>#,##0</c:formatCode>
                <c:ptCount val="24"/>
                <c:pt idx="0">
                  <c:v>0</c:v>
                </c:pt>
                <c:pt idx="1">
                  <c:v>2223.6999999999998</c:v>
                </c:pt>
                <c:pt idx="2">
                  <c:v>2847.6000000000004</c:v>
                </c:pt>
                <c:pt idx="3">
                  <c:v>3045.8</c:v>
                </c:pt>
                <c:pt idx="4">
                  <c:v>3693.5999999999995</c:v>
                </c:pt>
                <c:pt idx="5">
                  <c:v>4140.5</c:v>
                </c:pt>
                <c:pt idx="6">
                  <c:v>6040</c:v>
                </c:pt>
                <c:pt idx="7">
                  <c:v>7944.7000000000025</c:v>
                </c:pt>
                <c:pt idx="8">
                  <c:v>7688.3</c:v>
                </c:pt>
                <c:pt idx="9">
                  <c:v>8000.6</c:v>
                </c:pt>
                <c:pt idx="10">
                  <c:v>8503.8999999999978</c:v>
                </c:pt>
                <c:pt idx="11">
                  <c:v>8199.5</c:v>
                </c:pt>
                <c:pt idx="12">
                  <c:v>7492.0999999999995</c:v>
                </c:pt>
                <c:pt idx="13">
                  <c:v>5921.7000000000007</c:v>
                </c:pt>
                <c:pt idx="14">
                  <c:v>3835.5999999999995</c:v>
                </c:pt>
                <c:pt idx="15">
                  <c:v>3338.1000000000004</c:v>
                </c:pt>
                <c:pt idx="16">
                  <c:v>1995.0000000000002</c:v>
                </c:pt>
                <c:pt idx="17">
                  <c:v>1968.8000000000002</c:v>
                </c:pt>
                <c:pt idx="18">
                  <c:v>1971.7000000000003</c:v>
                </c:pt>
                <c:pt idx="19">
                  <c:v>2038.8</c:v>
                </c:pt>
                <c:pt idx="20">
                  <c:v>3116.3999999999996</c:v>
                </c:pt>
                <c:pt idx="21">
                  <c:v>1527</c:v>
                </c:pt>
                <c:pt idx="22">
                  <c:v>578.79999999999995</c:v>
                </c:pt>
                <c:pt idx="23">
                  <c:v>397.56</c:v>
                </c:pt>
              </c:numCache>
            </c:numRef>
          </c:val>
        </c:ser>
        <c:ser>
          <c:idx val="4"/>
          <c:order val="4"/>
          <c:tx>
            <c:strRef>
              <c:f>'Data for graph'!$A$6</c:f>
              <c:strCache>
                <c:ptCount val="1"/>
                <c:pt idx="0">
                  <c:v>E1: Methyl Bromide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'Data for graph'!$B$1:$Y$1</c:f>
              <c:numCache>
                <c:formatCode>General</c:formatCode>
                <c:ptCount val="24"/>
                <c:pt idx="0">
                  <c:v>1986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</c:numCache>
            </c:numRef>
          </c:cat>
          <c:val>
            <c:numRef>
              <c:f>'Data for graph'!$B$6:$Y$6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12169.499999999998</c:v>
                </c:pt>
                <c:pt idx="4">
                  <c:v>36.699999999999996</c:v>
                </c:pt>
                <c:pt idx="5">
                  <c:v>116.7</c:v>
                </c:pt>
                <c:pt idx="6">
                  <c:v>198.79999999999998</c:v>
                </c:pt>
                <c:pt idx="7">
                  <c:v>11356.6</c:v>
                </c:pt>
                <c:pt idx="8">
                  <c:v>11827.499999999998</c:v>
                </c:pt>
                <c:pt idx="9">
                  <c:v>10724.800000000001</c:v>
                </c:pt>
                <c:pt idx="10">
                  <c:v>7730.3000000000011</c:v>
                </c:pt>
                <c:pt idx="11">
                  <c:v>8060.2000000000007</c:v>
                </c:pt>
                <c:pt idx="12">
                  <c:v>6623.5000000000009</c:v>
                </c:pt>
                <c:pt idx="13">
                  <c:v>4765.5</c:v>
                </c:pt>
                <c:pt idx="14">
                  <c:v>4664.2999999999993</c:v>
                </c:pt>
                <c:pt idx="15">
                  <c:v>3290.1000000000004</c:v>
                </c:pt>
                <c:pt idx="16">
                  <c:v>2977.7000000000003</c:v>
                </c:pt>
                <c:pt idx="17">
                  <c:v>1436.1</c:v>
                </c:pt>
                <c:pt idx="18">
                  <c:v>868.69999999999993</c:v>
                </c:pt>
                <c:pt idx="19">
                  <c:v>212.20000000000002</c:v>
                </c:pt>
                <c:pt idx="20">
                  <c:v>164.9</c:v>
                </c:pt>
                <c:pt idx="21">
                  <c:v>-2.1</c:v>
                </c:pt>
                <c:pt idx="22">
                  <c:v>-63.1</c:v>
                </c:pt>
                <c:pt idx="23">
                  <c:v>-6.5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0023296"/>
        <c:axId val="102732544"/>
      </c:barChart>
      <c:lineChart>
        <c:grouping val="standard"/>
        <c:varyColors val="0"/>
        <c:ser>
          <c:idx val="5"/>
          <c:order val="5"/>
          <c:tx>
            <c:strRef>
              <c:f>'Data for graph'!$A$7</c:f>
              <c:strCache>
                <c:ptCount val="1"/>
                <c:pt idx="0">
                  <c:v>Total consumption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'Data for graph'!$B$1:$Y$1</c:f>
              <c:numCache>
                <c:formatCode>General</c:formatCode>
                <c:ptCount val="24"/>
                <c:pt idx="0">
                  <c:v>1986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</c:numCache>
            </c:numRef>
          </c:cat>
          <c:val>
            <c:numRef>
              <c:f>'Data for graph'!$B$7:$Y$7</c:f>
              <c:numCache>
                <c:formatCode>#,##0</c:formatCode>
                <c:ptCount val="24"/>
                <c:pt idx="0">
                  <c:v>422620.4</c:v>
                </c:pt>
                <c:pt idx="1">
                  <c:v>407971.30000000005</c:v>
                </c:pt>
                <c:pt idx="2">
                  <c:v>277405.69999999995</c:v>
                </c:pt>
                <c:pt idx="3">
                  <c:v>247386.5</c:v>
                </c:pt>
                <c:pt idx="4">
                  <c:v>193136</c:v>
                </c:pt>
                <c:pt idx="5">
                  <c:v>160378.9</c:v>
                </c:pt>
                <c:pt idx="6">
                  <c:v>76950.7</c:v>
                </c:pt>
                <c:pt idx="7">
                  <c:v>30170.500000000007</c:v>
                </c:pt>
                <c:pt idx="8">
                  <c:v>32589.399999999994</c:v>
                </c:pt>
                <c:pt idx="9">
                  <c:v>27286.100000000006</c:v>
                </c:pt>
                <c:pt idx="10">
                  <c:v>28744</c:v>
                </c:pt>
                <c:pt idx="11">
                  <c:v>22630.9</c:v>
                </c:pt>
                <c:pt idx="12">
                  <c:v>13653.3</c:v>
                </c:pt>
                <c:pt idx="13">
                  <c:v>2996.5000000000036</c:v>
                </c:pt>
                <c:pt idx="14">
                  <c:v>-4238.0999999999985</c:v>
                </c:pt>
                <c:pt idx="15">
                  <c:v>8241.5</c:v>
                </c:pt>
                <c:pt idx="16">
                  <c:v>-4537.7999999999993</c:v>
                </c:pt>
                <c:pt idx="17">
                  <c:v>-1747.7999999999997</c:v>
                </c:pt>
                <c:pt idx="18">
                  <c:v>91.200000000000387</c:v>
                </c:pt>
                <c:pt idx="19">
                  <c:v>-4558.3999999999996</c:v>
                </c:pt>
                <c:pt idx="20">
                  <c:v>-9484.6</c:v>
                </c:pt>
                <c:pt idx="21">
                  <c:v>-897.79999999999984</c:v>
                </c:pt>
                <c:pt idx="22">
                  <c:v>-1150.3999999999999</c:v>
                </c:pt>
                <c:pt idx="23">
                  <c:v>-1312.04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23296"/>
        <c:axId val="102732544"/>
      </c:lineChart>
      <c:catAx>
        <c:axId val="1000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0273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732544"/>
        <c:scaling>
          <c:orientation val="minMax"/>
          <c:min val="-1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r>
                  <a:rPr lang="en-GB"/>
                  <a:t>Consumption in ODP tonnes</a:t>
                </a:r>
              </a:p>
            </c:rich>
          </c:tx>
          <c:layout>
            <c:manualLayout>
              <c:xMode val="edge"/>
              <c:yMode val="edge"/>
              <c:x val="1.3888815199784561E-2"/>
              <c:y val="0.265625234345706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00023296"/>
        <c:crosses val="autoZero"/>
        <c:crossBetween val="between"/>
        <c:majorUnit val="25000"/>
        <c:min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611218965163816"/>
          <c:y val="2.4553571428571428E-2"/>
          <c:w val="0.26388781034836184"/>
          <c:h val="0.4573537682789651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123825</xdr:colOff>
      <xdr:row>26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%20006/DataPackageForGraph_Fig2%20consumption_6nov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 down data"/>
      <sheetName val="Drill down data info"/>
      <sheetName val="Metadata"/>
      <sheetName val="Data for graph"/>
      <sheetName val="Graph"/>
    </sheetNames>
    <sheetDataSet>
      <sheetData sheetId="0">
        <row r="2">
          <cell r="D2">
            <v>368638.2</v>
          </cell>
          <cell r="E2">
            <v>277941.50000000006</v>
          </cell>
          <cell r="F2">
            <v>199412.4</v>
          </cell>
          <cell r="G2">
            <v>171410.80000000002</v>
          </cell>
          <cell r="H2">
            <v>145404.19999999998</v>
          </cell>
          <cell r="I2">
            <v>124765.19999999998</v>
          </cell>
          <cell r="J2">
            <v>56174.799999999996</v>
          </cell>
          <cell r="K2">
            <v>10687.900000000001</v>
          </cell>
          <cell r="L2">
            <v>11460.199999999999</v>
          </cell>
          <cell r="M2">
            <v>10884.7</v>
          </cell>
          <cell r="N2">
            <v>9575.5</v>
          </cell>
          <cell r="O2">
            <v>7386.5</v>
          </cell>
          <cell r="P2">
            <v>3806.3999999999996</v>
          </cell>
          <cell r="Q2">
            <v>3391.7</v>
          </cell>
          <cell r="R2">
            <v>1064.4000000000001</v>
          </cell>
          <cell r="S2">
            <v>1221.3000000000002</v>
          </cell>
          <cell r="T2">
            <v>496.40000000000003</v>
          </cell>
          <cell r="U2">
            <v>-890.39999999999986</v>
          </cell>
          <cell r="V2">
            <v>-29</v>
          </cell>
          <cell r="W2">
            <v>-170.9</v>
          </cell>
          <cell r="X2">
            <v>-555.9</v>
          </cell>
          <cell r="Y2">
            <v>-1083.6000000000001</v>
          </cell>
          <cell r="Z2">
            <v>-870.9</v>
          </cell>
          <cell r="AA2">
            <v>-1122.6999999999998</v>
          </cell>
        </row>
        <row r="3">
          <cell r="D3">
            <v>53982.2</v>
          </cell>
          <cell r="E3">
            <v>54136.299999999996</v>
          </cell>
          <cell r="F3">
            <v>44168.4</v>
          </cell>
          <cell r="G3">
            <v>39453.200000000004</v>
          </cell>
          <cell r="H3">
            <v>25793.5</v>
          </cell>
          <cell r="I3">
            <v>19700.3</v>
          </cell>
          <cell r="J3">
            <v>290.89999999999998</v>
          </cell>
          <cell r="K3">
            <v>176.2</v>
          </cell>
          <cell r="L3">
            <v>230.3</v>
          </cell>
          <cell r="M3">
            <v>153.19999999999999</v>
          </cell>
          <cell r="N3">
            <v>236.5</v>
          </cell>
          <cell r="O3">
            <v>169</v>
          </cell>
          <cell r="P3">
            <v>140.5</v>
          </cell>
          <cell r="Q3">
            <v>-229.2</v>
          </cell>
          <cell r="R3">
            <v>-1596</v>
          </cell>
          <cell r="S3">
            <v>27.9</v>
          </cell>
          <cell r="T3">
            <v>-7833.8</v>
          </cell>
          <cell r="U3">
            <v>-2309.8000000000002</v>
          </cell>
          <cell r="V3">
            <v>-224.9</v>
          </cell>
          <cell r="W3">
            <v>-196.7</v>
          </cell>
          <cell r="X3">
            <v>4.8</v>
          </cell>
          <cell r="Y3">
            <v>-216.7</v>
          </cell>
          <cell r="Z3">
            <v>-85.1</v>
          </cell>
          <cell r="AA3">
            <v>-252.9</v>
          </cell>
        </row>
        <row r="4">
          <cell r="E4">
            <v>91.6</v>
          </cell>
          <cell r="F4">
            <v>43</v>
          </cell>
          <cell r="G4">
            <v>39.200000000000003</v>
          </cell>
          <cell r="H4">
            <v>67.2</v>
          </cell>
          <cell r="I4">
            <v>133.89999999999998</v>
          </cell>
          <cell r="J4">
            <v>14.700000000000001</v>
          </cell>
          <cell r="K4">
            <v>0.1</v>
          </cell>
          <cell r="L4">
            <v>38.5</v>
          </cell>
          <cell r="M4">
            <v>36.6</v>
          </cell>
          <cell r="N4">
            <v>77.5</v>
          </cell>
          <cell r="O4">
            <v>0.7</v>
          </cell>
          <cell r="Q4">
            <v>-0.5</v>
          </cell>
          <cell r="R4">
            <v>2</v>
          </cell>
          <cell r="S4">
            <v>-3</v>
          </cell>
          <cell r="T4">
            <v>-1441</v>
          </cell>
          <cell r="U4">
            <v>-2.8</v>
          </cell>
          <cell r="V4">
            <v>-0.3</v>
          </cell>
          <cell r="Z4">
            <v>-0.1</v>
          </cell>
          <cell r="AA4">
            <v>-42.6</v>
          </cell>
        </row>
        <row r="5">
          <cell r="E5">
            <v>58710</v>
          </cell>
          <cell r="F5">
            <v>17603.900000000001</v>
          </cell>
          <cell r="G5">
            <v>8288.5</v>
          </cell>
          <cell r="H5">
            <v>8672.6</v>
          </cell>
          <cell r="I5">
            <v>4337.8</v>
          </cell>
          <cell r="J5">
            <v>9115.8000000000011</v>
          </cell>
          <cell r="K5">
            <v>-4574.3</v>
          </cell>
          <cell r="L5">
            <v>1153.9000000000001</v>
          </cell>
          <cell r="M5">
            <v>-2533.6000000000004</v>
          </cell>
          <cell r="N5">
            <v>2572.1000000000004</v>
          </cell>
          <cell r="O5">
            <v>-1235.2000000000003</v>
          </cell>
          <cell r="P5">
            <v>-4431.7</v>
          </cell>
          <cell r="Q5">
            <v>-10864.399999999998</v>
          </cell>
          <cell r="R5">
            <v>-12179.899999999998</v>
          </cell>
          <cell r="S5">
            <v>356.19999999999993</v>
          </cell>
          <cell r="T5">
            <v>-736.4</v>
          </cell>
          <cell r="U5">
            <v>-1955.6</v>
          </cell>
          <cell r="V5">
            <v>-2495.3999999999996</v>
          </cell>
          <cell r="W5">
            <v>-6441.7999999999993</v>
          </cell>
          <cell r="X5">
            <v>-12214.8</v>
          </cell>
          <cell r="Y5">
            <v>-1122.1999999999998</v>
          </cell>
          <cell r="Z5">
            <v>-709.8</v>
          </cell>
          <cell r="AA5">
            <v>-284.7</v>
          </cell>
        </row>
        <row r="6">
          <cell r="E6">
            <v>14868.200000000003</v>
          </cell>
          <cell r="F6">
            <v>13330.4</v>
          </cell>
          <cell r="G6">
            <v>12979.499999999998</v>
          </cell>
          <cell r="H6">
            <v>9468.2000000000007</v>
          </cell>
          <cell r="I6">
            <v>7184.5</v>
          </cell>
          <cell r="J6">
            <v>5115.7000000000016</v>
          </cell>
          <cell r="K6">
            <v>4579.3000000000011</v>
          </cell>
          <cell r="L6">
            <v>190.7</v>
          </cell>
          <cell r="M6">
            <v>19.799999999999997</v>
          </cell>
          <cell r="N6">
            <v>48.199999999999996</v>
          </cell>
          <cell r="O6">
            <v>50.2</v>
          </cell>
          <cell r="P6">
            <v>22.5</v>
          </cell>
          <cell r="Q6">
            <v>11.700000000000001</v>
          </cell>
          <cell r="R6">
            <v>-28.499999999999996</v>
          </cell>
          <cell r="S6">
            <v>10.9</v>
          </cell>
          <cell r="T6">
            <v>4.3</v>
          </cell>
          <cell r="U6">
            <v>5.9</v>
          </cell>
          <cell r="V6">
            <v>0.4</v>
          </cell>
          <cell r="Y6">
            <v>-0.2</v>
          </cell>
          <cell r="Z6">
            <v>-0.2</v>
          </cell>
          <cell r="AA6">
            <v>-0.2</v>
          </cell>
        </row>
        <row r="7">
          <cell r="E7">
            <v>2223.6999999999998</v>
          </cell>
          <cell r="F7">
            <v>2847.6000000000004</v>
          </cell>
          <cell r="G7">
            <v>3045.8</v>
          </cell>
          <cell r="H7">
            <v>3693.5999999999995</v>
          </cell>
          <cell r="I7">
            <v>4140.5</v>
          </cell>
          <cell r="J7">
            <v>6040</v>
          </cell>
          <cell r="K7">
            <v>7943.9000000000024</v>
          </cell>
          <cell r="L7">
            <v>7688.1</v>
          </cell>
          <cell r="M7">
            <v>8000.6</v>
          </cell>
          <cell r="N7">
            <v>8503.8999999999978</v>
          </cell>
          <cell r="O7">
            <v>8199.5</v>
          </cell>
          <cell r="P7">
            <v>7492.0999999999995</v>
          </cell>
          <cell r="Q7">
            <v>5921.7000000000007</v>
          </cell>
          <cell r="R7">
            <v>3791.0999999999995</v>
          </cell>
          <cell r="S7">
            <v>3328.7000000000003</v>
          </cell>
          <cell r="T7">
            <v>2012.3000000000002</v>
          </cell>
          <cell r="U7">
            <v>1951.4</v>
          </cell>
          <cell r="V7">
            <v>1973.8000000000002</v>
          </cell>
          <cell r="W7">
            <v>2039.1</v>
          </cell>
          <cell r="X7">
            <v>3118.2999999999997</v>
          </cell>
          <cell r="Y7">
            <v>1527.8</v>
          </cell>
          <cell r="Z7">
            <v>579.29999999999995</v>
          </cell>
          <cell r="AA7">
            <v>397.56</v>
          </cell>
        </row>
        <row r="8">
          <cell r="K8">
            <v>0.8</v>
          </cell>
          <cell r="L8">
            <v>0.2</v>
          </cell>
          <cell r="U8">
            <v>-1.1000000000000001</v>
          </cell>
          <cell r="V8">
            <v>-1.1000000000000001</v>
          </cell>
          <cell r="X8">
            <v>0.4</v>
          </cell>
          <cell r="Y8">
            <v>-0.8</v>
          </cell>
          <cell r="Z8">
            <v>-0.5</v>
          </cell>
        </row>
        <row r="9">
          <cell r="R9">
            <v>44.5</v>
          </cell>
          <cell r="S9">
            <v>9.4</v>
          </cell>
          <cell r="T9">
            <v>-17.300000000000004</v>
          </cell>
          <cell r="U9">
            <v>18.5</v>
          </cell>
          <cell r="V9">
            <v>-1</v>
          </cell>
          <cell r="W9">
            <v>-0.3</v>
          </cell>
          <cell r="X9">
            <v>-2.2999999999999998</v>
          </cell>
        </row>
        <row r="10">
          <cell r="G10">
            <v>12169.499999999998</v>
          </cell>
          <cell r="H10">
            <v>36.699999999999996</v>
          </cell>
          <cell r="I10">
            <v>116.7</v>
          </cell>
          <cell r="J10">
            <v>198.79999999999998</v>
          </cell>
          <cell r="K10">
            <v>11356.6</v>
          </cell>
          <cell r="L10">
            <v>11827.499999999998</v>
          </cell>
          <cell r="M10">
            <v>10724.800000000001</v>
          </cell>
          <cell r="N10">
            <v>7730.3000000000011</v>
          </cell>
          <cell r="O10">
            <v>8060.2000000000007</v>
          </cell>
          <cell r="P10">
            <v>6623.5000000000009</v>
          </cell>
          <cell r="Q10">
            <v>4765.5</v>
          </cell>
          <cell r="R10">
            <v>4664.2999999999993</v>
          </cell>
          <cell r="S10">
            <v>3290.1000000000004</v>
          </cell>
          <cell r="T10">
            <v>2977.7000000000003</v>
          </cell>
          <cell r="U10">
            <v>1436.1</v>
          </cell>
          <cell r="V10">
            <v>868.69999999999993</v>
          </cell>
          <cell r="W10">
            <v>212.20000000000002</v>
          </cell>
          <cell r="X10">
            <v>164.9</v>
          </cell>
          <cell r="Y10">
            <v>-2.1</v>
          </cell>
          <cell r="Z10">
            <v>-63.1</v>
          </cell>
          <cell r="AA10">
            <v>-6.5</v>
          </cell>
        </row>
      </sheetData>
      <sheetData sheetId="1"/>
      <sheetData sheetId="2"/>
      <sheetData sheetId="3">
        <row r="1">
          <cell r="B1">
            <v>1986</v>
          </cell>
          <cell r="C1">
            <v>1989</v>
          </cell>
          <cell r="D1">
            <v>1990</v>
          </cell>
          <cell r="E1">
            <v>1991</v>
          </cell>
          <cell r="F1">
            <v>1992</v>
          </cell>
          <cell r="G1">
            <v>1993</v>
          </cell>
          <cell r="H1">
            <v>1994</v>
          </cell>
          <cell r="I1">
            <v>1995</v>
          </cell>
          <cell r="J1">
            <v>1996</v>
          </cell>
          <cell r="K1">
            <v>1997</v>
          </cell>
          <cell r="L1">
            <v>1998</v>
          </cell>
          <cell r="M1">
            <v>1999</v>
          </cell>
          <cell r="N1">
            <v>2000</v>
          </cell>
          <cell r="O1">
            <v>2001</v>
          </cell>
          <cell r="P1">
            <v>2002</v>
          </cell>
          <cell r="Q1">
            <v>2003</v>
          </cell>
          <cell r="R1">
            <v>2004</v>
          </cell>
          <cell r="S1">
            <v>2005</v>
          </cell>
          <cell r="T1">
            <v>2006</v>
          </cell>
          <cell r="U1">
            <v>2007</v>
          </cell>
          <cell r="V1">
            <v>2008</v>
          </cell>
          <cell r="W1">
            <v>2009</v>
          </cell>
          <cell r="X1">
            <v>2010</v>
          </cell>
          <cell r="Y1">
            <v>2011</v>
          </cell>
        </row>
        <row r="2">
          <cell r="A2" t="str">
            <v>A1: CFCs</v>
          </cell>
          <cell r="B2">
            <v>368638.2</v>
          </cell>
          <cell r="C2">
            <v>277941.50000000006</v>
          </cell>
          <cell r="D2">
            <v>199412.4</v>
          </cell>
          <cell r="E2">
            <v>171410.80000000002</v>
          </cell>
          <cell r="F2">
            <v>145404.19999999998</v>
          </cell>
          <cell r="G2">
            <v>124765.19999999998</v>
          </cell>
          <cell r="H2">
            <v>56174.799999999996</v>
          </cell>
          <cell r="I2">
            <v>10687.900000000001</v>
          </cell>
          <cell r="J2">
            <v>11460.199999999999</v>
          </cell>
          <cell r="K2">
            <v>10884.7</v>
          </cell>
          <cell r="L2">
            <v>9575.5</v>
          </cell>
          <cell r="M2">
            <v>7386.5</v>
          </cell>
          <cell r="N2">
            <v>3806.3999999999996</v>
          </cell>
          <cell r="O2">
            <v>3391.7</v>
          </cell>
          <cell r="P2">
            <v>1064.4000000000001</v>
          </cell>
          <cell r="Q2">
            <v>1221.3000000000002</v>
          </cell>
          <cell r="R2">
            <v>496.40000000000003</v>
          </cell>
          <cell r="S2">
            <v>-890.39999999999986</v>
          </cell>
          <cell r="T2">
            <v>-29</v>
          </cell>
          <cell r="U2">
            <v>-170.9</v>
          </cell>
          <cell r="V2">
            <v>-555.9</v>
          </cell>
          <cell r="W2">
            <v>-1083.6000000000001</v>
          </cell>
          <cell r="X2">
            <v>-870.9</v>
          </cell>
          <cell r="Y2">
            <v>-1122.6999999999998</v>
          </cell>
        </row>
        <row r="3">
          <cell r="A3" t="str">
            <v>A2: Halons</v>
          </cell>
          <cell r="B3">
            <v>53982.2</v>
          </cell>
          <cell r="C3">
            <v>54136.299999999996</v>
          </cell>
          <cell r="D3">
            <v>44168.4</v>
          </cell>
          <cell r="E3">
            <v>39453.200000000004</v>
          </cell>
          <cell r="F3">
            <v>25793.5</v>
          </cell>
          <cell r="G3">
            <v>19700.3</v>
          </cell>
          <cell r="H3">
            <v>290.89999999999998</v>
          </cell>
          <cell r="I3">
            <v>176.2</v>
          </cell>
          <cell r="J3">
            <v>230.3</v>
          </cell>
          <cell r="K3">
            <v>153.19999999999999</v>
          </cell>
          <cell r="L3">
            <v>236.5</v>
          </cell>
          <cell r="M3">
            <v>169</v>
          </cell>
          <cell r="N3">
            <v>140.5</v>
          </cell>
          <cell r="O3">
            <v>-229.2</v>
          </cell>
          <cell r="P3">
            <v>-1596</v>
          </cell>
          <cell r="Q3">
            <v>27.9</v>
          </cell>
          <cell r="R3">
            <v>-7833.8</v>
          </cell>
          <cell r="S3">
            <v>-2309.8000000000002</v>
          </cell>
          <cell r="T3">
            <v>-224.9</v>
          </cell>
          <cell r="U3">
            <v>-196.7</v>
          </cell>
          <cell r="V3">
            <v>4.8</v>
          </cell>
          <cell r="W3">
            <v>-216.7</v>
          </cell>
          <cell r="X3">
            <v>-85.1</v>
          </cell>
          <cell r="Y3">
            <v>-252.9</v>
          </cell>
        </row>
        <row r="4">
          <cell r="A4" t="str">
            <v>B1-B2-B3: Other CFCs, CTCs, MCFs</v>
          </cell>
          <cell r="B4">
            <v>0</v>
          </cell>
          <cell r="C4">
            <v>73669.8</v>
          </cell>
          <cell r="D4">
            <v>30977.300000000003</v>
          </cell>
          <cell r="E4">
            <v>21307.199999999997</v>
          </cell>
          <cell r="F4">
            <v>18208</v>
          </cell>
          <cell r="G4">
            <v>11656.2</v>
          </cell>
          <cell r="H4">
            <v>14246.200000000004</v>
          </cell>
          <cell r="I4">
            <v>5.1000000000012733</v>
          </cell>
          <cell r="J4">
            <v>1383.1000000000001</v>
          </cell>
          <cell r="K4">
            <v>-2477.2000000000003</v>
          </cell>
          <cell r="L4">
            <v>2697.8</v>
          </cell>
          <cell r="M4">
            <v>-1184.3000000000002</v>
          </cell>
          <cell r="N4">
            <v>-4409.2</v>
          </cell>
          <cell r="O4">
            <v>-10853.199999999997</v>
          </cell>
          <cell r="P4">
            <v>-12206.399999999998</v>
          </cell>
          <cell r="Q4">
            <v>364.09999999999991</v>
          </cell>
          <cell r="R4">
            <v>-2173.1</v>
          </cell>
          <cell r="S4">
            <v>-1952.4999999999998</v>
          </cell>
          <cell r="T4">
            <v>-2495.2999999999997</v>
          </cell>
          <cell r="U4">
            <v>-6441.7999999999993</v>
          </cell>
          <cell r="V4">
            <v>-12214.8</v>
          </cell>
          <cell r="W4">
            <v>-1122.3999999999999</v>
          </cell>
          <cell r="X4">
            <v>-710.1</v>
          </cell>
          <cell r="Y4">
            <v>-327.5</v>
          </cell>
        </row>
        <row r="5">
          <cell r="A5" t="str">
            <v>C1-C2-C3: HCFCs, HBFCs, Bromochloromethane</v>
          </cell>
          <cell r="B5">
            <v>0</v>
          </cell>
          <cell r="C5">
            <v>2223.6999999999998</v>
          </cell>
          <cell r="D5">
            <v>2847.6000000000004</v>
          </cell>
          <cell r="E5">
            <v>3045.8</v>
          </cell>
          <cell r="F5">
            <v>3693.5999999999995</v>
          </cell>
          <cell r="G5">
            <v>4140.5</v>
          </cell>
          <cell r="H5">
            <v>6040</v>
          </cell>
          <cell r="I5">
            <v>7944.7000000000025</v>
          </cell>
          <cell r="J5">
            <v>7688.3</v>
          </cell>
          <cell r="K5">
            <v>8000.6</v>
          </cell>
          <cell r="L5">
            <v>8503.8999999999978</v>
          </cell>
          <cell r="M5">
            <v>8199.5</v>
          </cell>
          <cell r="N5">
            <v>7492.0999999999995</v>
          </cell>
          <cell r="O5">
            <v>5921.7000000000007</v>
          </cell>
          <cell r="P5">
            <v>3835.5999999999995</v>
          </cell>
          <cell r="Q5">
            <v>3338.1000000000004</v>
          </cell>
          <cell r="R5">
            <v>1995.0000000000002</v>
          </cell>
          <cell r="S5">
            <v>1968.8000000000002</v>
          </cell>
          <cell r="T5">
            <v>1971.7000000000003</v>
          </cell>
          <cell r="U5">
            <v>2038.8</v>
          </cell>
          <cell r="V5">
            <v>3116.3999999999996</v>
          </cell>
          <cell r="W5">
            <v>1527</v>
          </cell>
          <cell r="X5">
            <v>578.79999999999995</v>
          </cell>
          <cell r="Y5">
            <v>397.56</v>
          </cell>
        </row>
        <row r="6">
          <cell r="A6" t="str">
            <v>E1: Methyl Bromide</v>
          </cell>
          <cell r="B6">
            <v>0</v>
          </cell>
          <cell r="C6">
            <v>0</v>
          </cell>
          <cell r="D6">
            <v>0</v>
          </cell>
          <cell r="E6">
            <v>12169.499999999998</v>
          </cell>
          <cell r="F6">
            <v>36.699999999999996</v>
          </cell>
          <cell r="G6">
            <v>116.7</v>
          </cell>
          <cell r="H6">
            <v>198.79999999999998</v>
          </cell>
          <cell r="I6">
            <v>11356.6</v>
          </cell>
          <cell r="J6">
            <v>11827.499999999998</v>
          </cell>
          <cell r="K6">
            <v>10724.800000000001</v>
          </cell>
          <cell r="L6">
            <v>7730.3000000000011</v>
          </cell>
          <cell r="M6">
            <v>8060.2000000000007</v>
          </cell>
          <cell r="N6">
            <v>6623.5000000000009</v>
          </cell>
          <cell r="O6">
            <v>4765.5</v>
          </cell>
          <cell r="P6">
            <v>4664.2999999999993</v>
          </cell>
          <cell r="Q6">
            <v>3290.1000000000004</v>
          </cell>
          <cell r="R6">
            <v>2977.7000000000003</v>
          </cell>
          <cell r="S6">
            <v>1436.1</v>
          </cell>
          <cell r="T6">
            <v>868.69999999999993</v>
          </cell>
          <cell r="U6">
            <v>212.20000000000002</v>
          </cell>
          <cell r="V6">
            <v>164.9</v>
          </cell>
          <cell r="W6">
            <v>-2.1</v>
          </cell>
          <cell r="X6">
            <v>-63.1</v>
          </cell>
          <cell r="Y6">
            <v>-6.5</v>
          </cell>
        </row>
        <row r="7">
          <cell r="A7" t="str">
            <v>Total consumption</v>
          </cell>
          <cell r="B7">
            <v>422620.4</v>
          </cell>
          <cell r="C7">
            <v>407971.30000000005</v>
          </cell>
          <cell r="D7">
            <v>277405.69999999995</v>
          </cell>
          <cell r="E7">
            <v>247386.5</v>
          </cell>
          <cell r="F7">
            <v>193136</v>
          </cell>
          <cell r="G7">
            <v>160378.9</v>
          </cell>
          <cell r="H7">
            <v>76950.7</v>
          </cell>
          <cell r="I7">
            <v>30170.500000000007</v>
          </cell>
          <cell r="J7">
            <v>32589.399999999994</v>
          </cell>
          <cell r="K7">
            <v>27286.100000000006</v>
          </cell>
          <cell r="L7">
            <v>28744</v>
          </cell>
          <cell r="M7">
            <v>22630.9</v>
          </cell>
          <cell r="N7">
            <v>13653.3</v>
          </cell>
          <cell r="O7">
            <v>2996.5000000000036</v>
          </cell>
          <cell r="P7">
            <v>-4238.0999999999985</v>
          </cell>
          <cell r="Q7">
            <v>8241.5</v>
          </cell>
          <cell r="R7">
            <v>-4537.7999999999993</v>
          </cell>
          <cell r="S7">
            <v>-1747.7999999999997</v>
          </cell>
          <cell r="T7">
            <v>91.200000000000387</v>
          </cell>
          <cell r="U7">
            <v>-4558.3999999999996</v>
          </cell>
          <cell r="V7">
            <v>-9484.6</v>
          </cell>
          <cell r="W7">
            <v>-897.79999999999984</v>
          </cell>
          <cell r="X7">
            <v>-1150.3999999999999</v>
          </cell>
          <cell r="Y7">
            <v>-1312.04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Q37" sqref="Q37"/>
    </sheetView>
  </sheetViews>
  <sheetFormatPr defaultRowHeight="12.75" x14ac:dyDescent="0.2"/>
  <cols>
    <col min="1" max="1" width="38.5703125" customWidth="1"/>
    <col min="2" max="2" width="14.85546875" style="4" customWidth="1"/>
    <col min="3" max="3" width="14.42578125" style="4" customWidth="1"/>
    <col min="4" max="4" width="15.5703125" style="4" customWidth="1"/>
    <col min="5" max="5" width="14.5703125" style="4" customWidth="1"/>
    <col min="6" max="21" width="9.140625" style="4"/>
    <col min="22" max="22" width="10.140625" style="4" customWidth="1"/>
    <col min="23" max="16384" width="9.140625" style="4"/>
  </cols>
  <sheetData>
    <row r="1" spans="1:25" s="2" customFormat="1" ht="41.25" customHeight="1" x14ac:dyDescent="0.2">
      <c r="A1" s="1"/>
      <c r="B1" s="1">
        <v>1986</v>
      </c>
      <c r="C1" s="1">
        <v>1989</v>
      </c>
      <c r="D1" s="1">
        <v>1990</v>
      </c>
      <c r="E1" s="1">
        <v>1991</v>
      </c>
      <c r="F1" s="1">
        <v>1992</v>
      </c>
      <c r="G1" s="1">
        <v>1993</v>
      </c>
      <c r="H1" s="1">
        <v>1994</v>
      </c>
      <c r="I1" s="1">
        <v>1995</v>
      </c>
      <c r="J1" s="1">
        <v>1996</v>
      </c>
      <c r="K1" s="1">
        <v>1997</v>
      </c>
      <c r="L1" s="1">
        <v>1998</v>
      </c>
      <c r="M1" s="1">
        <v>1999</v>
      </c>
      <c r="N1" s="1">
        <v>2000</v>
      </c>
      <c r="O1" s="1">
        <v>2001</v>
      </c>
      <c r="P1" s="1">
        <v>2002</v>
      </c>
      <c r="Q1" s="1">
        <v>2003</v>
      </c>
      <c r="R1" s="1">
        <v>2004</v>
      </c>
      <c r="S1" s="1">
        <v>2005</v>
      </c>
      <c r="T1" s="1">
        <v>2006</v>
      </c>
      <c r="U1" s="1">
        <v>2007</v>
      </c>
      <c r="V1" s="1">
        <v>2008</v>
      </c>
      <c r="W1" s="1">
        <v>2009</v>
      </c>
      <c r="X1" s="1">
        <v>2010</v>
      </c>
      <c r="Y1" s="1">
        <v>2011</v>
      </c>
    </row>
    <row r="2" spans="1:25" x14ac:dyDescent="0.2">
      <c r="A2" s="1" t="s">
        <v>0</v>
      </c>
      <c r="B2" s="3">
        <f>'[1]Drill down data'!D2</f>
        <v>368638.2</v>
      </c>
      <c r="C2" s="3">
        <f>'[1]Drill down data'!E2</f>
        <v>277941.50000000006</v>
      </c>
      <c r="D2" s="3">
        <f>'[1]Drill down data'!F2</f>
        <v>199412.4</v>
      </c>
      <c r="E2" s="3">
        <f>'[1]Drill down data'!G2</f>
        <v>171410.80000000002</v>
      </c>
      <c r="F2" s="3">
        <f>'[1]Drill down data'!H2</f>
        <v>145404.19999999998</v>
      </c>
      <c r="G2" s="3">
        <f>'[1]Drill down data'!I2</f>
        <v>124765.19999999998</v>
      </c>
      <c r="H2" s="3">
        <f>'[1]Drill down data'!J2</f>
        <v>56174.799999999996</v>
      </c>
      <c r="I2" s="3">
        <f>'[1]Drill down data'!K2</f>
        <v>10687.900000000001</v>
      </c>
      <c r="J2" s="3">
        <f>'[1]Drill down data'!L2</f>
        <v>11460.199999999999</v>
      </c>
      <c r="K2" s="3">
        <f>'[1]Drill down data'!M2</f>
        <v>10884.7</v>
      </c>
      <c r="L2" s="3">
        <f>'[1]Drill down data'!N2</f>
        <v>9575.5</v>
      </c>
      <c r="M2" s="3">
        <f>'[1]Drill down data'!O2</f>
        <v>7386.5</v>
      </c>
      <c r="N2" s="3">
        <f>'[1]Drill down data'!P2</f>
        <v>3806.3999999999996</v>
      </c>
      <c r="O2" s="3">
        <f>'[1]Drill down data'!Q2</f>
        <v>3391.7</v>
      </c>
      <c r="P2" s="3">
        <f>'[1]Drill down data'!R2</f>
        <v>1064.4000000000001</v>
      </c>
      <c r="Q2" s="3">
        <f>'[1]Drill down data'!S2</f>
        <v>1221.3000000000002</v>
      </c>
      <c r="R2" s="3">
        <f>'[1]Drill down data'!T2</f>
        <v>496.40000000000003</v>
      </c>
      <c r="S2" s="3">
        <f>'[1]Drill down data'!U2</f>
        <v>-890.39999999999986</v>
      </c>
      <c r="T2" s="3">
        <f>'[1]Drill down data'!V2</f>
        <v>-29</v>
      </c>
      <c r="U2" s="3">
        <f>'[1]Drill down data'!W2</f>
        <v>-170.9</v>
      </c>
      <c r="V2" s="3">
        <f>'[1]Drill down data'!X2</f>
        <v>-555.9</v>
      </c>
      <c r="W2" s="3">
        <f>'[1]Drill down data'!Y2</f>
        <v>-1083.6000000000001</v>
      </c>
      <c r="X2" s="3">
        <f>'[1]Drill down data'!Z2</f>
        <v>-870.9</v>
      </c>
      <c r="Y2" s="3">
        <f>'[1]Drill down data'!AA2</f>
        <v>-1122.6999999999998</v>
      </c>
    </row>
    <row r="3" spans="1:25" x14ac:dyDescent="0.2">
      <c r="A3" s="1" t="s">
        <v>1</v>
      </c>
      <c r="B3" s="3">
        <f>'[1]Drill down data'!D3</f>
        <v>53982.2</v>
      </c>
      <c r="C3" s="3">
        <f>'[1]Drill down data'!E3</f>
        <v>54136.299999999996</v>
      </c>
      <c r="D3" s="3">
        <f>'[1]Drill down data'!F3</f>
        <v>44168.4</v>
      </c>
      <c r="E3" s="3">
        <f>'[1]Drill down data'!G3</f>
        <v>39453.200000000004</v>
      </c>
      <c r="F3" s="3">
        <f>'[1]Drill down data'!H3</f>
        <v>25793.5</v>
      </c>
      <c r="G3" s="3">
        <f>'[1]Drill down data'!I3</f>
        <v>19700.3</v>
      </c>
      <c r="H3" s="3">
        <f>'[1]Drill down data'!J3</f>
        <v>290.89999999999998</v>
      </c>
      <c r="I3" s="3">
        <f>'[1]Drill down data'!K3</f>
        <v>176.2</v>
      </c>
      <c r="J3" s="3">
        <f>'[1]Drill down data'!L3</f>
        <v>230.3</v>
      </c>
      <c r="K3" s="3">
        <f>'[1]Drill down data'!M3</f>
        <v>153.19999999999999</v>
      </c>
      <c r="L3" s="3">
        <f>'[1]Drill down data'!N3</f>
        <v>236.5</v>
      </c>
      <c r="M3" s="3">
        <f>'[1]Drill down data'!O3</f>
        <v>169</v>
      </c>
      <c r="N3" s="3">
        <f>'[1]Drill down data'!P3</f>
        <v>140.5</v>
      </c>
      <c r="O3" s="3">
        <f>'[1]Drill down data'!Q3</f>
        <v>-229.2</v>
      </c>
      <c r="P3" s="3">
        <f>'[1]Drill down data'!R3</f>
        <v>-1596</v>
      </c>
      <c r="Q3" s="3">
        <f>'[1]Drill down data'!S3</f>
        <v>27.9</v>
      </c>
      <c r="R3" s="3">
        <f>'[1]Drill down data'!T3</f>
        <v>-7833.8</v>
      </c>
      <c r="S3" s="3">
        <f>'[1]Drill down data'!U3</f>
        <v>-2309.8000000000002</v>
      </c>
      <c r="T3" s="3">
        <f>'[1]Drill down data'!V3</f>
        <v>-224.9</v>
      </c>
      <c r="U3" s="3">
        <f>'[1]Drill down data'!W3</f>
        <v>-196.7</v>
      </c>
      <c r="V3" s="3">
        <f>'[1]Drill down data'!X3</f>
        <v>4.8</v>
      </c>
      <c r="W3" s="3">
        <f>'[1]Drill down data'!Y3</f>
        <v>-216.7</v>
      </c>
      <c r="X3" s="3">
        <f>'[1]Drill down data'!Z3</f>
        <v>-85.1</v>
      </c>
      <c r="Y3" s="3">
        <f>'[1]Drill down data'!AA3</f>
        <v>-252.9</v>
      </c>
    </row>
    <row r="4" spans="1:25" x14ac:dyDescent="0.2">
      <c r="A4" s="1" t="s">
        <v>2</v>
      </c>
      <c r="B4" s="3">
        <f>'[1]Drill down data'!D4+'[1]Drill down data'!D5+'[1]Drill down data'!D6</f>
        <v>0</v>
      </c>
      <c r="C4" s="3">
        <f>'[1]Drill down data'!E4+'[1]Drill down data'!E5+'[1]Drill down data'!E6</f>
        <v>73669.8</v>
      </c>
      <c r="D4" s="3">
        <f>'[1]Drill down data'!F4+'[1]Drill down data'!F5+'[1]Drill down data'!F6</f>
        <v>30977.300000000003</v>
      </c>
      <c r="E4" s="3">
        <f>'[1]Drill down data'!G4+'[1]Drill down data'!G5+'[1]Drill down data'!G6</f>
        <v>21307.199999999997</v>
      </c>
      <c r="F4" s="3">
        <f>'[1]Drill down data'!H4+'[1]Drill down data'!H5+'[1]Drill down data'!H6</f>
        <v>18208</v>
      </c>
      <c r="G4" s="3">
        <f>'[1]Drill down data'!I4+'[1]Drill down data'!I5+'[1]Drill down data'!I6</f>
        <v>11656.2</v>
      </c>
      <c r="H4" s="3">
        <f>'[1]Drill down data'!J4+'[1]Drill down data'!J5+'[1]Drill down data'!J6</f>
        <v>14246.200000000004</v>
      </c>
      <c r="I4" s="3">
        <f>'[1]Drill down data'!K4+'[1]Drill down data'!K5+'[1]Drill down data'!K6</f>
        <v>5.1000000000012733</v>
      </c>
      <c r="J4" s="3">
        <f>'[1]Drill down data'!L4+'[1]Drill down data'!L5+'[1]Drill down data'!L6</f>
        <v>1383.1000000000001</v>
      </c>
      <c r="K4" s="3">
        <f>'[1]Drill down data'!M4+'[1]Drill down data'!M5+'[1]Drill down data'!M6</f>
        <v>-2477.2000000000003</v>
      </c>
      <c r="L4" s="3">
        <f>'[1]Drill down data'!N4+'[1]Drill down data'!N5+'[1]Drill down data'!N6</f>
        <v>2697.8</v>
      </c>
      <c r="M4" s="3">
        <f>'[1]Drill down data'!O4+'[1]Drill down data'!O5+'[1]Drill down data'!O6</f>
        <v>-1184.3000000000002</v>
      </c>
      <c r="N4" s="3">
        <f>'[1]Drill down data'!P4+'[1]Drill down data'!P5+'[1]Drill down data'!P6</f>
        <v>-4409.2</v>
      </c>
      <c r="O4" s="3">
        <f>'[1]Drill down data'!Q4+'[1]Drill down data'!Q5+'[1]Drill down data'!Q6</f>
        <v>-10853.199999999997</v>
      </c>
      <c r="P4" s="3">
        <f>'[1]Drill down data'!R4+'[1]Drill down data'!R5+'[1]Drill down data'!R6</f>
        <v>-12206.399999999998</v>
      </c>
      <c r="Q4" s="3">
        <f>'[1]Drill down data'!S4+'[1]Drill down data'!S5+'[1]Drill down data'!S6</f>
        <v>364.09999999999991</v>
      </c>
      <c r="R4" s="3">
        <f>'[1]Drill down data'!T4+'[1]Drill down data'!T5+'[1]Drill down data'!T6</f>
        <v>-2173.1</v>
      </c>
      <c r="S4" s="3">
        <f>'[1]Drill down data'!U4+'[1]Drill down data'!U5+'[1]Drill down data'!U6</f>
        <v>-1952.4999999999998</v>
      </c>
      <c r="T4" s="3">
        <f>'[1]Drill down data'!V4+'[1]Drill down data'!V5+'[1]Drill down data'!V6</f>
        <v>-2495.2999999999997</v>
      </c>
      <c r="U4" s="3">
        <f>'[1]Drill down data'!W4+'[1]Drill down data'!W5+'[1]Drill down data'!W6</f>
        <v>-6441.7999999999993</v>
      </c>
      <c r="V4" s="3">
        <f>'[1]Drill down data'!X4+'[1]Drill down data'!X5+'[1]Drill down data'!X6</f>
        <v>-12214.8</v>
      </c>
      <c r="W4" s="3">
        <f>'[1]Drill down data'!Y4+'[1]Drill down data'!Y5+'[1]Drill down data'!Y6</f>
        <v>-1122.3999999999999</v>
      </c>
      <c r="X4" s="3">
        <f>'[1]Drill down data'!Z4+'[1]Drill down data'!Z5+'[1]Drill down data'!Z6</f>
        <v>-710.1</v>
      </c>
      <c r="Y4" s="3">
        <f>'[1]Drill down data'!AA4+'[1]Drill down data'!AA5+'[1]Drill down data'!AA6</f>
        <v>-327.5</v>
      </c>
    </row>
    <row r="5" spans="1:25" x14ac:dyDescent="0.2">
      <c r="A5" s="1" t="s">
        <v>3</v>
      </c>
      <c r="B5" s="3">
        <f>'[1]Drill down data'!D7+'[1]Drill down data'!D8+'[1]Drill down data'!D9</f>
        <v>0</v>
      </c>
      <c r="C5" s="3">
        <f>'[1]Drill down data'!E7+'[1]Drill down data'!E8+'[1]Drill down data'!E9</f>
        <v>2223.6999999999998</v>
      </c>
      <c r="D5" s="3">
        <f>'[1]Drill down data'!F7+'[1]Drill down data'!F8+'[1]Drill down data'!F9</f>
        <v>2847.6000000000004</v>
      </c>
      <c r="E5" s="3">
        <f>'[1]Drill down data'!G7+'[1]Drill down data'!G8+'[1]Drill down data'!G9</f>
        <v>3045.8</v>
      </c>
      <c r="F5" s="3">
        <f>'[1]Drill down data'!H7+'[1]Drill down data'!H8+'[1]Drill down data'!H9</f>
        <v>3693.5999999999995</v>
      </c>
      <c r="G5" s="3">
        <f>'[1]Drill down data'!I7+'[1]Drill down data'!I8+'[1]Drill down data'!I9</f>
        <v>4140.5</v>
      </c>
      <c r="H5" s="3">
        <f>'[1]Drill down data'!J7+'[1]Drill down data'!J8+'[1]Drill down data'!J9</f>
        <v>6040</v>
      </c>
      <c r="I5" s="3">
        <f>'[1]Drill down data'!K7+'[1]Drill down data'!K8+'[1]Drill down data'!K9</f>
        <v>7944.7000000000025</v>
      </c>
      <c r="J5" s="3">
        <f>'[1]Drill down data'!L7+'[1]Drill down data'!L8+'[1]Drill down data'!L9</f>
        <v>7688.3</v>
      </c>
      <c r="K5" s="3">
        <f>'[1]Drill down data'!M7+'[1]Drill down data'!M8+'[1]Drill down data'!M9</f>
        <v>8000.6</v>
      </c>
      <c r="L5" s="3">
        <f>'[1]Drill down data'!N7+'[1]Drill down data'!N8+'[1]Drill down data'!N9</f>
        <v>8503.8999999999978</v>
      </c>
      <c r="M5" s="3">
        <f>'[1]Drill down data'!O7+'[1]Drill down data'!O8+'[1]Drill down data'!O9</f>
        <v>8199.5</v>
      </c>
      <c r="N5" s="3">
        <f>'[1]Drill down data'!P7+'[1]Drill down data'!P8+'[1]Drill down data'!P9</f>
        <v>7492.0999999999995</v>
      </c>
      <c r="O5" s="3">
        <f>'[1]Drill down data'!Q7+'[1]Drill down data'!Q8+'[1]Drill down data'!Q9</f>
        <v>5921.7000000000007</v>
      </c>
      <c r="P5" s="3">
        <f>'[1]Drill down data'!R7+'[1]Drill down data'!R8+'[1]Drill down data'!R9</f>
        <v>3835.5999999999995</v>
      </c>
      <c r="Q5" s="3">
        <f>'[1]Drill down data'!S7+'[1]Drill down data'!S8+'[1]Drill down data'!S9</f>
        <v>3338.1000000000004</v>
      </c>
      <c r="R5" s="3">
        <f>'[1]Drill down data'!T7+'[1]Drill down data'!T8+'[1]Drill down data'!T9</f>
        <v>1995.0000000000002</v>
      </c>
      <c r="S5" s="3">
        <f>'[1]Drill down data'!U7+'[1]Drill down data'!U8+'[1]Drill down data'!U9</f>
        <v>1968.8000000000002</v>
      </c>
      <c r="T5" s="3">
        <f>'[1]Drill down data'!V7+'[1]Drill down data'!V8+'[1]Drill down data'!V9</f>
        <v>1971.7000000000003</v>
      </c>
      <c r="U5" s="3">
        <f>'[1]Drill down data'!W7+'[1]Drill down data'!W8+'[1]Drill down data'!W9</f>
        <v>2038.8</v>
      </c>
      <c r="V5" s="3">
        <f>'[1]Drill down data'!X7+'[1]Drill down data'!X8+'[1]Drill down data'!X9</f>
        <v>3116.3999999999996</v>
      </c>
      <c r="W5" s="3">
        <f>'[1]Drill down data'!Y7+'[1]Drill down data'!Y8+'[1]Drill down data'!Y9</f>
        <v>1527</v>
      </c>
      <c r="X5" s="3">
        <f>'[1]Drill down data'!Z7+'[1]Drill down data'!Z8+'[1]Drill down data'!Z9</f>
        <v>578.79999999999995</v>
      </c>
      <c r="Y5" s="3">
        <f>'[1]Drill down data'!AA7+'[1]Drill down data'!AA8+'[1]Drill down data'!AA9</f>
        <v>397.56</v>
      </c>
    </row>
    <row r="6" spans="1:25" x14ac:dyDescent="0.2">
      <c r="A6" s="1" t="s">
        <v>4</v>
      </c>
      <c r="B6" s="3">
        <f>'[1]Drill down data'!D10</f>
        <v>0</v>
      </c>
      <c r="C6" s="3">
        <f>'[1]Drill down data'!E10</f>
        <v>0</v>
      </c>
      <c r="D6" s="3">
        <f>'[1]Drill down data'!F10</f>
        <v>0</v>
      </c>
      <c r="E6" s="3">
        <f>'[1]Drill down data'!G10</f>
        <v>12169.499999999998</v>
      </c>
      <c r="F6" s="3">
        <f>'[1]Drill down data'!H10</f>
        <v>36.699999999999996</v>
      </c>
      <c r="G6" s="3">
        <f>'[1]Drill down data'!I10</f>
        <v>116.7</v>
      </c>
      <c r="H6" s="3">
        <f>'[1]Drill down data'!J10</f>
        <v>198.79999999999998</v>
      </c>
      <c r="I6" s="3">
        <f>'[1]Drill down data'!K10</f>
        <v>11356.6</v>
      </c>
      <c r="J6" s="3">
        <f>'[1]Drill down data'!L10</f>
        <v>11827.499999999998</v>
      </c>
      <c r="K6" s="3">
        <f>'[1]Drill down data'!M10</f>
        <v>10724.800000000001</v>
      </c>
      <c r="L6" s="3">
        <f>'[1]Drill down data'!N10</f>
        <v>7730.3000000000011</v>
      </c>
      <c r="M6" s="3">
        <f>'[1]Drill down data'!O10</f>
        <v>8060.2000000000007</v>
      </c>
      <c r="N6" s="3">
        <f>'[1]Drill down data'!P10</f>
        <v>6623.5000000000009</v>
      </c>
      <c r="O6" s="3">
        <f>'[1]Drill down data'!Q10</f>
        <v>4765.5</v>
      </c>
      <c r="P6" s="3">
        <f>'[1]Drill down data'!R10</f>
        <v>4664.2999999999993</v>
      </c>
      <c r="Q6" s="3">
        <f>'[1]Drill down data'!S10</f>
        <v>3290.1000000000004</v>
      </c>
      <c r="R6" s="3">
        <f>'[1]Drill down data'!T10</f>
        <v>2977.7000000000003</v>
      </c>
      <c r="S6" s="3">
        <f>'[1]Drill down data'!U10</f>
        <v>1436.1</v>
      </c>
      <c r="T6" s="3">
        <f>'[1]Drill down data'!V10</f>
        <v>868.69999999999993</v>
      </c>
      <c r="U6" s="3">
        <f>'[1]Drill down data'!W10</f>
        <v>212.20000000000002</v>
      </c>
      <c r="V6" s="3">
        <f>'[1]Drill down data'!X10</f>
        <v>164.9</v>
      </c>
      <c r="W6" s="3">
        <f>'[1]Drill down data'!Y10</f>
        <v>-2.1</v>
      </c>
      <c r="X6" s="3">
        <f>'[1]Drill down data'!Z10</f>
        <v>-63.1</v>
      </c>
      <c r="Y6" s="3">
        <f>'[1]Drill down data'!AA10</f>
        <v>-6.5</v>
      </c>
    </row>
    <row r="7" spans="1:25" x14ac:dyDescent="0.2">
      <c r="A7" s="1" t="s">
        <v>5</v>
      </c>
      <c r="B7" s="3">
        <f>SUM(B2:B6)</f>
        <v>422620.4</v>
      </c>
      <c r="C7" s="3">
        <f t="shared" ref="C7:Y7" si="0">SUM(C2:C6)</f>
        <v>407971.30000000005</v>
      </c>
      <c r="D7" s="3">
        <f t="shared" si="0"/>
        <v>277405.69999999995</v>
      </c>
      <c r="E7" s="3">
        <f t="shared" si="0"/>
        <v>247386.5</v>
      </c>
      <c r="F7" s="3">
        <f t="shared" si="0"/>
        <v>193136</v>
      </c>
      <c r="G7" s="3">
        <f t="shared" si="0"/>
        <v>160378.9</v>
      </c>
      <c r="H7" s="3">
        <f t="shared" si="0"/>
        <v>76950.7</v>
      </c>
      <c r="I7" s="3">
        <f t="shared" si="0"/>
        <v>30170.500000000007</v>
      </c>
      <c r="J7" s="3">
        <f t="shared" si="0"/>
        <v>32589.399999999994</v>
      </c>
      <c r="K7" s="3">
        <f t="shared" si="0"/>
        <v>27286.100000000006</v>
      </c>
      <c r="L7" s="3">
        <f t="shared" si="0"/>
        <v>28744</v>
      </c>
      <c r="M7" s="3">
        <f t="shared" si="0"/>
        <v>22630.9</v>
      </c>
      <c r="N7" s="3">
        <f t="shared" si="0"/>
        <v>13653.3</v>
      </c>
      <c r="O7" s="3">
        <f t="shared" si="0"/>
        <v>2996.5000000000036</v>
      </c>
      <c r="P7" s="3">
        <f t="shared" si="0"/>
        <v>-4238.0999999999985</v>
      </c>
      <c r="Q7" s="3">
        <f t="shared" si="0"/>
        <v>8241.5</v>
      </c>
      <c r="R7" s="3">
        <f t="shared" si="0"/>
        <v>-4537.7999999999993</v>
      </c>
      <c r="S7" s="3">
        <f t="shared" si="0"/>
        <v>-1747.7999999999997</v>
      </c>
      <c r="T7" s="3">
        <f t="shared" si="0"/>
        <v>91.200000000000387</v>
      </c>
      <c r="U7" s="3">
        <f t="shared" si="0"/>
        <v>-4558.3999999999996</v>
      </c>
      <c r="V7" s="3">
        <f t="shared" si="0"/>
        <v>-9484.6</v>
      </c>
      <c r="W7" s="3">
        <f t="shared" si="0"/>
        <v>-897.79999999999984</v>
      </c>
      <c r="X7" s="3">
        <f t="shared" si="0"/>
        <v>-1150.3999999999999</v>
      </c>
      <c r="Y7" s="3">
        <f t="shared" si="0"/>
        <v>-1312.04</v>
      </c>
    </row>
    <row r="8" spans="1:25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5"/>
    </row>
    <row r="9" spans="1:25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2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2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2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x14ac:dyDescent="0.2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2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x14ac:dyDescent="0.2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x14ac:dyDescent="0.2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x14ac:dyDescent="0.2">
      <c r="A27" s="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x14ac:dyDescent="0.2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x14ac:dyDescent="0.2">
      <c r="A30" s="6"/>
      <c r="B30" s="7"/>
      <c r="C30" s="7"/>
      <c r="D30" s="7"/>
      <c r="E30" s="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x14ac:dyDescent="0.2">
      <c r="A31" s="6"/>
      <c r="B31" s="7"/>
      <c r="C31" s="7"/>
      <c r="D31" s="7"/>
      <c r="E31" s="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x14ac:dyDescent="0.2">
      <c r="A32" s="8"/>
      <c r="B32" s="9"/>
      <c r="C32" s="9"/>
      <c r="D32" s="9"/>
      <c r="E32" s="9"/>
      <c r="F32" s="10"/>
      <c r="G32" s="10"/>
      <c r="H32" s="10"/>
      <c r="I32" s="10"/>
      <c r="J32" s="10"/>
      <c r="K32" s="10"/>
      <c r="L32" s="10"/>
      <c r="M32" s="10"/>
    </row>
    <row r="33" spans="1:13" x14ac:dyDescent="0.2">
      <c r="A33" s="8"/>
      <c r="B33" s="9"/>
      <c r="C33" s="9"/>
      <c r="D33" s="9"/>
      <c r="E33" s="9"/>
      <c r="F33" s="10"/>
      <c r="G33" s="10"/>
      <c r="H33" s="10"/>
      <c r="I33" s="10"/>
      <c r="J33" s="10"/>
      <c r="K33" s="10"/>
      <c r="L33" s="10"/>
      <c r="M33" s="10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O32"/>
  <sheetViews>
    <sheetView tabSelected="1" zoomScaleNormal="100" workbookViewId="0">
      <selection activeCell="M18" sqref="M18"/>
    </sheetView>
  </sheetViews>
  <sheetFormatPr defaultRowHeight="12.75" x14ac:dyDescent="0.2"/>
  <sheetData>
    <row r="8" spans="15:15" ht="15" x14ac:dyDescent="0.25">
      <c r="O8" s="11"/>
    </row>
    <row r="9" spans="15:15" ht="15" x14ac:dyDescent="0.25">
      <c r="O9" s="11"/>
    </row>
    <row r="10" spans="15:15" ht="15" x14ac:dyDescent="0.25">
      <c r="O10" s="11"/>
    </row>
    <row r="30" spans="2:11" ht="31.5" customHeight="1" x14ac:dyDescent="0.2">
      <c r="B30" s="12" t="s">
        <v>6</v>
      </c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">
      <c r="B31" s="13" t="s">
        <v>7</v>
      </c>
    </row>
    <row r="32" spans="2:11" x14ac:dyDescent="0.2">
      <c r="B32" s="13" t="s">
        <v>8</v>
      </c>
    </row>
  </sheetData>
  <mergeCells count="1">
    <mergeCell ref="B30:K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for graph</vt:lpstr>
      <vt:lpstr>Consumption of ODS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2012-11-20T14:23:03Z</dcterms:created>
  <dcterms:modified xsi:type="dcterms:W3CDTF">2012-11-20T14:23:39Z</dcterms:modified>
</cp:coreProperties>
</file>