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470" tabRatio="939" activeTab="1"/>
  </bookViews>
  <sheets>
    <sheet name="Original data updated 26-5-22" sheetId="13" r:id="rId1"/>
    <sheet name="Original data" sheetId="11" r:id="rId2"/>
    <sheet name="DATA AND CHART" sheetId="12" r:id="rId3"/>
  </sheets>
  <externalReferences>
    <externalReference r:id="rId4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3" l="1"/>
  <c r="E28" i="13"/>
  <c r="D28" i="13"/>
  <c r="C28" i="13"/>
  <c r="G28" i="13" s="1"/>
  <c r="F27" i="13"/>
  <c r="E27" i="13"/>
  <c r="D27" i="13"/>
  <c r="C27" i="13"/>
  <c r="G27" i="13" s="1"/>
  <c r="P7" i="13"/>
  <c r="O7" i="13"/>
  <c r="N7" i="13"/>
  <c r="F27" i="11" l="1"/>
  <c r="E27" i="11"/>
  <c r="D27" i="11"/>
  <c r="C27" i="11"/>
  <c r="F26" i="11"/>
  <c r="E26" i="11"/>
  <c r="D26" i="11"/>
  <c r="C26" i="11"/>
  <c r="P6" i="11"/>
  <c r="O6" i="11"/>
  <c r="N6" i="11"/>
  <c r="G27" i="11" l="1"/>
  <c r="G26" i="11"/>
</calcChain>
</file>

<file path=xl/sharedStrings.xml><?xml version="1.0" encoding="utf-8"?>
<sst xmlns="http://schemas.openxmlformats.org/spreadsheetml/2006/main" count="153" uniqueCount="17">
  <si>
    <t>Insert data below and create the chart based on the data. Please create the chart next to data like this:
Please ensure the chart is based on the data in the table (not linking to a source outside this document)</t>
  </si>
  <si>
    <t>season</t>
  </si>
  <si>
    <t>bwWaterType</t>
  </si>
  <si>
    <t>excellent</t>
  </si>
  <si>
    <t>good_sufficient</t>
  </si>
  <si>
    <t>Poor</t>
  </si>
  <si>
    <t>Not classified</t>
  </si>
  <si>
    <t>TOTAL</t>
  </si>
  <si>
    <t>Coastal</t>
  </si>
  <si>
    <t>Inland</t>
  </si>
  <si>
    <t>EU</t>
  </si>
  <si>
    <t>all</t>
  </si>
  <si>
    <t>Excellent quality</t>
  </si>
  <si>
    <t>Sufficient and Good quality</t>
  </si>
  <si>
    <t>Poor quality</t>
  </si>
  <si>
    <t xml:space="preserve"> </t>
  </si>
  <si>
    <t>* The cells coloured in yellow were updated on 26/05/2022 due to a classification error for one bathing water in Spain. The percentages used in the chart do not change.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</si>
</sst>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0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39">
    <xf numFmtId="0" fontId="0" fillId="0" borderId="0" xfId="0"/>
    <xf numFmtId="0" fontId="0" fillId="0" borderId="0" xfId="0"/>
    <xf numFmtId="0" fontId="4" fillId="0" borderId="0" xfId="4" applyAlignment="1">
      <alignment wrapText="1"/>
    </xf>
    <xf numFmtId="0" fontId="5" fillId="0" borderId="0" xfId="4" applyFont="1" applyAlignment="1">
      <alignment wrapText="1"/>
    </xf>
    <xf numFmtId="0" fontId="4" fillId="0" borderId="0" xfId="4"/>
    <xf numFmtId="164" fontId="4" fillId="0" borderId="0" xfId="4" applyNumberFormat="1"/>
    <xf numFmtId="0" fontId="4" fillId="0" borderId="0" xfId="4" applyAlignment="1">
      <alignment horizontal="center" vertical="center"/>
    </xf>
    <xf numFmtId="0" fontId="6" fillId="0" borderId="0" xfId="4" applyFont="1"/>
    <xf numFmtId="165" fontId="4" fillId="0" borderId="0" xfId="4" applyNumberFormat="1"/>
    <xf numFmtId="164" fontId="7" fillId="0" borderId="0" xfId="4" applyNumberFormat="1" applyFont="1"/>
    <xf numFmtId="166" fontId="6" fillId="0" borderId="0" xfId="4" applyNumberFormat="1" applyFont="1"/>
    <xf numFmtId="164" fontId="3" fillId="0" borderId="0" xfId="4" applyNumberFormat="1" applyFont="1"/>
    <xf numFmtId="164" fontId="8" fillId="0" borderId="0" xfId="4" applyNumberFormat="1" applyFont="1"/>
    <xf numFmtId="166" fontId="4" fillId="0" borderId="0" xfId="4" applyNumberFormat="1"/>
    <xf numFmtId="0" fontId="4" fillId="0" borderId="0" xfId="4" applyAlignment="1">
      <alignment horizontal="center"/>
    </xf>
    <xf numFmtId="0" fontId="8" fillId="0" borderId="0" xfId="4" applyFont="1" applyAlignment="1">
      <alignment horizontal="center"/>
    </xf>
    <xf numFmtId="165" fontId="4" fillId="0" borderId="0" xfId="4" applyNumberFormat="1" applyAlignment="1">
      <alignment horizontal="center"/>
    </xf>
    <xf numFmtId="0" fontId="4" fillId="0" borderId="0" xfId="4" applyAlignment="1">
      <alignment horizontal="center" vertical="center"/>
    </xf>
    <xf numFmtId="0" fontId="4" fillId="2" borderId="0" xfId="4" applyFill="1"/>
    <xf numFmtId="0" fontId="9" fillId="2" borderId="0" xfId="4" applyFont="1" applyFill="1"/>
    <xf numFmtId="0" fontId="8" fillId="3" borderId="0" xfId="4" applyFont="1" applyFill="1" applyAlignment="1">
      <alignment horizontal="center"/>
    </xf>
    <xf numFmtId="164" fontId="4" fillId="3" borderId="0" xfId="4" applyNumberFormat="1" applyFill="1" applyAlignment="1">
      <alignment horizontal="center"/>
    </xf>
    <xf numFmtId="0" fontId="4" fillId="3" borderId="0" xfId="4" applyFill="1" applyAlignment="1">
      <alignment horizontal="center"/>
    </xf>
    <xf numFmtId="164" fontId="8" fillId="3" borderId="0" xfId="4" applyNumberFormat="1" applyFont="1" applyFill="1" applyAlignment="1">
      <alignment horizontal="center"/>
    </xf>
    <xf numFmtId="0" fontId="8" fillId="4" borderId="0" xfId="4" applyFont="1" applyFill="1" applyAlignment="1">
      <alignment horizontal="center"/>
    </xf>
    <xf numFmtId="164" fontId="4" fillId="4" borderId="0" xfId="4" applyNumberFormat="1" applyFill="1" applyAlignment="1">
      <alignment horizontal="center"/>
    </xf>
    <xf numFmtId="0" fontId="4" fillId="4" borderId="0" xfId="4" applyFill="1" applyAlignment="1">
      <alignment horizontal="center"/>
    </xf>
    <xf numFmtId="164" fontId="8" fillId="4" borderId="0" xfId="4" applyNumberFormat="1" applyFont="1" applyFill="1" applyAlignment="1">
      <alignment horizontal="center"/>
    </xf>
    <xf numFmtId="0" fontId="8" fillId="5" borderId="0" xfId="4" applyFont="1" applyFill="1" applyAlignment="1">
      <alignment horizontal="center"/>
    </xf>
    <xf numFmtId="164" fontId="4" fillId="5" borderId="0" xfId="4" applyNumberFormat="1" applyFill="1" applyAlignment="1">
      <alignment horizontal="center"/>
    </xf>
    <xf numFmtId="0" fontId="4" fillId="5" borderId="0" xfId="4" applyFill="1" applyAlignment="1">
      <alignment horizontal="center"/>
    </xf>
    <xf numFmtId="164" fontId="8" fillId="5" borderId="0" xfId="4" applyNumberFormat="1" applyFont="1" applyFill="1" applyAlignment="1">
      <alignment horizontal="center"/>
    </xf>
    <xf numFmtId="0" fontId="8" fillId="6" borderId="0" xfId="4" applyFont="1" applyFill="1" applyAlignment="1">
      <alignment horizontal="center"/>
    </xf>
    <xf numFmtId="164" fontId="4" fillId="6" borderId="0" xfId="4" applyNumberFormat="1" applyFill="1" applyAlignment="1">
      <alignment horizontal="center"/>
    </xf>
    <xf numFmtId="0" fontId="4" fillId="6" borderId="0" xfId="4" applyFill="1" applyAlignment="1">
      <alignment horizontal="center"/>
    </xf>
    <xf numFmtId="164" fontId="8" fillId="6" borderId="0" xfId="4" applyNumberFormat="1" applyFont="1" applyFill="1" applyAlignment="1">
      <alignment horizontal="center"/>
    </xf>
    <xf numFmtId="0" fontId="4" fillId="0" borderId="0" xfId="4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5">
    <cellStyle name="Normal" xfId="0" builtinId="0"/>
    <cellStyle name="Normal 2" xfId="1"/>
    <cellStyle name="Normal 2 2" xfId="3"/>
    <cellStyle name="Normal 3" xfId="2"/>
    <cellStyle name="Normal 4" xfId="4"/>
  </cellStyles>
  <dxfs count="1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51227939267219E-2"/>
          <c:y val="0.10562914366294449"/>
          <c:w val="0.93067408180342337"/>
          <c:h val="0.67311472393643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'Original data updated 26-5-22'!$N$7</c:f>
              <c:strCache>
                <c:ptCount val="1"/>
                <c:pt idx="0">
                  <c:v>Excellent quality</c:v>
                </c:pt>
              </c:strCache>
            </c:strRef>
          </c:tx>
          <c:spPr>
            <a:solidFill>
              <a:srgbClr val="007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'Original data updated 26-5-22'!$L$11:$M$30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 updated 26-5-22'!$N$11:$N$30</c:f>
              <c:numCache>
                <c:formatCode>0.0%</c:formatCode>
                <c:ptCount val="20"/>
                <c:pt idx="0">
                  <c:v>0.85527820762968443</c:v>
                </c:pt>
                <c:pt idx="1">
                  <c:v>0.80065701060176198</c:v>
                </c:pt>
                <c:pt idx="3">
                  <c:v>0.86710049644438481</c:v>
                </c:pt>
                <c:pt idx="4">
                  <c:v>0.81347380917050005</c:v>
                </c:pt>
                <c:pt idx="6">
                  <c:v>0.86109632783395418</c:v>
                </c:pt>
                <c:pt idx="7">
                  <c:v>0.81566068515497558</c:v>
                </c:pt>
                <c:pt idx="9">
                  <c:v>0.8697290152015863</c:v>
                </c:pt>
                <c:pt idx="10">
                  <c:v>0.80502785316383374</c:v>
                </c:pt>
                <c:pt idx="12">
                  <c:v>0.87240356083086057</c:v>
                </c:pt>
                <c:pt idx="13">
                  <c:v>0.79102384291725103</c:v>
                </c:pt>
                <c:pt idx="15">
                  <c:v>0.85349052854682739</c:v>
                </c:pt>
                <c:pt idx="16">
                  <c:v>0.77361382000557255</c:v>
                </c:pt>
                <c:pt idx="18">
                  <c:v>0.87975951903807614</c:v>
                </c:pt>
                <c:pt idx="19">
                  <c:v>0.78242441367617976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8E-4AB1-AFEE-F3E481F727E6}"/>
            </c:ext>
          </c:extLst>
        </c:ser>
        <c:ser>
          <c:idx val="1"/>
          <c:order val="1"/>
          <c:tx>
            <c:strRef>
              <c:f>'Original data updated 26-5-22'!$O$7</c:f>
              <c:strCache>
                <c:ptCount val="1"/>
                <c:pt idx="0">
                  <c:v>Sufficient and Good quality</c:v>
                </c:pt>
              </c:strCache>
            </c:strRef>
          </c:tx>
          <c:spPr>
            <a:solidFill>
              <a:srgbClr val="55FF00"/>
            </a:solidFill>
          </c:spPr>
          <c:invertIfNegative val="0"/>
          <c:cat>
            <c:strRef>
              <c:f>'Original data updated 26-5-22'!$L$11:$M$30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 updated 26-5-22'!$O$11:$O$30</c:f>
              <c:numCache>
                <c:formatCode>0.0%</c:formatCode>
                <c:ptCount val="20"/>
                <c:pt idx="0">
                  <c:v>0.11330148691381282</c:v>
                </c:pt>
                <c:pt idx="1">
                  <c:v>0.12348812901299089</c:v>
                </c:pt>
                <c:pt idx="3">
                  <c:v>0.10331410170401181</c:v>
                </c:pt>
                <c:pt idx="4">
                  <c:v>0.11930553494583766</c:v>
                </c:pt>
                <c:pt idx="6">
                  <c:v>0.10697179350718468</c:v>
                </c:pt>
                <c:pt idx="7">
                  <c:v>0.11790004449058282</c:v>
                </c:pt>
                <c:pt idx="9">
                  <c:v>0.10138797091870456</c:v>
                </c:pt>
                <c:pt idx="10">
                  <c:v>0.10741322668190259</c:v>
                </c:pt>
                <c:pt idx="12">
                  <c:v>9.8714144411473789E-2</c:v>
                </c:pt>
                <c:pt idx="13">
                  <c:v>0.11023842917251052</c:v>
                </c:pt>
                <c:pt idx="15">
                  <c:v>9.2330109948337527E-2</c:v>
                </c:pt>
                <c:pt idx="16">
                  <c:v>0.11214823070493174</c:v>
                </c:pt>
                <c:pt idx="18">
                  <c:v>9.266809481031027E-2</c:v>
                </c:pt>
                <c:pt idx="19">
                  <c:v>0.1292738061599322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8E-4AB1-AFEE-F3E481F727E6}"/>
            </c:ext>
          </c:extLst>
        </c:ser>
        <c:ser>
          <c:idx val="2"/>
          <c:order val="2"/>
          <c:tx>
            <c:strRef>
              <c:f>'Original data updated 26-5-22'!$P$7</c:f>
              <c:strCache>
                <c:ptCount val="1"/>
                <c:pt idx="0">
                  <c:v>Poor quality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'Original data updated 26-5-22'!$L$11:$M$30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 updated 26-5-22'!$P$11:$P$30</c:f>
              <c:numCache>
                <c:formatCode>0.0%</c:formatCode>
                <c:ptCount val="20"/>
                <c:pt idx="0">
                  <c:v>1.7493103680279891E-2</c:v>
                </c:pt>
                <c:pt idx="1">
                  <c:v>1.8366432731073613E-2</c:v>
                </c:pt>
                <c:pt idx="3">
                  <c:v>1.402119951697303E-2</c:v>
                </c:pt>
                <c:pt idx="4">
                  <c:v>1.5729336696839295E-2</c:v>
                </c:pt>
                <c:pt idx="6">
                  <c:v>1.2639701969132517E-2</c:v>
                </c:pt>
                <c:pt idx="7">
                  <c:v>1.705472341687676E-2</c:v>
                </c:pt>
                <c:pt idx="9">
                  <c:v>1.1302048909451421E-2</c:v>
                </c:pt>
                <c:pt idx="10">
                  <c:v>1.856877588915869E-2</c:v>
                </c:pt>
                <c:pt idx="12">
                  <c:v>1.1407847016155621E-2</c:v>
                </c:pt>
                <c:pt idx="13">
                  <c:v>1.82328190743338E-2</c:v>
                </c:pt>
                <c:pt idx="15">
                  <c:v>1.0928599814544972E-2</c:v>
                </c:pt>
                <c:pt idx="16">
                  <c:v>1.8250208971858455E-2</c:v>
                </c:pt>
                <c:pt idx="18">
                  <c:v>1.1885840646810863E-2</c:v>
                </c:pt>
                <c:pt idx="19">
                  <c:v>2.2605255721955354E-2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8E-4AB1-AFEE-F3E481F727E6}"/>
            </c:ext>
          </c:extLst>
        </c:ser>
        <c:ser>
          <c:idx val="3"/>
          <c:order val="3"/>
          <c:tx>
            <c:strRef>
              <c:f>'Original data updated 26-5-22'!$Q$7</c:f>
              <c:strCache>
                <c:ptCount val="1"/>
                <c:pt idx="0">
                  <c:v>Not classified</c:v>
                </c:pt>
              </c:strCache>
            </c:strRef>
          </c:tx>
          <c:spPr>
            <a:solidFill>
              <a:srgbClr val="B2B2B2"/>
            </a:solidFill>
          </c:spPr>
          <c:invertIfNegative val="0"/>
          <c:cat>
            <c:strRef>
              <c:f>'Original data updated 26-5-22'!$L$11:$M$30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 updated 26-5-22'!$Q$11:$Q$30</c:f>
              <c:numCache>
                <c:formatCode>0.0%</c:formatCode>
                <c:ptCount val="20"/>
                <c:pt idx="0">
                  <c:v>1.3927201776222834E-2</c:v>
                </c:pt>
                <c:pt idx="1">
                  <c:v>5.7488427654173509E-2</c:v>
                </c:pt>
                <c:pt idx="3">
                  <c:v>1.556420233463035E-2</c:v>
                </c:pt>
                <c:pt idx="4">
                  <c:v>5.1491319186822967E-2</c:v>
                </c:pt>
                <c:pt idx="6">
                  <c:v>1.9292176689728577E-2</c:v>
                </c:pt>
                <c:pt idx="7">
                  <c:v>4.9384546937564881E-2</c:v>
                </c:pt>
                <c:pt idx="9">
                  <c:v>1.7580964970257767E-2</c:v>
                </c:pt>
                <c:pt idx="10">
                  <c:v>6.8990144265104983E-2</c:v>
                </c:pt>
                <c:pt idx="12">
                  <c:v>1.7474447741510055E-2</c:v>
                </c:pt>
                <c:pt idx="13">
                  <c:v>8.0504908835904623E-2</c:v>
                </c:pt>
                <c:pt idx="15">
                  <c:v>4.3250761690290102E-2</c:v>
                </c:pt>
                <c:pt idx="16">
                  <c:v>9.5987740317637224E-2</c:v>
                </c:pt>
                <c:pt idx="18">
                  <c:v>1.568654550480271E-2</c:v>
                </c:pt>
                <c:pt idx="19">
                  <c:v>6.5979090138457194E-2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8E-4AB1-AFEE-F3E481F72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262788608"/>
        <c:axId val="262790144"/>
      </c:barChart>
      <c:catAx>
        <c:axId val="26278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 anchor="ctr" anchorCtr="0"/>
          <a:lstStyle/>
          <a:p>
            <a:pPr>
              <a:defRPr sz="1000" b="0"/>
            </a:pPr>
            <a:endParaRPr lang="en-US"/>
          </a:p>
        </c:txPr>
        <c:crossAx val="262790144"/>
        <c:crosses val="autoZero"/>
        <c:auto val="1"/>
        <c:lblAlgn val="ctr"/>
        <c:lblOffset val="0"/>
        <c:noMultiLvlLbl val="0"/>
      </c:catAx>
      <c:valAx>
        <c:axId val="2627901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crossAx val="262788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4738508890854747E-2"/>
          <c:y val="0.91667042623413575"/>
          <c:w val="0.85969496629832998"/>
          <c:h val="8.332957376586422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851227939267219E-2"/>
          <c:y val="0.10562914366294449"/>
          <c:w val="0.93067408180342337"/>
          <c:h val="0.67311472393643101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'Original data'!$N$6</c:f>
              <c:strCache>
                <c:ptCount val="1"/>
                <c:pt idx="0">
                  <c:v>Excellent quality</c:v>
                </c:pt>
              </c:strCache>
            </c:strRef>
          </c:tx>
          <c:spPr>
            <a:solidFill>
              <a:srgbClr val="007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'Original data'!$L$10:$M$29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data'!$N$10:$N$29</c:f>
              <c:numCache>
                <c:formatCode>0.0%</c:formatCode>
                <c:ptCount val="20"/>
                <c:pt idx="0">
                  <c:v>0.85527820762968443</c:v>
                </c:pt>
                <c:pt idx="1">
                  <c:v>0.80065701060176198</c:v>
                </c:pt>
                <c:pt idx="3">
                  <c:v>0.86710049644438481</c:v>
                </c:pt>
                <c:pt idx="4">
                  <c:v>0.81347380917050005</c:v>
                </c:pt>
                <c:pt idx="6">
                  <c:v>0.86109632783395418</c:v>
                </c:pt>
                <c:pt idx="7">
                  <c:v>0.81566068515497558</c:v>
                </c:pt>
                <c:pt idx="9">
                  <c:v>0.8697290152015863</c:v>
                </c:pt>
                <c:pt idx="10">
                  <c:v>0.80502785316383374</c:v>
                </c:pt>
                <c:pt idx="12">
                  <c:v>0.87240356083086057</c:v>
                </c:pt>
                <c:pt idx="13">
                  <c:v>0.79102384291725103</c:v>
                </c:pt>
                <c:pt idx="15">
                  <c:v>0.85349052854682739</c:v>
                </c:pt>
                <c:pt idx="16">
                  <c:v>0.77361382000557255</c:v>
                </c:pt>
                <c:pt idx="18">
                  <c:v>0.87975951903807614</c:v>
                </c:pt>
                <c:pt idx="19">
                  <c:v>0.78242441367617976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8B-49D9-84D2-8655B7CCB52A}"/>
            </c:ext>
          </c:extLst>
        </c:ser>
        <c:ser>
          <c:idx val="1"/>
          <c:order val="1"/>
          <c:tx>
            <c:strRef>
              <c:f>'Original data'!$O$6</c:f>
              <c:strCache>
                <c:ptCount val="1"/>
                <c:pt idx="0">
                  <c:v>Sufficient and Good quality</c:v>
                </c:pt>
              </c:strCache>
            </c:strRef>
          </c:tx>
          <c:spPr>
            <a:solidFill>
              <a:srgbClr val="55FF00"/>
            </a:solidFill>
          </c:spPr>
          <c:invertIfNegative val="0"/>
          <c:cat>
            <c:strRef>
              <c:f>'Original data'!$L$10:$M$29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data'!$O$10:$O$29</c:f>
              <c:numCache>
                <c:formatCode>0.0%</c:formatCode>
                <c:ptCount val="20"/>
                <c:pt idx="0">
                  <c:v>0.11330148691381282</c:v>
                </c:pt>
                <c:pt idx="1">
                  <c:v>0.12348812901299089</c:v>
                </c:pt>
                <c:pt idx="3">
                  <c:v>0.10331410170401181</c:v>
                </c:pt>
                <c:pt idx="4">
                  <c:v>0.11930553494583766</c:v>
                </c:pt>
                <c:pt idx="6">
                  <c:v>0.10697179350718468</c:v>
                </c:pt>
                <c:pt idx="7">
                  <c:v>0.11790004449058282</c:v>
                </c:pt>
                <c:pt idx="9">
                  <c:v>0.10138797091870456</c:v>
                </c:pt>
                <c:pt idx="10">
                  <c:v>0.10741322668190259</c:v>
                </c:pt>
                <c:pt idx="12">
                  <c:v>9.8714144411473789E-2</c:v>
                </c:pt>
                <c:pt idx="13">
                  <c:v>0.11023842917251052</c:v>
                </c:pt>
                <c:pt idx="15">
                  <c:v>9.2330109948337527E-2</c:v>
                </c:pt>
                <c:pt idx="16">
                  <c:v>0.11214823070493174</c:v>
                </c:pt>
                <c:pt idx="18">
                  <c:v>9.266809481031027E-2</c:v>
                </c:pt>
                <c:pt idx="19">
                  <c:v>0.1292738061599322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8B-49D9-84D2-8655B7CCB52A}"/>
            </c:ext>
          </c:extLst>
        </c:ser>
        <c:ser>
          <c:idx val="2"/>
          <c:order val="2"/>
          <c:tx>
            <c:strRef>
              <c:f>'Original data'!$P$6</c:f>
              <c:strCache>
                <c:ptCount val="1"/>
                <c:pt idx="0">
                  <c:v>Poor quality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'Original data'!$L$10:$M$29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data'!$P$10:$P$29</c:f>
              <c:numCache>
                <c:formatCode>0.0%</c:formatCode>
                <c:ptCount val="20"/>
                <c:pt idx="0">
                  <c:v>1.7493103680279891E-2</c:v>
                </c:pt>
                <c:pt idx="1">
                  <c:v>1.8366432731073613E-2</c:v>
                </c:pt>
                <c:pt idx="3">
                  <c:v>1.402119951697303E-2</c:v>
                </c:pt>
                <c:pt idx="4">
                  <c:v>1.5729336696839295E-2</c:v>
                </c:pt>
                <c:pt idx="6">
                  <c:v>1.2639701969132517E-2</c:v>
                </c:pt>
                <c:pt idx="7">
                  <c:v>1.705472341687676E-2</c:v>
                </c:pt>
                <c:pt idx="9">
                  <c:v>1.1302048909451421E-2</c:v>
                </c:pt>
                <c:pt idx="10">
                  <c:v>1.856877588915869E-2</c:v>
                </c:pt>
                <c:pt idx="12">
                  <c:v>1.1407847016155621E-2</c:v>
                </c:pt>
                <c:pt idx="13">
                  <c:v>1.82328190743338E-2</c:v>
                </c:pt>
                <c:pt idx="15">
                  <c:v>1.0928599814544972E-2</c:v>
                </c:pt>
                <c:pt idx="16">
                  <c:v>1.8250208971858455E-2</c:v>
                </c:pt>
                <c:pt idx="18">
                  <c:v>1.1885840646810863E-2</c:v>
                </c:pt>
                <c:pt idx="19">
                  <c:v>2.2605255721955354E-2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8B-49D9-84D2-8655B7CCB52A}"/>
            </c:ext>
          </c:extLst>
        </c:ser>
        <c:ser>
          <c:idx val="3"/>
          <c:order val="3"/>
          <c:tx>
            <c:strRef>
              <c:f>'Original data'!$Q$6</c:f>
              <c:strCache>
                <c:ptCount val="1"/>
                <c:pt idx="0">
                  <c:v>Not classified</c:v>
                </c:pt>
              </c:strCache>
            </c:strRef>
          </c:tx>
          <c:spPr>
            <a:solidFill>
              <a:srgbClr val="B2B2B2"/>
            </a:solidFill>
          </c:spPr>
          <c:invertIfNegative val="0"/>
          <c:cat>
            <c:strRef>
              <c:f>'Original data'!$L$10:$M$29</c:f>
              <c:strCache>
                <c:ptCount val="20"/>
                <c:pt idx="0">
                  <c:v>Coastal</c:v>
                </c:pt>
                <c:pt idx="1">
                  <c:v>Inland</c:v>
                </c:pt>
                <c:pt idx="3">
                  <c:v>Coastal</c:v>
                </c:pt>
                <c:pt idx="4">
                  <c:v>Inland</c:v>
                </c:pt>
                <c:pt idx="6">
                  <c:v>Coastal</c:v>
                </c:pt>
                <c:pt idx="7">
                  <c:v>Inland</c:v>
                </c:pt>
                <c:pt idx="9">
                  <c:v>Coastal</c:v>
                </c:pt>
                <c:pt idx="10">
                  <c:v>Inland</c:v>
                </c:pt>
                <c:pt idx="12">
                  <c:v>Coastal</c:v>
                </c:pt>
                <c:pt idx="13">
                  <c:v>Inland</c:v>
                </c:pt>
                <c:pt idx="15">
                  <c:v>Coastal</c:v>
                </c:pt>
                <c:pt idx="16">
                  <c:v>Inland</c:v>
                </c:pt>
                <c:pt idx="18">
                  <c:v>Coastal</c:v>
                </c:pt>
                <c:pt idx="19">
                  <c:v>Inland</c:v>
                </c:pt>
              </c:strCache>
            </c:strRef>
          </c:cat>
          <c:val>
            <c:numRef>
              <c:f>'Original data'!$Q$10:$Q$29</c:f>
              <c:numCache>
                <c:formatCode>0.0%</c:formatCode>
                <c:ptCount val="20"/>
                <c:pt idx="0">
                  <c:v>1.3927201776222834E-2</c:v>
                </c:pt>
                <c:pt idx="1">
                  <c:v>5.7488427654173509E-2</c:v>
                </c:pt>
                <c:pt idx="3">
                  <c:v>1.556420233463035E-2</c:v>
                </c:pt>
                <c:pt idx="4">
                  <c:v>5.1491319186822967E-2</c:v>
                </c:pt>
                <c:pt idx="6">
                  <c:v>1.9292176689728577E-2</c:v>
                </c:pt>
                <c:pt idx="7">
                  <c:v>4.9384546937564881E-2</c:v>
                </c:pt>
                <c:pt idx="9">
                  <c:v>1.7580964970257767E-2</c:v>
                </c:pt>
                <c:pt idx="10">
                  <c:v>6.8990144265104983E-2</c:v>
                </c:pt>
                <c:pt idx="12">
                  <c:v>1.7474447741510055E-2</c:v>
                </c:pt>
                <c:pt idx="13">
                  <c:v>8.0504908835904623E-2</c:v>
                </c:pt>
                <c:pt idx="15">
                  <c:v>4.3250761690290102E-2</c:v>
                </c:pt>
                <c:pt idx="16">
                  <c:v>9.5987740317637224E-2</c:v>
                </c:pt>
                <c:pt idx="18">
                  <c:v>1.568654550480271E-2</c:v>
                </c:pt>
                <c:pt idx="19">
                  <c:v>6.5979090138457194E-2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8B-49D9-84D2-8655B7CCB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262788608"/>
        <c:axId val="262790144"/>
      </c:barChart>
      <c:catAx>
        <c:axId val="262788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 anchor="ctr" anchorCtr="0"/>
          <a:lstStyle/>
          <a:p>
            <a:pPr>
              <a:defRPr sz="1000" b="0"/>
            </a:pPr>
            <a:endParaRPr lang="en-US"/>
          </a:p>
        </c:txPr>
        <c:crossAx val="262790144"/>
        <c:crosses val="autoZero"/>
        <c:auto val="1"/>
        <c:lblAlgn val="ctr"/>
        <c:lblOffset val="0"/>
        <c:noMultiLvlLbl val="0"/>
      </c:catAx>
      <c:valAx>
        <c:axId val="26279014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crossAx val="262788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4.4738508890854747E-2"/>
          <c:y val="0.91667042623413575"/>
          <c:w val="0.85969496629832998"/>
          <c:h val="8.3329573765864223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900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2796</xdr:colOff>
      <xdr:row>7</xdr:row>
      <xdr:rowOff>4558</xdr:rowOff>
    </xdr:from>
    <xdr:to>
      <xdr:col>31</xdr:col>
      <xdr:colOff>463638</xdr:colOff>
      <xdr:row>31</xdr:row>
      <xdr:rowOff>62534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1</xdr:colOff>
      <xdr:row>0</xdr:row>
      <xdr:rowOff>142876</xdr:rowOff>
    </xdr:from>
    <xdr:to>
      <xdr:col>13</xdr:col>
      <xdr:colOff>809626</xdr:colOff>
      <xdr:row>0</xdr:row>
      <xdr:rowOff>866776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57951" y="142876"/>
          <a:ext cx="2762250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0.03116</cdr:x>
      <cdr:y>0.00385</cdr:y>
    </cdr:from>
    <cdr:to>
      <cdr:x>0.15972</cdr:x>
      <cdr:y>0.03856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ED9B1C-9B32-4808-BB92-071AF6056128}"/>
            </a:ext>
          </a:extLst>
        </cdr:cNvPr>
        <cdr:cNvSpPr txBox="1"/>
      </cdr:nvSpPr>
      <cdr:spPr>
        <a:xfrm xmlns:a="http://schemas.openxmlformats.org/drawingml/2006/main">
          <a:off x="221655" y="16556"/>
          <a:ext cx="914400" cy="149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l-SI" sz="1100"/>
        </a:p>
      </cdr:txBody>
    </cdr:sp>
  </cdr:relSizeAnchor>
  <cdr:relSizeAnchor xmlns:cdr="http://schemas.openxmlformats.org/drawingml/2006/chartDrawing">
    <cdr:from>
      <cdr:x>0.06726</cdr:x>
      <cdr:y>0.02506</cdr:y>
    </cdr:from>
    <cdr:to>
      <cdr:x>0.1348</cdr:x>
      <cdr:y>0.07904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594A6BE-F920-4FAD-905F-ECF56A515787}"/>
            </a:ext>
          </a:extLst>
        </cdr:cNvPr>
        <cdr:cNvSpPr txBox="1"/>
      </cdr:nvSpPr>
      <cdr:spPr>
        <a:xfrm xmlns:a="http://schemas.openxmlformats.org/drawingml/2006/main">
          <a:off x="478414" y="107672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l-SI" sz="1100"/>
            <a:t>2015</a:t>
          </a:r>
        </a:p>
      </cdr:txBody>
    </cdr:sp>
  </cdr:relSizeAnchor>
  <cdr:relSizeAnchor xmlns:cdr="http://schemas.openxmlformats.org/drawingml/2006/chartDrawing">
    <cdr:from>
      <cdr:x>0.20627</cdr:x>
      <cdr:y>0.02339</cdr:y>
    </cdr:from>
    <cdr:to>
      <cdr:x>0.27381</cdr:x>
      <cdr:y>0.07737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DF63460C-5127-4FB2-86B4-3D9C3669C166}"/>
            </a:ext>
          </a:extLst>
        </cdr:cNvPr>
        <cdr:cNvSpPr txBox="1"/>
      </cdr:nvSpPr>
      <cdr:spPr>
        <a:xfrm xmlns:a="http://schemas.openxmlformats.org/drawingml/2006/main">
          <a:off x="1467127" y="100496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2016</a:t>
          </a:r>
        </a:p>
      </cdr:txBody>
    </cdr:sp>
  </cdr:relSizeAnchor>
  <cdr:relSizeAnchor xmlns:cdr="http://schemas.openxmlformats.org/drawingml/2006/chartDrawing">
    <cdr:from>
      <cdr:x>0.34601</cdr:x>
      <cdr:y>0.02339</cdr:y>
    </cdr:from>
    <cdr:to>
      <cdr:x>0.41355</cdr:x>
      <cdr:y>0.07737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8906BA8-3297-4409-AA6B-661D8966163B}"/>
            </a:ext>
          </a:extLst>
        </cdr:cNvPr>
        <cdr:cNvSpPr txBox="1"/>
      </cdr:nvSpPr>
      <cdr:spPr>
        <a:xfrm xmlns:a="http://schemas.openxmlformats.org/drawingml/2006/main">
          <a:off x="2461039" y="100496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2017</a:t>
          </a:r>
        </a:p>
      </cdr:txBody>
    </cdr:sp>
  </cdr:relSizeAnchor>
  <cdr:relSizeAnchor xmlns:cdr="http://schemas.openxmlformats.org/drawingml/2006/chartDrawing">
    <cdr:from>
      <cdr:x>0.48109</cdr:x>
      <cdr:y>0.02146</cdr:y>
    </cdr:from>
    <cdr:to>
      <cdr:x>0.54863</cdr:x>
      <cdr:y>0.07544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82065C2-4A91-4E71-A9D3-F2690ED60CB5}"/>
            </a:ext>
          </a:extLst>
        </cdr:cNvPr>
        <cdr:cNvSpPr txBox="1"/>
      </cdr:nvSpPr>
      <cdr:spPr>
        <a:xfrm xmlns:a="http://schemas.openxmlformats.org/drawingml/2006/main">
          <a:off x="3421821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2018</a:t>
          </a:r>
        </a:p>
      </cdr:txBody>
    </cdr:sp>
  </cdr:relSizeAnchor>
  <cdr:relSizeAnchor xmlns:cdr="http://schemas.openxmlformats.org/drawingml/2006/chartDrawing">
    <cdr:from>
      <cdr:x>0.62316</cdr:x>
      <cdr:y>0.02146</cdr:y>
    </cdr:from>
    <cdr:to>
      <cdr:x>0.6907</cdr:x>
      <cdr:y>0.07544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B205430-FBBA-4F7C-A114-A78DD368E2B6}"/>
            </a:ext>
          </a:extLst>
        </cdr:cNvPr>
        <cdr:cNvSpPr txBox="1"/>
      </cdr:nvSpPr>
      <cdr:spPr>
        <a:xfrm xmlns:a="http://schemas.openxmlformats.org/drawingml/2006/main">
          <a:off x="4432300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2019</a:t>
          </a:r>
        </a:p>
      </cdr:txBody>
    </cdr:sp>
  </cdr:relSizeAnchor>
  <cdr:relSizeAnchor xmlns:cdr="http://schemas.openxmlformats.org/drawingml/2006/chartDrawing">
    <cdr:from>
      <cdr:x>0.7629</cdr:x>
      <cdr:y>0.02146</cdr:y>
    </cdr:from>
    <cdr:to>
      <cdr:x>0.83044</cdr:x>
      <cdr:y>0.07544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080D74FF-C290-47F5-8C44-B0C9425A5231}"/>
            </a:ext>
          </a:extLst>
        </cdr:cNvPr>
        <cdr:cNvSpPr txBox="1"/>
      </cdr:nvSpPr>
      <cdr:spPr>
        <a:xfrm xmlns:a="http://schemas.openxmlformats.org/drawingml/2006/main">
          <a:off x="5426214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2020</a:t>
          </a:r>
        </a:p>
      </cdr:txBody>
    </cdr:sp>
  </cdr:relSizeAnchor>
  <cdr:relSizeAnchor xmlns:cdr="http://schemas.openxmlformats.org/drawingml/2006/chartDrawing">
    <cdr:from>
      <cdr:x>0.90264</cdr:x>
      <cdr:y>0.02146</cdr:y>
    </cdr:from>
    <cdr:to>
      <cdr:x>0.97018</cdr:x>
      <cdr:y>0.07544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238E6E46-9F0C-4716-BF8D-D0136587F90E}"/>
            </a:ext>
          </a:extLst>
        </cdr:cNvPr>
        <cdr:cNvSpPr txBox="1"/>
      </cdr:nvSpPr>
      <cdr:spPr>
        <a:xfrm xmlns:a="http://schemas.openxmlformats.org/drawingml/2006/main">
          <a:off x="6420126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2021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2796</xdr:colOff>
      <xdr:row>6</xdr:row>
      <xdr:rowOff>4558</xdr:rowOff>
    </xdr:from>
    <xdr:to>
      <xdr:col>31</xdr:col>
      <xdr:colOff>463638</xdr:colOff>
      <xdr:row>30</xdr:row>
      <xdr:rowOff>62534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0.03116</cdr:x>
      <cdr:y>0.00385</cdr:y>
    </cdr:from>
    <cdr:to>
      <cdr:x>0.15972</cdr:x>
      <cdr:y>0.03856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CED9B1C-9B32-4808-BB92-071AF6056128}"/>
            </a:ext>
          </a:extLst>
        </cdr:cNvPr>
        <cdr:cNvSpPr txBox="1"/>
      </cdr:nvSpPr>
      <cdr:spPr>
        <a:xfrm xmlns:a="http://schemas.openxmlformats.org/drawingml/2006/main">
          <a:off x="221655" y="16556"/>
          <a:ext cx="914400" cy="1490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l-SI" sz="1100"/>
        </a:p>
      </cdr:txBody>
    </cdr:sp>
  </cdr:relSizeAnchor>
  <cdr:relSizeAnchor xmlns:cdr="http://schemas.openxmlformats.org/drawingml/2006/chartDrawing">
    <cdr:from>
      <cdr:x>0.06726</cdr:x>
      <cdr:y>0.02506</cdr:y>
    </cdr:from>
    <cdr:to>
      <cdr:x>0.1348</cdr:x>
      <cdr:y>0.07904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F594A6BE-F920-4FAD-905F-ECF56A515787}"/>
            </a:ext>
          </a:extLst>
        </cdr:cNvPr>
        <cdr:cNvSpPr txBox="1"/>
      </cdr:nvSpPr>
      <cdr:spPr>
        <a:xfrm xmlns:a="http://schemas.openxmlformats.org/drawingml/2006/main">
          <a:off x="478414" y="107672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l-SI" sz="1100"/>
            <a:t>2015</a:t>
          </a:r>
        </a:p>
      </cdr:txBody>
    </cdr:sp>
  </cdr:relSizeAnchor>
  <cdr:relSizeAnchor xmlns:cdr="http://schemas.openxmlformats.org/drawingml/2006/chartDrawing">
    <cdr:from>
      <cdr:x>0.20627</cdr:x>
      <cdr:y>0.02339</cdr:y>
    </cdr:from>
    <cdr:to>
      <cdr:x>0.27381</cdr:x>
      <cdr:y>0.07737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DF63460C-5127-4FB2-86B4-3D9C3669C166}"/>
            </a:ext>
          </a:extLst>
        </cdr:cNvPr>
        <cdr:cNvSpPr txBox="1"/>
      </cdr:nvSpPr>
      <cdr:spPr>
        <a:xfrm xmlns:a="http://schemas.openxmlformats.org/drawingml/2006/main">
          <a:off x="1467127" y="100496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2016</a:t>
          </a:r>
        </a:p>
      </cdr:txBody>
    </cdr:sp>
  </cdr:relSizeAnchor>
  <cdr:relSizeAnchor xmlns:cdr="http://schemas.openxmlformats.org/drawingml/2006/chartDrawing">
    <cdr:from>
      <cdr:x>0.34601</cdr:x>
      <cdr:y>0.02339</cdr:y>
    </cdr:from>
    <cdr:to>
      <cdr:x>0.41355</cdr:x>
      <cdr:y>0.07737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E8906BA8-3297-4409-AA6B-661D8966163B}"/>
            </a:ext>
          </a:extLst>
        </cdr:cNvPr>
        <cdr:cNvSpPr txBox="1"/>
      </cdr:nvSpPr>
      <cdr:spPr>
        <a:xfrm xmlns:a="http://schemas.openxmlformats.org/drawingml/2006/main">
          <a:off x="2461039" y="100496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2017</a:t>
          </a:r>
        </a:p>
      </cdr:txBody>
    </cdr:sp>
  </cdr:relSizeAnchor>
  <cdr:relSizeAnchor xmlns:cdr="http://schemas.openxmlformats.org/drawingml/2006/chartDrawing">
    <cdr:from>
      <cdr:x>0.48109</cdr:x>
      <cdr:y>0.02146</cdr:y>
    </cdr:from>
    <cdr:to>
      <cdr:x>0.54863</cdr:x>
      <cdr:y>0.07544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82065C2-4A91-4E71-A9D3-F2690ED60CB5}"/>
            </a:ext>
          </a:extLst>
        </cdr:cNvPr>
        <cdr:cNvSpPr txBox="1"/>
      </cdr:nvSpPr>
      <cdr:spPr>
        <a:xfrm xmlns:a="http://schemas.openxmlformats.org/drawingml/2006/main">
          <a:off x="3421821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2018</a:t>
          </a:r>
        </a:p>
      </cdr:txBody>
    </cdr:sp>
  </cdr:relSizeAnchor>
  <cdr:relSizeAnchor xmlns:cdr="http://schemas.openxmlformats.org/drawingml/2006/chartDrawing">
    <cdr:from>
      <cdr:x>0.62316</cdr:x>
      <cdr:y>0.02146</cdr:y>
    </cdr:from>
    <cdr:to>
      <cdr:x>0.6907</cdr:x>
      <cdr:y>0.07544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FB205430-FBBA-4F7C-A114-A78DD368E2B6}"/>
            </a:ext>
          </a:extLst>
        </cdr:cNvPr>
        <cdr:cNvSpPr txBox="1"/>
      </cdr:nvSpPr>
      <cdr:spPr>
        <a:xfrm xmlns:a="http://schemas.openxmlformats.org/drawingml/2006/main">
          <a:off x="4432300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2019</a:t>
          </a:r>
        </a:p>
      </cdr:txBody>
    </cdr:sp>
  </cdr:relSizeAnchor>
  <cdr:relSizeAnchor xmlns:cdr="http://schemas.openxmlformats.org/drawingml/2006/chartDrawing">
    <cdr:from>
      <cdr:x>0.7629</cdr:x>
      <cdr:y>0.02146</cdr:y>
    </cdr:from>
    <cdr:to>
      <cdr:x>0.83044</cdr:x>
      <cdr:y>0.07544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080D74FF-C290-47F5-8C44-B0C9425A5231}"/>
            </a:ext>
          </a:extLst>
        </cdr:cNvPr>
        <cdr:cNvSpPr txBox="1"/>
      </cdr:nvSpPr>
      <cdr:spPr>
        <a:xfrm xmlns:a="http://schemas.openxmlformats.org/drawingml/2006/main">
          <a:off x="5426214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2020</a:t>
          </a:r>
        </a:p>
      </cdr:txBody>
    </cdr:sp>
  </cdr:relSizeAnchor>
  <cdr:relSizeAnchor xmlns:cdr="http://schemas.openxmlformats.org/drawingml/2006/chartDrawing">
    <cdr:from>
      <cdr:x>0.90264</cdr:x>
      <cdr:y>0.02146</cdr:y>
    </cdr:from>
    <cdr:to>
      <cdr:x>0.97018</cdr:x>
      <cdr:y>0.07544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238E6E46-9F0C-4716-BF8D-D0136587F90E}"/>
            </a:ext>
          </a:extLst>
        </cdr:cNvPr>
        <cdr:cNvSpPr txBox="1"/>
      </cdr:nvSpPr>
      <cdr:spPr>
        <a:xfrm xmlns:a="http://schemas.openxmlformats.org/drawingml/2006/main">
          <a:off x="6420126" y="92213"/>
          <a:ext cx="480392" cy="231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sl-SI" sz="1100"/>
            <a:t>2021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17318</xdr:colOff>
      <xdr:row>0</xdr:row>
      <xdr:rowOff>147205</xdr:rowOff>
    </xdr:from>
    <xdr:to>
      <xdr:col>23</xdr:col>
      <xdr:colOff>602672</xdr:colOff>
      <xdr:row>33</xdr:row>
      <xdr:rowOff>163768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7113" y="147205"/>
          <a:ext cx="10058400" cy="63030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WD\BWD%202019\EU%20Report\Graph\Figure_3.1_3.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.3.1 Overall"/>
      <sheetName val="Fig.3.2 Inland_Coastal_together"/>
      <sheetName val="Fig.3.2 Coastal"/>
      <sheetName val="Fig.3.3 Inland"/>
      <sheetName val="Sheet1"/>
    </sheetNames>
    <sheetDataSet>
      <sheetData sheetId="0" refreshError="1"/>
      <sheetData sheetId="1" refreshError="1"/>
      <sheetData sheetId="2">
        <row r="14">
          <cell r="G14" t="str">
            <v>Excellent quality</v>
          </cell>
          <cell r="H14" t="str">
            <v>Sufficient and Good quality</v>
          </cell>
          <cell r="I14" t="str">
            <v>Poor quality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34"/>
  <sheetViews>
    <sheetView zoomScale="85" zoomScaleNormal="85" workbookViewId="0">
      <selection activeCell="J26" sqref="J26"/>
    </sheetView>
  </sheetViews>
  <sheetFormatPr defaultColWidth="9.1796875" defaultRowHeight="14.5" x14ac:dyDescent="0.35"/>
  <cols>
    <col min="1" max="10" width="9.1796875" style="4"/>
    <col min="11" max="11" width="5.453125" style="4" customWidth="1"/>
    <col min="12" max="12" width="20.1796875" style="4" customWidth="1"/>
    <col min="13" max="13" width="9.1796875" style="4"/>
    <col min="14" max="14" width="18.81640625" style="4" customWidth="1"/>
    <col min="15" max="15" width="22" style="4" customWidth="1"/>
    <col min="16" max="16" width="18" style="4" customWidth="1"/>
    <col min="17" max="17" width="16.81640625" style="4" customWidth="1"/>
    <col min="18" max="18" width="6.26953125" style="4" customWidth="1"/>
    <col min="19" max="19" width="7.1796875" style="4" bestFit="1" customWidth="1"/>
    <col min="20" max="20" width="13.54296875" style="4" bestFit="1" customWidth="1"/>
    <col min="21" max="21" width="9.26953125" style="4" bestFit="1" customWidth="1"/>
    <col min="22" max="22" width="9.1796875" style="4"/>
    <col min="23" max="23" width="5.26953125" style="4" bestFit="1" customWidth="1"/>
    <col min="24" max="24" width="9" style="4" bestFit="1" customWidth="1"/>
    <col min="25" max="25" width="6.7265625" style="4" bestFit="1" customWidth="1"/>
    <col min="26" max="16384" width="9.1796875" style="4"/>
  </cols>
  <sheetData>
    <row r="1" spans="1:30" s="1" customFormat="1" ht="80.150000000000006" customHeight="1" x14ac:dyDescent="0.35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7" spans="1:30" s="2" customFormat="1" ht="66.75" customHeight="1" x14ac:dyDescent="0.35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6</v>
      </c>
      <c r="G7" s="2" t="s">
        <v>7</v>
      </c>
      <c r="N7" s="3" t="str">
        <f>'[1]Fig.3.2 Coastal'!G14</f>
        <v>Excellent quality</v>
      </c>
      <c r="O7" s="3" t="str">
        <f>'[1]Fig.3.2 Coastal'!H14</f>
        <v>Sufficient and Good quality</v>
      </c>
      <c r="P7" s="3" t="str">
        <f>'[1]Fig.3.2 Coastal'!I14</f>
        <v>Poor quality</v>
      </c>
      <c r="Q7" s="3" t="s">
        <v>6</v>
      </c>
      <c r="R7" s="3"/>
    </row>
    <row r="8" spans="1:30" x14ac:dyDescent="0.35">
      <c r="A8" s="4">
        <v>2014</v>
      </c>
      <c r="B8" s="4" t="s">
        <v>8</v>
      </c>
      <c r="L8" s="36"/>
      <c r="N8" s="5"/>
      <c r="O8" s="5"/>
      <c r="P8" s="5"/>
      <c r="Q8" s="5"/>
      <c r="R8" s="5"/>
      <c r="AA8" s="5"/>
      <c r="AB8" s="5"/>
      <c r="AC8" s="5"/>
      <c r="AD8" s="5"/>
    </row>
    <row r="9" spans="1:30" x14ac:dyDescent="0.35">
      <c r="A9" s="4">
        <v>2014</v>
      </c>
      <c r="B9" s="4" t="s">
        <v>9</v>
      </c>
      <c r="L9" s="36"/>
      <c r="N9" s="5"/>
      <c r="O9" s="5"/>
      <c r="P9" s="5"/>
      <c r="Q9" s="5"/>
      <c r="R9" s="5"/>
      <c r="AA9" s="5"/>
      <c r="AB9" s="5"/>
      <c r="AC9" s="5"/>
      <c r="AD9" s="5"/>
    </row>
    <row r="10" spans="1:30" x14ac:dyDescent="0.35">
      <c r="A10" s="4">
        <v>2015</v>
      </c>
      <c r="B10" s="4" t="s">
        <v>8</v>
      </c>
      <c r="L10" s="17"/>
      <c r="N10" s="5"/>
      <c r="O10" s="5"/>
      <c r="P10" s="5"/>
      <c r="Q10" s="5"/>
      <c r="R10" s="5"/>
      <c r="AA10" s="5"/>
      <c r="AB10" s="5"/>
      <c r="AC10" s="5"/>
      <c r="AD10" s="5"/>
    </row>
    <row r="11" spans="1:30" x14ac:dyDescent="0.35">
      <c r="A11" s="4">
        <v>2015</v>
      </c>
      <c r="B11" s="4" t="s">
        <v>9</v>
      </c>
      <c r="J11" s="4" t="s">
        <v>10</v>
      </c>
      <c r="K11" s="4" t="s">
        <v>11</v>
      </c>
      <c r="L11" s="36"/>
      <c r="M11" s="4" t="s">
        <v>8</v>
      </c>
      <c r="N11" s="5">
        <v>0.85527820762968443</v>
      </c>
      <c r="O11" s="5">
        <v>0.11330148691381282</v>
      </c>
      <c r="P11" s="5">
        <v>1.7493103680279891E-2</v>
      </c>
      <c r="Q11" s="5">
        <v>1.3927201776222834E-2</v>
      </c>
      <c r="R11" s="5"/>
      <c r="AA11" s="5"/>
      <c r="AB11" s="5"/>
      <c r="AC11" s="5"/>
      <c r="AD11" s="5"/>
    </row>
    <row r="12" spans="1:30" x14ac:dyDescent="0.35">
      <c r="A12" s="4">
        <v>2016</v>
      </c>
      <c r="B12" s="4" t="s">
        <v>8</v>
      </c>
      <c r="J12" s="4" t="s">
        <v>10</v>
      </c>
      <c r="K12" s="4" t="s">
        <v>11</v>
      </c>
      <c r="L12" s="36"/>
      <c r="M12" s="4" t="s">
        <v>9</v>
      </c>
      <c r="N12" s="5">
        <v>0.80065701060176198</v>
      </c>
      <c r="O12" s="5">
        <v>0.12348812901299089</v>
      </c>
      <c r="P12" s="5">
        <v>1.8366432731073613E-2</v>
      </c>
      <c r="Q12" s="5">
        <v>5.7488427654173509E-2</v>
      </c>
      <c r="R12" s="5"/>
      <c r="AA12" s="5"/>
      <c r="AB12" s="5"/>
      <c r="AC12" s="5"/>
      <c r="AD12" s="5"/>
    </row>
    <row r="13" spans="1:30" x14ac:dyDescent="0.35">
      <c r="A13" s="4">
        <v>2016</v>
      </c>
      <c r="B13" s="4" t="s">
        <v>9</v>
      </c>
      <c r="L13" s="17"/>
      <c r="N13" s="5"/>
      <c r="O13" s="5"/>
      <c r="P13" s="5"/>
      <c r="Q13" s="5"/>
      <c r="R13" s="5"/>
      <c r="AA13" s="5"/>
      <c r="AB13" s="5"/>
      <c r="AC13" s="5"/>
      <c r="AD13" s="5"/>
    </row>
    <row r="14" spans="1:30" x14ac:dyDescent="0.35">
      <c r="A14" s="4">
        <v>2017</v>
      </c>
      <c r="B14" s="4" t="s">
        <v>8</v>
      </c>
      <c r="J14" s="4" t="s">
        <v>10</v>
      </c>
      <c r="K14" s="4" t="s">
        <v>11</v>
      </c>
      <c r="L14" s="36"/>
      <c r="M14" s="4" t="s">
        <v>8</v>
      </c>
      <c r="N14" s="5">
        <v>0.86710049644438481</v>
      </c>
      <c r="O14" s="5">
        <v>0.10331410170401181</v>
      </c>
      <c r="P14" s="5">
        <v>1.402119951697303E-2</v>
      </c>
      <c r="Q14" s="5">
        <v>1.556420233463035E-2</v>
      </c>
      <c r="R14" s="5"/>
      <c r="AA14" s="5"/>
      <c r="AB14" s="5"/>
      <c r="AC14" s="5"/>
      <c r="AD14" s="5"/>
    </row>
    <row r="15" spans="1:30" x14ac:dyDescent="0.35">
      <c r="A15" s="4">
        <v>2017</v>
      </c>
      <c r="B15" s="4" t="s">
        <v>9</v>
      </c>
      <c r="J15" s="4" t="s">
        <v>10</v>
      </c>
      <c r="K15" s="4" t="s">
        <v>11</v>
      </c>
      <c r="L15" s="36"/>
      <c r="M15" s="4" t="s">
        <v>9</v>
      </c>
      <c r="N15" s="5">
        <v>0.81347380917050005</v>
      </c>
      <c r="O15" s="5">
        <v>0.11930553494583766</v>
      </c>
      <c r="P15" s="5">
        <v>1.5729336696839295E-2</v>
      </c>
      <c r="Q15" s="5">
        <v>5.1491319186822967E-2</v>
      </c>
      <c r="R15" s="5"/>
      <c r="AA15" s="5"/>
      <c r="AB15" s="5"/>
      <c r="AC15" s="5"/>
      <c r="AD15" s="5"/>
    </row>
    <row r="16" spans="1:30" x14ac:dyDescent="0.35">
      <c r="A16" s="4">
        <v>2018</v>
      </c>
      <c r="B16" s="4" t="s">
        <v>8</v>
      </c>
      <c r="L16" s="17"/>
      <c r="N16" s="5"/>
      <c r="O16" s="5"/>
      <c r="P16" s="5"/>
      <c r="Q16" s="5"/>
      <c r="R16" s="5"/>
      <c r="AA16" s="5"/>
      <c r="AB16" s="5"/>
      <c r="AC16" s="5"/>
      <c r="AD16" s="5"/>
    </row>
    <row r="17" spans="1:30" x14ac:dyDescent="0.35">
      <c r="A17" s="4">
        <v>2018</v>
      </c>
      <c r="B17" s="4" t="s">
        <v>9</v>
      </c>
      <c r="J17" s="4" t="s">
        <v>10</v>
      </c>
      <c r="K17" s="4" t="s">
        <v>11</v>
      </c>
      <c r="L17" s="36"/>
      <c r="M17" s="4" t="s">
        <v>8</v>
      </c>
      <c r="N17" s="5">
        <v>0.86109632783395418</v>
      </c>
      <c r="O17" s="5">
        <v>0.10697179350718468</v>
      </c>
      <c r="P17" s="5">
        <v>1.2639701969132517E-2</v>
      </c>
      <c r="Q17" s="5">
        <v>1.9292176689728577E-2</v>
      </c>
      <c r="R17" s="5"/>
      <c r="AA17" s="5"/>
      <c r="AB17" s="5"/>
      <c r="AC17" s="5"/>
      <c r="AD17" s="5"/>
    </row>
    <row r="18" spans="1:30" x14ac:dyDescent="0.35">
      <c r="A18" s="4">
        <v>2019</v>
      </c>
      <c r="B18" s="4" t="s">
        <v>8</v>
      </c>
      <c r="J18" s="4" t="s">
        <v>10</v>
      </c>
      <c r="K18" s="4" t="s">
        <v>11</v>
      </c>
      <c r="L18" s="36"/>
      <c r="M18" s="4" t="s">
        <v>9</v>
      </c>
      <c r="N18" s="5">
        <v>0.81566068515497558</v>
      </c>
      <c r="O18" s="5">
        <v>0.11790004449058282</v>
      </c>
      <c r="P18" s="5">
        <v>1.705472341687676E-2</v>
      </c>
      <c r="Q18" s="5">
        <v>4.9384546937564881E-2</v>
      </c>
      <c r="R18" s="5"/>
      <c r="AA18" s="5"/>
      <c r="AB18" s="5"/>
      <c r="AC18" s="5"/>
      <c r="AD18" s="5"/>
    </row>
    <row r="19" spans="1:30" x14ac:dyDescent="0.35">
      <c r="A19" s="4">
        <v>2019</v>
      </c>
      <c r="B19" s="4" t="s">
        <v>9</v>
      </c>
      <c r="L19" s="17"/>
      <c r="AA19" s="5"/>
      <c r="AB19" s="5"/>
      <c r="AC19" s="5"/>
      <c r="AD19" s="5"/>
    </row>
    <row r="20" spans="1:30" x14ac:dyDescent="0.35">
      <c r="A20" s="4">
        <v>2020</v>
      </c>
      <c r="B20" s="4" t="s">
        <v>8</v>
      </c>
      <c r="C20" s="4">
        <v>12886</v>
      </c>
      <c r="D20" s="4">
        <v>1394</v>
      </c>
      <c r="E20" s="4">
        <v>165</v>
      </c>
      <c r="F20" s="4">
        <v>653</v>
      </c>
      <c r="G20" s="4">
        <v>15098</v>
      </c>
      <c r="J20" s="4" t="s">
        <v>10</v>
      </c>
      <c r="K20" s="4" t="s">
        <v>11</v>
      </c>
      <c r="L20" s="36"/>
      <c r="M20" s="4" t="s">
        <v>8</v>
      </c>
      <c r="N20" s="5">
        <v>0.8697290152015863</v>
      </c>
      <c r="O20" s="5">
        <v>0.10138797091870456</v>
      </c>
      <c r="P20" s="5">
        <v>1.1302048909451421E-2</v>
      </c>
      <c r="Q20" s="5">
        <v>1.7580964970257767E-2</v>
      </c>
      <c r="AA20" s="5"/>
      <c r="AB20" s="5"/>
      <c r="AC20" s="5"/>
      <c r="AD20" s="5"/>
    </row>
    <row r="21" spans="1:30" x14ac:dyDescent="0.35">
      <c r="A21" s="4">
        <v>2020</v>
      </c>
      <c r="B21" s="4" t="s">
        <v>9</v>
      </c>
      <c r="C21" s="4">
        <v>5553</v>
      </c>
      <c r="D21" s="4">
        <v>805</v>
      </c>
      <c r="E21" s="4">
        <v>131</v>
      </c>
      <c r="F21" s="4">
        <v>689</v>
      </c>
      <c r="G21" s="4">
        <v>7178</v>
      </c>
      <c r="J21" s="4" t="s">
        <v>10</v>
      </c>
      <c r="K21" s="4" t="s">
        <v>11</v>
      </c>
      <c r="L21" s="36"/>
      <c r="M21" s="4" t="s">
        <v>9</v>
      </c>
      <c r="N21" s="5">
        <v>0.80502785316383374</v>
      </c>
      <c r="O21" s="5">
        <v>0.10741322668190259</v>
      </c>
      <c r="P21" s="5">
        <v>1.856877588915869E-2</v>
      </c>
      <c r="Q21" s="5">
        <v>6.8990144265104983E-2</v>
      </c>
      <c r="AA21" s="5"/>
      <c r="AB21" s="5"/>
      <c r="AC21" s="5"/>
      <c r="AD21" s="5"/>
    </row>
    <row r="22" spans="1:30" x14ac:dyDescent="0.35">
      <c r="A22" s="4">
        <v>2021</v>
      </c>
      <c r="B22" s="4" t="s">
        <v>8</v>
      </c>
      <c r="C22" s="4">
        <v>12731</v>
      </c>
      <c r="D22" s="4">
        <v>1341</v>
      </c>
      <c r="E22" s="4">
        <v>172</v>
      </c>
      <c r="F22" s="4">
        <v>227</v>
      </c>
      <c r="G22" s="7">
        <v>14471</v>
      </c>
      <c r="L22" s="17"/>
    </row>
    <row r="23" spans="1:30" x14ac:dyDescent="0.35">
      <c r="A23" s="4">
        <v>2021</v>
      </c>
      <c r="B23" s="4" t="s">
        <v>9</v>
      </c>
      <c r="C23" s="4">
        <v>5538</v>
      </c>
      <c r="D23" s="18">
        <v>914</v>
      </c>
      <c r="E23" s="4">
        <v>160</v>
      </c>
      <c r="F23" s="18">
        <v>468</v>
      </c>
      <c r="G23" s="4">
        <v>7078</v>
      </c>
      <c r="J23" s="4" t="s">
        <v>10</v>
      </c>
      <c r="K23" s="4" t="s">
        <v>11</v>
      </c>
      <c r="L23" s="36"/>
      <c r="M23" s="4" t="s">
        <v>8</v>
      </c>
      <c r="N23" s="5">
        <v>0.87240356083086057</v>
      </c>
      <c r="O23" s="5">
        <v>9.8714144411473789E-2</v>
      </c>
      <c r="P23" s="5">
        <v>1.1407847016155621E-2</v>
      </c>
      <c r="Q23" s="5">
        <v>1.7474447741510055E-2</v>
      </c>
      <c r="R23" s="5"/>
    </row>
    <row r="24" spans="1:30" x14ac:dyDescent="0.35">
      <c r="G24" s="5"/>
      <c r="J24" s="4" t="s">
        <v>10</v>
      </c>
      <c r="K24" s="4" t="s">
        <v>11</v>
      </c>
      <c r="L24" s="36"/>
      <c r="M24" s="4" t="s">
        <v>9</v>
      </c>
      <c r="N24" s="5">
        <v>0.79102384291725103</v>
      </c>
      <c r="O24" s="5">
        <v>0.11023842917251052</v>
      </c>
      <c r="P24" s="5">
        <v>1.82328190743338E-2</v>
      </c>
      <c r="Q24" s="5">
        <v>8.0504908835904623E-2</v>
      </c>
      <c r="R24" s="5"/>
    </row>
    <row r="25" spans="1:30" x14ac:dyDescent="0.35">
      <c r="G25" s="5"/>
    </row>
    <row r="26" spans="1:30" x14ac:dyDescent="0.35">
      <c r="C26" s="8"/>
      <c r="D26" s="8"/>
      <c r="E26" s="8"/>
      <c r="F26" s="8"/>
      <c r="J26" s="4" t="s">
        <v>10</v>
      </c>
      <c r="K26" s="4" t="s">
        <v>11</v>
      </c>
      <c r="L26" s="36"/>
      <c r="M26" s="4" t="s">
        <v>8</v>
      </c>
      <c r="N26" s="5">
        <v>0.85349052854682739</v>
      </c>
      <c r="O26" s="5">
        <v>9.2330109948337527E-2</v>
      </c>
      <c r="P26" s="9">
        <v>1.0928599814544972E-2</v>
      </c>
      <c r="Q26" s="5">
        <v>4.3250761690290102E-2</v>
      </c>
    </row>
    <row r="27" spans="1:30" x14ac:dyDescent="0.35">
      <c r="C27" s="5">
        <f>C22/G$22</f>
        <v>0.87975951903807614</v>
      </c>
      <c r="D27" s="5">
        <f>D22/G$22</f>
        <v>9.266809481031027E-2</v>
      </c>
      <c r="E27" s="5">
        <f>E22/G$22</f>
        <v>1.1885840646810863E-2</v>
      </c>
      <c r="F27" s="5">
        <f>F22/G$22</f>
        <v>1.568654550480271E-2</v>
      </c>
      <c r="G27" s="5">
        <f>SUM(C27:F27)</f>
        <v>1</v>
      </c>
      <c r="J27" s="4" t="s">
        <v>10</v>
      </c>
      <c r="K27" s="4" t="s">
        <v>11</v>
      </c>
      <c r="L27" s="36"/>
      <c r="M27" s="4" t="s">
        <v>9</v>
      </c>
      <c r="N27" s="5">
        <v>0.77361382000557255</v>
      </c>
      <c r="O27" s="5">
        <v>0.11214823070493174</v>
      </c>
      <c r="P27" s="5">
        <v>1.8250208971858455E-2</v>
      </c>
      <c r="Q27" s="5">
        <v>9.5987740317637224E-2</v>
      </c>
    </row>
    <row r="28" spans="1:30" x14ac:dyDescent="0.35">
      <c r="C28" s="5">
        <f>C23/G$23</f>
        <v>0.78242441367617976</v>
      </c>
      <c r="D28" s="5">
        <f>D23/G$23</f>
        <v>0.12913252331166997</v>
      </c>
      <c r="E28" s="5">
        <f>E23/G$23</f>
        <v>2.2605255721955354E-2</v>
      </c>
      <c r="F28" s="5">
        <f>F23/G$23</f>
        <v>6.6120372986719411E-2</v>
      </c>
      <c r="G28" s="5">
        <f>SUM(C28:F28)</f>
        <v>1.0002825656965246</v>
      </c>
      <c r="N28" s="5"/>
      <c r="O28" s="5"/>
      <c r="P28" s="5"/>
      <c r="Q28" s="5"/>
    </row>
    <row r="29" spans="1:30" x14ac:dyDescent="0.35">
      <c r="C29" s="10"/>
      <c r="D29" s="10"/>
      <c r="E29" s="10"/>
      <c r="F29" s="10"/>
      <c r="J29" s="4" t="s">
        <v>10</v>
      </c>
      <c r="K29" s="4" t="s">
        <v>11</v>
      </c>
      <c r="L29" s="36"/>
      <c r="M29" s="4" t="s">
        <v>8</v>
      </c>
      <c r="N29" s="11">
        <v>0.87975951903807614</v>
      </c>
      <c r="O29" s="12">
        <v>9.266809481031027E-2</v>
      </c>
      <c r="P29" s="11">
        <v>1.1885840646810863E-2</v>
      </c>
      <c r="Q29" s="12">
        <v>1.568654550480271E-2</v>
      </c>
    </row>
    <row r="30" spans="1:30" x14ac:dyDescent="0.35">
      <c r="B30" s="10"/>
      <c r="C30" s="13"/>
      <c r="D30" s="10"/>
      <c r="E30" s="10"/>
      <c r="F30" s="10"/>
      <c r="J30" s="4" t="s">
        <v>10</v>
      </c>
      <c r="K30" s="4" t="s">
        <v>11</v>
      </c>
      <c r="L30" s="36"/>
      <c r="M30" s="4" t="s">
        <v>9</v>
      </c>
      <c r="N30" s="12">
        <v>0.78242441367617976</v>
      </c>
      <c r="O30" s="12">
        <v>0.1292738061599322</v>
      </c>
      <c r="P30" s="12">
        <v>2.2605255721955354E-2</v>
      </c>
      <c r="Q30" s="12">
        <v>6.5979090138457194E-2</v>
      </c>
    </row>
    <row r="34" spans="3:3" x14ac:dyDescent="0.35">
      <c r="C34" s="19" t="s">
        <v>16</v>
      </c>
    </row>
  </sheetData>
  <mergeCells count="9">
    <mergeCell ref="L23:L24"/>
    <mergeCell ref="L26:L27"/>
    <mergeCell ref="L29:L30"/>
    <mergeCell ref="A1:AC1"/>
    <mergeCell ref="L8:L9"/>
    <mergeCell ref="L11:L12"/>
    <mergeCell ref="L14:L15"/>
    <mergeCell ref="L17:L18"/>
    <mergeCell ref="L20:L21"/>
  </mergeCells>
  <conditionalFormatting sqref="C29:F29 B30">
    <cfRule type="expression" dxfId="11" priority="6">
      <formula>B29&lt;&gt;#REF!</formula>
    </cfRule>
  </conditionalFormatting>
  <conditionalFormatting sqref="D30:F30">
    <cfRule type="expression" dxfId="10" priority="5">
      <formula>D30&lt;&gt;#REF!</formula>
    </cfRule>
  </conditionalFormatting>
  <conditionalFormatting sqref="P26">
    <cfRule type="expression" dxfId="9" priority="4">
      <formula>P26&lt;&gt;#REF!</formula>
    </cfRule>
  </conditionalFormatting>
  <conditionalFormatting sqref="P29">
    <cfRule type="expression" dxfId="8" priority="3">
      <formula>P29&lt;&gt;#REF!</formula>
    </cfRule>
  </conditionalFormatting>
  <conditionalFormatting sqref="N29">
    <cfRule type="expression" dxfId="7" priority="2">
      <formula>N29&lt;&gt;#REF!</formula>
    </cfRule>
  </conditionalFormatting>
  <conditionalFormatting sqref="G22">
    <cfRule type="expression" dxfId="6" priority="1">
      <formula>G22&lt;&gt;#REF!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6:AD29"/>
  <sheetViews>
    <sheetView tabSelected="1" zoomScale="85" zoomScaleNormal="85" workbookViewId="0">
      <selection activeCell="F6" sqref="F6"/>
    </sheetView>
  </sheetViews>
  <sheetFormatPr defaultColWidth="9.1796875" defaultRowHeight="14.5" x14ac:dyDescent="0.35"/>
  <cols>
    <col min="1" max="10" width="9.1796875" style="4"/>
    <col min="11" max="11" width="5.453125" style="4" customWidth="1"/>
    <col min="12" max="12" width="20.1796875" style="4" customWidth="1"/>
    <col min="13" max="13" width="9.1796875" style="4"/>
    <col min="14" max="14" width="18.81640625" style="4" customWidth="1"/>
    <col min="15" max="15" width="22" style="4" customWidth="1"/>
    <col min="16" max="16" width="18" style="4" customWidth="1"/>
    <col min="17" max="17" width="16.81640625" style="4" customWidth="1"/>
    <col min="18" max="18" width="6.26953125" style="4" customWidth="1"/>
    <col min="19" max="19" width="7.1796875" style="4" bestFit="1" customWidth="1"/>
    <col min="20" max="20" width="13.54296875" style="4" bestFit="1" customWidth="1"/>
    <col min="21" max="21" width="9.26953125" style="4" bestFit="1" customWidth="1"/>
    <col min="22" max="22" width="9.1796875" style="4"/>
    <col min="23" max="23" width="5.26953125" style="4" bestFit="1" customWidth="1"/>
    <col min="24" max="24" width="9" style="4" bestFit="1" customWidth="1"/>
    <col min="25" max="25" width="6.7265625" style="4" bestFit="1" customWidth="1"/>
    <col min="26" max="16384" width="9.1796875" style="4"/>
  </cols>
  <sheetData>
    <row r="6" spans="1:30" s="2" customFormat="1" ht="66.75" customHeight="1" x14ac:dyDescent="0.35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N6" s="3" t="str">
        <f>'[1]Fig.3.2 Coastal'!G14</f>
        <v>Excellent quality</v>
      </c>
      <c r="O6" s="3" t="str">
        <f>'[1]Fig.3.2 Coastal'!H14</f>
        <v>Sufficient and Good quality</v>
      </c>
      <c r="P6" s="3" t="str">
        <f>'[1]Fig.3.2 Coastal'!I14</f>
        <v>Poor quality</v>
      </c>
      <c r="Q6" s="3" t="s">
        <v>6</v>
      </c>
      <c r="R6" s="3"/>
    </row>
    <row r="7" spans="1:30" x14ac:dyDescent="0.35">
      <c r="A7" s="4">
        <v>2014</v>
      </c>
      <c r="B7" s="4" t="s">
        <v>8</v>
      </c>
      <c r="L7" s="36"/>
      <c r="N7" s="5"/>
      <c r="O7" s="5"/>
      <c r="P7" s="5"/>
      <c r="Q7" s="5"/>
      <c r="R7" s="5"/>
      <c r="AA7" s="5"/>
      <c r="AB7" s="5"/>
      <c r="AC7" s="5"/>
      <c r="AD7" s="5"/>
    </row>
    <row r="8" spans="1:30" x14ac:dyDescent="0.35">
      <c r="A8" s="4">
        <v>2014</v>
      </c>
      <c r="B8" s="4" t="s">
        <v>9</v>
      </c>
      <c r="L8" s="36"/>
      <c r="N8" s="5"/>
      <c r="O8" s="5"/>
      <c r="P8" s="5"/>
      <c r="Q8" s="5"/>
      <c r="R8" s="5"/>
      <c r="AA8" s="5"/>
      <c r="AB8" s="5"/>
      <c r="AC8" s="5"/>
      <c r="AD8" s="5"/>
    </row>
    <row r="9" spans="1:30" x14ac:dyDescent="0.35">
      <c r="A9" s="4">
        <v>2015</v>
      </c>
      <c r="B9" s="4" t="s">
        <v>8</v>
      </c>
      <c r="L9" s="6"/>
      <c r="N9" s="5"/>
      <c r="O9" s="5"/>
      <c r="P9" s="5"/>
      <c r="Q9" s="5"/>
      <c r="R9" s="5"/>
      <c r="AA9" s="5"/>
      <c r="AB9" s="5"/>
      <c r="AC9" s="5"/>
      <c r="AD9" s="5"/>
    </row>
    <row r="10" spans="1:30" x14ac:dyDescent="0.35">
      <c r="A10" s="4">
        <v>2015</v>
      </c>
      <c r="B10" s="4" t="s">
        <v>9</v>
      </c>
      <c r="J10" s="4" t="s">
        <v>10</v>
      </c>
      <c r="K10" s="4" t="s">
        <v>11</v>
      </c>
      <c r="L10" s="36"/>
      <c r="M10" s="4" t="s">
        <v>8</v>
      </c>
      <c r="N10" s="5">
        <v>0.85527820762968443</v>
      </c>
      <c r="O10" s="5">
        <v>0.11330148691381282</v>
      </c>
      <c r="P10" s="5">
        <v>1.7493103680279891E-2</v>
      </c>
      <c r="Q10" s="5">
        <v>1.3927201776222834E-2</v>
      </c>
      <c r="R10" s="5"/>
      <c r="AA10" s="5"/>
      <c r="AB10" s="5"/>
      <c r="AC10" s="5"/>
      <c r="AD10" s="5"/>
    </row>
    <row r="11" spans="1:30" x14ac:dyDescent="0.35">
      <c r="A11" s="4">
        <v>2016</v>
      </c>
      <c r="B11" s="4" t="s">
        <v>8</v>
      </c>
      <c r="J11" s="4" t="s">
        <v>10</v>
      </c>
      <c r="K11" s="4" t="s">
        <v>11</v>
      </c>
      <c r="L11" s="36"/>
      <c r="M11" s="4" t="s">
        <v>9</v>
      </c>
      <c r="N11" s="5">
        <v>0.80065701060176198</v>
      </c>
      <c r="O11" s="5">
        <v>0.12348812901299089</v>
      </c>
      <c r="P11" s="5">
        <v>1.8366432731073613E-2</v>
      </c>
      <c r="Q11" s="5">
        <v>5.7488427654173509E-2</v>
      </c>
      <c r="R11" s="5"/>
      <c r="AA11" s="5"/>
      <c r="AB11" s="5"/>
      <c r="AC11" s="5"/>
      <c r="AD11" s="5"/>
    </row>
    <row r="12" spans="1:30" x14ac:dyDescent="0.35">
      <c r="A12" s="4">
        <v>2016</v>
      </c>
      <c r="B12" s="4" t="s">
        <v>9</v>
      </c>
      <c r="L12" s="6"/>
      <c r="N12" s="5"/>
      <c r="O12" s="5"/>
      <c r="P12" s="5"/>
      <c r="Q12" s="5"/>
      <c r="R12" s="5"/>
      <c r="AA12" s="5"/>
      <c r="AB12" s="5"/>
      <c r="AC12" s="5"/>
      <c r="AD12" s="5"/>
    </row>
    <row r="13" spans="1:30" x14ac:dyDescent="0.35">
      <c r="A13" s="4">
        <v>2017</v>
      </c>
      <c r="B13" s="4" t="s">
        <v>8</v>
      </c>
      <c r="J13" s="4" t="s">
        <v>10</v>
      </c>
      <c r="K13" s="4" t="s">
        <v>11</v>
      </c>
      <c r="L13" s="36"/>
      <c r="M13" s="4" t="s">
        <v>8</v>
      </c>
      <c r="N13" s="5">
        <v>0.86710049644438481</v>
      </c>
      <c r="O13" s="5">
        <v>0.10331410170401181</v>
      </c>
      <c r="P13" s="5">
        <v>1.402119951697303E-2</v>
      </c>
      <c r="Q13" s="5">
        <v>1.556420233463035E-2</v>
      </c>
      <c r="R13" s="5"/>
      <c r="AA13" s="5"/>
      <c r="AB13" s="5"/>
      <c r="AC13" s="5"/>
      <c r="AD13" s="5"/>
    </row>
    <row r="14" spans="1:30" x14ac:dyDescent="0.35">
      <c r="A14" s="4">
        <v>2017</v>
      </c>
      <c r="B14" s="4" t="s">
        <v>9</v>
      </c>
      <c r="J14" s="4" t="s">
        <v>10</v>
      </c>
      <c r="K14" s="4" t="s">
        <v>11</v>
      </c>
      <c r="L14" s="36"/>
      <c r="M14" s="4" t="s">
        <v>9</v>
      </c>
      <c r="N14" s="5">
        <v>0.81347380917050005</v>
      </c>
      <c r="O14" s="5">
        <v>0.11930553494583766</v>
      </c>
      <c r="P14" s="5">
        <v>1.5729336696839295E-2</v>
      </c>
      <c r="Q14" s="5">
        <v>5.1491319186822967E-2</v>
      </c>
      <c r="R14" s="5"/>
      <c r="AA14" s="5"/>
      <c r="AB14" s="5"/>
      <c r="AC14" s="5"/>
      <c r="AD14" s="5"/>
    </row>
    <row r="15" spans="1:30" x14ac:dyDescent="0.35">
      <c r="A15" s="4">
        <v>2018</v>
      </c>
      <c r="B15" s="4" t="s">
        <v>8</v>
      </c>
      <c r="L15" s="6"/>
      <c r="N15" s="5"/>
      <c r="O15" s="5"/>
      <c r="P15" s="5"/>
      <c r="Q15" s="5"/>
      <c r="R15" s="5"/>
      <c r="AA15" s="5"/>
      <c r="AB15" s="5"/>
      <c r="AC15" s="5"/>
      <c r="AD15" s="5"/>
    </row>
    <row r="16" spans="1:30" x14ac:dyDescent="0.35">
      <c r="A16" s="4">
        <v>2018</v>
      </c>
      <c r="B16" s="4" t="s">
        <v>9</v>
      </c>
      <c r="J16" s="4" t="s">
        <v>10</v>
      </c>
      <c r="K16" s="4" t="s">
        <v>11</v>
      </c>
      <c r="L16" s="36"/>
      <c r="M16" s="4" t="s">
        <v>8</v>
      </c>
      <c r="N16" s="5">
        <v>0.86109632783395418</v>
      </c>
      <c r="O16" s="5">
        <v>0.10697179350718468</v>
      </c>
      <c r="P16" s="5">
        <v>1.2639701969132517E-2</v>
      </c>
      <c r="Q16" s="5">
        <v>1.9292176689728577E-2</v>
      </c>
      <c r="R16" s="5"/>
      <c r="AA16" s="5"/>
      <c r="AB16" s="5"/>
      <c r="AC16" s="5"/>
      <c r="AD16" s="5"/>
    </row>
    <row r="17" spans="1:30" x14ac:dyDescent="0.35">
      <c r="A17" s="4">
        <v>2019</v>
      </c>
      <c r="B17" s="4" t="s">
        <v>8</v>
      </c>
      <c r="J17" s="4" t="s">
        <v>10</v>
      </c>
      <c r="K17" s="4" t="s">
        <v>11</v>
      </c>
      <c r="L17" s="36"/>
      <c r="M17" s="4" t="s">
        <v>9</v>
      </c>
      <c r="N17" s="5">
        <v>0.81566068515497558</v>
      </c>
      <c r="O17" s="5">
        <v>0.11790004449058282</v>
      </c>
      <c r="P17" s="5">
        <v>1.705472341687676E-2</v>
      </c>
      <c r="Q17" s="5">
        <v>4.9384546937564881E-2</v>
      </c>
      <c r="R17" s="5"/>
      <c r="AA17" s="5"/>
      <c r="AB17" s="5"/>
      <c r="AC17" s="5"/>
      <c r="AD17" s="5"/>
    </row>
    <row r="18" spans="1:30" x14ac:dyDescent="0.35">
      <c r="A18" s="4">
        <v>2019</v>
      </c>
      <c r="B18" s="4" t="s">
        <v>9</v>
      </c>
      <c r="L18" s="6"/>
      <c r="AA18" s="5"/>
      <c r="AB18" s="5"/>
      <c r="AC18" s="5"/>
      <c r="AD18" s="5"/>
    </row>
    <row r="19" spans="1:30" x14ac:dyDescent="0.35">
      <c r="A19" s="4">
        <v>2020</v>
      </c>
      <c r="B19" s="4" t="s">
        <v>8</v>
      </c>
      <c r="C19" s="4">
        <v>12886</v>
      </c>
      <c r="D19" s="4">
        <v>1394</v>
      </c>
      <c r="E19" s="4">
        <v>165</v>
      </c>
      <c r="F19" s="4">
        <v>653</v>
      </c>
      <c r="G19" s="4">
        <v>15098</v>
      </c>
      <c r="J19" s="4" t="s">
        <v>10</v>
      </c>
      <c r="K19" s="4" t="s">
        <v>11</v>
      </c>
      <c r="L19" s="36"/>
      <c r="M19" s="4" t="s">
        <v>8</v>
      </c>
      <c r="N19" s="5">
        <v>0.8697290152015863</v>
      </c>
      <c r="O19" s="5">
        <v>0.10138797091870456</v>
      </c>
      <c r="P19" s="5">
        <v>1.1302048909451421E-2</v>
      </c>
      <c r="Q19" s="5">
        <v>1.7580964970257767E-2</v>
      </c>
      <c r="AA19" s="5"/>
      <c r="AB19" s="5"/>
      <c r="AC19" s="5"/>
      <c r="AD19" s="5"/>
    </row>
    <row r="20" spans="1:30" x14ac:dyDescent="0.35">
      <c r="A20" s="4">
        <v>2020</v>
      </c>
      <c r="B20" s="4" t="s">
        <v>9</v>
      </c>
      <c r="C20" s="4">
        <v>5553</v>
      </c>
      <c r="D20" s="4">
        <v>805</v>
      </c>
      <c r="E20" s="4">
        <v>131</v>
      </c>
      <c r="F20" s="4">
        <v>689</v>
      </c>
      <c r="G20" s="4">
        <v>7178</v>
      </c>
      <c r="J20" s="4" t="s">
        <v>10</v>
      </c>
      <c r="K20" s="4" t="s">
        <v>11</v>
      </c>
      <c r="L20" s="36"/>
      <c r="M20" s="4" t="s">
        <v>9</v>
      </c>
      <c r="N20" s="5">
        <v>0.80502785316383374</v>
      </c>
      <c r="O20" s="5">
        <v>0.10741322668190259</v>
      </c>
      <c r="P20" s="5">
        <v>1.856877588915869E-2</v>
      </c>
      <c r="Q20" s="5">
        <v>6.8990144265104983E-2</v>
      </c>
      <c r="AA20" s="5"/>
      <c r="AB20" s="5"/>
      <c r="AC20" s="5"/>
      <c r="AD20" s="5"/>
    </row>
    <row r="21" spans="1:30" x14ac:dyDescent="0.35">
      <c r="A21" s="4">
        <v>2021</v>
      </c>
      <c r="B21" s="4" t="s">
        <v>8</v>
      </c>
      <c r="C21" s="4">
        <v>12731</v>
      </c>
      <c r="D21" s="4">
        <v>1341</v>
      </c>
      <c r="E21" s="4">
        <v>172</v>
      </c>
      <c r="F21" s="4">
        <v>227</v>
      </c>
      <c r="G21" s="7">
        <v>14471</v>
      </c>
      <c r="L21" s="6"/>
    </row>
    <row r="22" spans="1:30" x14ac:dyDescent="0.35">
      <c r="A22" s="4">
        <v>2021</v>
      </c>
      <c r="B22" s="4" t="s">
        <v>9</v>
      </c>
      <c r="C22" s="4">
        <v>5538</v>
      </c>
      <c r="D22" s="4">
        <v>915</v>
      </c>
      <c r="E22" s="4">
        <v>160</v>
      </c>
      <c r="F22" s="4">
        <v>467</v>
      </c>
      <c r="G22" s="4">
        <v>7078</v>
      </c>
      <c r="J22" s="4" t="s">
        <v>10</v>
      </c>
      <c r="K22" s="4" t="s">
        <v>11</v>
      </c>
      <c r="L22" s="36"/>
      <c r="M22" s="4" t="s">
        <v>8</v>
      </c>
      <c r="N22" s="5">
        <v>0.87240356083086057</v>
      </c>
      <c r="O22" s="5">
        <v>9.8714144411473789E-2</v>
      </c>
      <c r="P22" s="5">
        <v>1.1407847016155621E-2</v>
      </c>
      <c r="Q22" s="5">
        <v>1.7474447741510055E-2</v>
      </c>
      <c r="R22" s="5"/>
    </row>
    <row r="23" spans="1:30" x14ac:dyDescent="0.35">
      <c r="G23" s="5"/>
      <c r="J23" s="4" t="s">
        <v>10</v>
      </c>
      <c r="K23" s="4" t="s">
        <v>11</v>
      </c>
      <c r="L23" s="36"/>
      <c r="M23" s="4" t="s">
        <v>9</v>
      </c>
      <c r="N23" s="5">
        <v>0.79102384291725103</v>
      </c>
      <c r="O23" s="5">
        <v>0.11023842917251052</v>
      </c>
      <c r="P23" s="5">
        <v>1.82328190743338E-2</v>
      </c>
      <c r="Q23" s="5">
        <v>8.0504908835904623E-2</v>
      </c>
      <c r="R23" s="5"/>
    </row>
    <row r="24" spans="1:30" x14ac:dyDescent="0.35">
      <c r="G24" s="5"/>
    </row>
    <row r="25" spans="1:30" x14ac:dyDescent="0.35">
      <c r="C25" s="8"/>
      <c r="D25" s="8"/>
      <c r="E25" s="8"/>
      <c r="F25" s="8"/>
      <c r="J25" s="4" t="s">
        <v>10</v>
      </c>
      <c r="K25" s="4" t="s">
        <v>11</v>
      </c>
      <c r="L25" s="36"/>
      <c r="M25" s="4" t="s">
        <v>8</v>
      </c>
      <c r="N25" s="5">
        <v>0.85349052854682739</v>
      </c>
      <c r="O25" s="5">
        <v>9.2330109948337527E-2</v>
      </c>
      <c r="P25" s="9">
        <v>1.0928599814544972E-2</v>
      </c>
      <c r="Q25" s="5">
        <v>4.3250761690290102E-2</v>
      </c>
    </row>
    <row r="26" spans="1:30" x14ac:dyDescent="0.35">
      <c r="C26" s="5">
        <f>C21/G$21</f>
        <v>0.87975951903807614</v>
      </c>
      <c r="D26" s="5">
        <f>D21/G$21</f>
        <v>9.266809481031027E-2</v>
      </c>
      <c r="E26" s="5">
        <f>E21/G$21</f>
        <v>1.1885840646810863E-2</v>
      </c>
      <c r="F26" s="5">
        <f>F21/G$21</f>
        <v>1.568654550480271E-2</v>
      </c>
      <c r="G26" s="5">
        <f>SUM(C26:F26)</f>
        <v>1</v>
      </c>
      <c r="J26" s="4" t="s">
        <v>10</v>
      </c>
      <c r="K26" s="4" t="s">
        <v>11</v>
      </c>
      <c r="L26" s="36"/>
      <c r="M26" s="4" t="s">
        <v>9</v>
      </c>
      <c r="N26" s="5">
        <v>0.77361382000557255</v>
      </c>
      <c r="O26" s="5">
        <v>0.11214823070493174</v>
      </c>
      <c r="P26" s="5">
        <v>1.8250208971858455E-2</v>
      </c>
      <c r="Q26" s="5">
        <v>9.5987740317637224E-2</v>
      </c>
    </row>
    <row r="27" spans="1:30" x14ac:dyDescent="0.35">
      <c r="C27" s="5">
        <f>C22/G$22</f>
        <v>0.78242441367617976</v>
      </c>
      <c r="D27" s="5">
        <f>D22/G$22</f>
        <v>0.1292738061599322</v>
      </c>
      <c r="E27" s="5">
        <f>E22/G$22</f>
        <v>2.2605255721955354E-2</v>
      </c>
      <c r="F27" s="5">
        <f>F22/G$22</f>
        <v>6.5979090138457194E-2</v>
      </c>
      <c r="G27" s="5">
        <f>SUM(C27:F27)</f>
        <v>1.0002825656965246</v>
      </c>
      <c r="N27" s="5"/>
      <c r="O27" s="5"/>
      <c r="P27" s="5"/>
      <c r="Q27" s="5"/>
    </row>
    <row r="28" spans="1:30" x14ac:dyDescent="0.35">
      <c r="C28" s="10"/>
      <c r="D28" s="10"/>
      <c r="E28" s="10"/>
      <c r="F28" s="10"/>
      <c r="J28" s="4" t="s">
        <v>10</v>
      </c>
      <c r="K28" s="4" t="s">
        <v>11</v>
      </c>
      <c r="L28" s="36"/>
      <c r="M28" s="4" t="s">
        <v>8</v>
      </c>
      <c r="N28" s="11">
        <v>0.87975951903807614</v>
      </c>
      <c r="O28" s="12">
        <v>9.266809481031027E-2</v>
      </c>
      <c r="P28" s="11">
        <v>1.1885840646810863E-2</v>
      </c>
      <c r="Q28" s="12">
        <v>1.568654550480271E-2</v>
      </c>
    </row>
    <row r="29" spans="1:30" x14ac:dyDescent="0.35">
      <c r="B29" s="10"/>
      <c r="C29" s="13"/>
      <c r="D29" s="10"/>
      <c r="E29" s="10"/>
      <c r="F29" s="10"/>
      <c r="J29" s="4" t="s">
        <v>10</v>
      </c>
      <c r="K29" s="4" t="s">
        <v>11</v>
      </c>
      <c r="L29" s="36"/>
      <c r="M29" s="4" t="s">
        <v>9</v>
      </c>
      <c r="N29" s="12">
        <v>0.78242441367617976</v>
      </c>
      <c r="O29" s="12">
        <v>0.1292738061599322</v>
      </c>
      <c r="P29" s="12">
        <v>2.2605255721955354E-2</v>
      </c>
      <c r="Q29" s="12">
        <v>6.5979090138457194E-2</v>
      </c>
    </row>
  </sheetData>
  <mergeCells count="8">
    <mergeCell ref="L25:L26"/>
    <mergeCell ref="L28:L29"/>
    <mergeCell ref="L7:L8"/>
    <mergeCell ref="L10:L11"/>
    <mergeCell ref="L13:L14"/>
    <mergeCell ref="L16:L17"/>
    <mergeCell ref="L19:L20"/>
    <mergeCell ref="L22:L23"/>
  </mergeCells>
  <conditionalFormatting sqref="C28:F28 B29">
    <cfRule type="expression" dxfId="5" priority="6">
      <formula>B28&lt;&gt;#REF!</formula>
    </cfRule>
  </conditionalFormatting>
  <conditionalFormatting sqref="D29:F29">
    <cfRule type="expression" dxfId="4" priority="5">
      <formula>D29&lt;&gt;#REF!</formula>
    </cfRule>
  </conditionalFormatting>
  <conditionalFormatting sqref="P25">
    <cfRule type="expression" dxfId="3" priority="4">
      <formula>P25&lt;&gt;#REF!</formula>
    </cfRule>
  </conditionalFormatting>
  <conditionalFormatting sqref="P28">
    <cfRule type="expression" dxfId="2" priority="3">
      <formula>P28&lt;&gt;#REF!</formula>
    </cfRule>
  </conditionalFormatting>
  <conditionalFormatting sqref="N28">
    <cfRule type="expression" dxfId="1" priority="2">
      <formula>N28&lt;&gt;#REF!</formula>
    </cfRule>
  </conditionalFormatting>
  <conditionalFormatting sqref="G21">
    <cfRule type="expression" dxfId="0" priority="1">
      <formula>G21&lt;&gt;#REF!</formula>
    </cfRule>
  </conditionalFormatting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2"/>
  <sheetViews>
    <sheetView zoomScale="110" zoomScaleNormal="110" workbookViewId="0">
      <selection activeCell="AA9" sqref="AA9"/>
    </sheetView>
  </sheetViews>
  <sheetFormatPr defaultColWidth="9.1796875" defaultRowHeight="14.5" x14ac:dyDescent="0.35"/>
  <cols>
    <col min="1" max="1" width="5.1796875" style="14" bestFit="1" customWidth="1"/>
    <col min="2" max="2" width="11.26953125" style="14" bestFit="1" customWidth="1"/>
    <col min="3" max="3" width="16.453125" style="22" bestFit="1" customWidth="1"/>
    <col min="4" max="4" width="26.81640625" style="26" bestFit="1" customWidth="1"/>
    <col min="5" max="5" width="12.1796875" style="30" bestFit="1" customWidth="1"/>
    <col min="6" max="6" width="14.1796875" style="34" bestFit="1" customWidth="1"/>
    <col min="7" max="7" width="8.7265625" style="14" bestFit="1" customWidth="1"/>
    <col min="8" max="8" width="7.1796875" style="14" bestFit="1" customWidth="1"/>
    <col min="9" max="9" width="13.54296875" style="14" bestFit="1" customWidth="1"/>
    <col min="10" max="10" width="9.26953125" style="14" bestFit="1" customWidth="1"/>
    <col min="11" max="11" width="9.1796875" style="14"/>
    <col min="12" max="12" width="5.26953125" style="14" bestFit="1" customWidth="1"/>
    <col min="13" max="13" width="9" style="14" bestFit="1" customWidth="1"/>
    <col min="14" max="14" width="6.7265625" style="14" bestFit="1" customWidth="1"/>
    <col min="15" max="16384" width="9.1796875" style="14"/>
  </cols>
  <sheetData>
    <row r="1" spans="1:7" x14ac:dyDescent="0.35">
      <c r="C1" s="20" t="s">
        <v>12</v>
      </c>
      <c r="D1" s="24" t="s">
        <v>13</v>
      </c>
      <c r="E1" s="28" t="s">
        <v>14</v>
      </c>
      <c r="F1" s="32" t="s">
        <v>6</v>
      </c>
    </row>
    <row r="2" spans="1:7" x14ac:dyDescent="0.35">
      <c r="A2" s="14">
        <v>2015</v>
      </c>
      <c r="B2" s="14" t="s">
        <v>8</v>
      </c>
      <c r="C2" s="21">
        <v>0.85527820762968443</v>
      </c>
      <c r="D2" s="25">
        <v>0.11330148691381282</v>
      </c>
      <c r="E2" s="29">
        <v>1.7493103680279891E-2</v>
      </c>
      <c r="F2" s="33">
        <v>1.3927201776222834E-2</v>
      </c>
      <c r="G2" s="16"/>
    </row>
    <row r="3" spans="1:7" x14ac:dyDescent="0.35">
      <c r="A3" s="14">
        <v>2016</v>
      </c>
      <c r="B3" s="14" t="s">
        <v>8</v>
      </c>
      <c r="C3" s="21">
        <v>0.86710049644438481</v>
      </c>
      <c r="D3" s="25">
        <v>0.10331410170401181</v>
      </c>
      <c r="E3" s="29">
        <v>1.402119951697303E-2</v>
      </c>
      <c r="F3" s="33">
        <v>1.556420233463035E-2</v>
      </c>
      <c r="G3" s="16"/>
    </row>
    <row r="4" spans="1:7" x14ac:dyDescent="0.35">
      <c r="A4" s="14">
        <v>2017</v>
      </c>
      <c r="B4" s="14" t="s">
        <v>8</v>
      </c>
      <c r="C4" s="21">
        <v>0.86109632783395418</v>
      </c>
      <c r="D4" s="25">
        <v>0.10697179350718468</v>
      </c>
      <c r="E4" s="29">
        <v>1.2639701969132517E-2</v>
      </c>
      <c r="F4" s="33">
        <v>1.9292176689728577E-2</v>
      </c>
      <c r="G4" s="16"/>
    </row>
    <row r="5" spans="1:7" x14ac:dyDescent="0.35">
      <c r="A5" s="14">
        <v>2018</v>
      </c>
      <c r="B5" s="14" t="s">
        <v>8</v>
      </c>
      <c r="C5" s="21">
        <v>0.8697290152015863</v>
      </c>
      <c r="D5" s="25">
        <v>0.10138797091870456</v>
      </c>
      <c r="E5" s="29">
        <v>1.1302048909451421E-2</v>
      </c>
      <c r="F5" s="33">
        <v>1.7580964970257767E-2</v>
      </c>
      <c r="G5" s="16"/>
    </row>
    <row r="6" spans="1:7" x14ac:dyDescent="0.35">
      <c r="A6" s="14">
        <v>2019</v>
      </c>
      <c r="B6" s="14" t="s">
        <v>8</v>
      </c>
      <c r="C6" s="21">
        <v>0.87240356083086057</v>
      </c>
      <c r="D6" s="25">
        <v>9.8714144411473789E-2</v>
      </c>
      <c r="E6" s="29">
        <v>1.1407847016155621E-2</v>
      </c>
      <c r="F6" s="33">
        <v>1.7474447741510055E-2</v>
      </c>
      <c r="G6" s="16"/>
    </row>
    <row r="7" spans="1:7" x14ac:dyDescent="0.35">
      <c r="A7" s="14">
        <v>2020</v>
      </c>
      <c r="B7" s="14" t="s">
        <v>8</v>
      </c>
      <c r="C7" s="21">
        <v>0.85349052854682739</v>
      </c>
      <c r="D7" s="25">
        <v>9.2330109948337527E-2</v>
      </c>
      <c r="E7" s="29">
        <v>1.0928599814544972E-2</v>
      </c>
      <c r="F7" s="33">
        <v>4.3250761690290102E-2</v>
      </c>
      <c r="G7" s="16"/>
    </row>
    <row r="8" spans="1:7" x14ac:dyDescent="0.35">
      <c r="A8" s="14">
        <v>2021</v>
      </c>
      <c r="B8" s="14" t="s">
        <v>8</v>
      </c>
      <c r="C8" s="21">
        <v>0.87975951903807614</v>
      </c>
      <c r="D8" s="25">
        <v>9.266809481031027E-2</v>
      </c>
      <c r="E8" s="29">
        <v>1.1885840646810863E-2</v>
      </c>
      <c r="F8" s="33">
        <v>1.568654550480271E-2</v>
      </c>
      <c r="G8" s="16"/>
    </row>
    <row r="9" spans="1:7" x14ac:dyDescent="0.35">
      <c r="G9" s="16"/>
    </row>
    <row r="10" spans="1:7" x14ac:dyDescent="0.35">
      <c r="A10" s="14">
        <v>2015</v>
      </c>
      <c r="B10" s="15" t="s">
        <v>9</v>
      </c>
      <c r="C10" s="23">
        <v>0.80065701060176198</v>
      </c>
      <c r="D10" s="27">
        <v>0.12348812901299089</v>
      </c>
      <c r="E10" s="31">
        <v>1.8366432731073613E-2</v>
      </c>
      <c r="F10" s="35">
        <v>5.7488427654173509E-2</v>
      </c>
      <c r="G10" s="16"/>
    </row>
    <row r="11" spans="1:7" x14ac:dyDescent="0.35">
      <c r="A11" s="14">
        <v>2016</v>
      </c>
      <c r="B11" s="15" t="s">
        <v>9</v>
      </c>
      <c r="C11" s="23">
        <v>0.81347380917050005</v>
      </c>
      <c r="D11" s="27">
        <v>0.11930553494583766</v>
      </c>
      <c r="E11" s="31">
        <v>1.5729336696839295E-2</v>
      </c>
      <c r="F11" s="35">
        <v>5.1491319186822967E-2</v>
      </c>
      <c r="G11" s="16"/>
    </row>
    <row r="12" spans="1:7" x14ac:dyDescent="0.35">
      <c r="A12" s="14">
        <v>2017</v>
      </c>
      <c r="B12" s="15" t="s">
        <v>9</v>
      </c>
      <c r="C12" s="23">
        <v>0.81566068515497558</v>
      </c>
      <c r="D12" s="27">
        <v>0.11790004449058282</v>
      </c>
      <c r="E12" s="31">
        <v>1.705472341687676E-2</v>
      </c>
      <c r="F12" s="35">
        <v>4.9384546937564881E-2</v>
      </c>
      <c r="G12" s="16"/>
    </row>
    <row r="13" spans="1:7" x14ac:dyDescent="0.35">
      <c r="A13" s="14">
        <v>2018</v>
      </c>
      <c r="B13" s="15" t="s">
        <v>9</v>
      </c>
      <c r="C13" s="23">
        <v>0.80502785316383374</v>
      </c>
      <c r="D13" s="27">
        <v>0.10741322668190259</v>
      </c>
      <c r="E13" s="31">
        <v>1.856877588915869E-2</v>
      </c>
      <c r="F13" s="35">
        <v>6.8990144265104983E-2</v>
      </c>
      <c r="G13" s="16"/>
    </row>
    <row r="14" spans="1:7" x14ac:dyDescent="0.35">
      <c r="A14" s="14">
        <v>2019</v>
      </c>
      <c r="B14" s="15" t="s">
        <v>9</v>
      </c>
      <c r="C14" s="23">
        <v>0.79102384291725103</v>
      </c>
      <c r="D14" s="27">
        <v>0.11023842917251052</v>
      </c>
      <c r="E14" s="31">
        <v>1.82328190743338E-2</v>
      </c>
      <c r="F14" s="35">
        <v>8.0504908835904623E-2</v>
      </c>
      <c r="G14" s="16"/>
    </row>
    <row r="15" spans="1:7" x14ac:dyDescent="0.35">
      <c r="A15" s="14">
        <v>2020</v>
      </c>
      <c r="B15" s="15" t="s">
        <v>9</v>
      </c>
      <c r="C15" s="23">
        <v>0.77361382000557255</v>
      </c>
      <c r="D15" s="27">
        <v>0.11214823070493174</v>
      </c>
      <c r="E15" s="31">
        <v>1.8250208971858455E-2</v>
      </c>
      <c r="F15" s="35">
        <v>9.5987740317637224E-2</v>
      </c>
      <c r="G15" s="16"/>
    </row>
    <row r="16" spans="1:7" x14ac:dyDescent="0.35">
      <c r="A16" s="14">
        <v>2021</v>
      </c>
      <c r="B16" s="15" t="s">
        <v>9</v>
      </c>
      <c r="C16" s="23">
        <v>0.78242441367617976</v>
      </c>
      <c r="D16" s="27">
        <v>0.1292738061599322</v>
      </c>
      <c r="E16" s="31">
        <v>2.2605255721955354E-2</v>
      </c>
      <c r="F16" s="35">
        <v>6.5979090138457194E-2</v>
      </c>
      <c r="G16" s="16"/>
    </row>
    <row r="52" spans="16:16" x14ac:dyDescent="0.35">
      <c r="P52" s="14" t="s">
        <v>15</v>
      </c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 updated 26-5-22</vt:lpstr>
      <vt:lpstr>Original data</vt:lpstr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2022-05-30T07:02:55Z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37fc3cbf292849f38fae5b4d8e1d5c20</vt:lpwstr>
  </property>
</Properties>
</file>