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tabRatio="682" activeTab="0"/>
  </bookViews>
  <sheets>
    <sheet name="overview" sheetId="1" r:id="rId1"/>
    <sheet name="CC9a-relative chnge temperature" sheetId="2" r:id="rId2"/>
    <sheet name="CC10a-relative precip increase" sheetId="3" r:id="rId3"/>
    <sheet name="CC10b-Relative precip decrease" sheetId="4" r:id="rId4"/>
  </sheets>
  <definedNames>
    <definedName name="_xlnm._FilterDatabase" localSheetId="2" hidden="1">'CC10a-relative precip increase'!$A$1:$A$56</definedName>
    <definedName name="_xlnm._FilterDatabase" localSheetId="3" hidden="1">'CC10b-Relative precip decrease'!$A$1:$A$53</definedName>
    <definedName name="_xlnm._FilterDatabase" localSheetId="1" hidden="1">'CC9a-relative chnge temperature'!$A$1:$A$113</definedName>
  </definedNames>
  <calcPr fullCalcOnLoad="1"/>
</workbook>
</file>

<file path=xl/sharedStrings.xml><?xml version="1.0" encoding="utf-8"?>
<sst xmlns="http://schemas.openxmlformats.org/spreadsheetml/2006/main" count="227" uniqueCount="85">
  <si>
    <t>Indicator No.</t>
  </si>
  <si>
    <t>Indicators for climate change</t>
  </si>
  <si>
    <t xml:space="preserve">Units </t>
  </si>
  <si>
    <t>DPSIR</t>
  </si>
  <si>
    <t>Spatial specificity</t>
  </si>
  <si>
    <t>Institute</t>
  </si>
  <si>
    <t>CC9a</t>
  </si>
  <si>
    <t>Relative change of temperature (compared to the european average change from 1990 values)</t>
  </si>
  <si>
    <r>
      <t xml:space="preserve">% change related to the european average, 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C</t>
    </r>
  </si>
  <si>
    <t>S/I</t>
  </si>
  <si>
    <t>on country level</t>
  </si>
  <si>
    <t>RIVM</t>
  </si>
  <si>
    <t>TEMPLATE 5</t>
  </si>
  <si>
    <t>CC10a</t>
  </si>
  <si>
    <r>
      <t>% change related to the european average, mm/year, km</t>
    </r>
    <r>
      <rPr>
        <vertAlign val="superscript"/>
        <sz val="10"/>
        <rFont val="Arial"/>
        <family val="2"/>
      </rPr>
      <t>2</t>
    </r>
  </si>
  <si>
    <t>TEMPLATE 6</t>
  </si>
  <si>
    <t>CC10b</t>
  </si>
  <si>
    <t>Relative Precipitation decrease (compared to the european average change from 1990 values)</t>
  </si>
  <si>
    <t>Relative Precipitation increase (compared to the european average change from 1990 values)</t>
  </si>
  <si>
    <t>Indicator Name:</t>
  </si>
  <si>
    <t>Temperature change in European countries, and sub-European regions</t>
  </si>
  <si>
    <t>Indicator Number :</t>
  </si>
  <si>
    <t>Units:</t>
  </si>
  <si>
    <t>oC</t>
  </si>
  <si>
    <t>DPSIR:</t>
  </si>
  <si>
    <t>Reference (link) to the file with the actual data in the scenario information platform:</t>
  </si>
  <si>
    <t>Reference (link) to the file with the meta information data in the scenario information platform:</t>
  </si>
  <si>
    <t>2000 - 2010</t>
  </si>
  <si>
    <t>2010 - 2020</t>
  </si>
  <si>
    <t>2020 - 2030</t>
  </si>
  <si>
    <t>2020-2050</t>
  </si>
  <si>
    <t>2050-2075</t>
  </si>
  <si>
    <t>2075-2100</t>
  </si>
  <si>
    <t>Country-scenario</t>
  </si>
  <si>
    <t xml:space="preserve">    &lt;add unit&gt;</t>
  </si>
  <si>
    <t>Annual % Change</t>
  </si>
  <si>
    <t xml:space="preserve"> Austria </t>
  </si>
  <si>
    <t xml:space="preserve"> Belgium </t>
  </si>
  <si>
    <t xml:space="preserve"> Denmark </t>
  </si>
  <si>
    <t xml:space="preserve"> Finland </t>
  </si>
  <si>
    <t xml:space="preserve"> France </t>
  </si>
  <si>
    <t xml:space="preserve"> Germany </t>
  </si>
  <si>
    <t xml:space="preserve"> Greece </t>
  </si>
  <si>
    <t xml:space="preserve"> Ireland </t>
  </si>
  <si>
    <t xml:space="preserve"> Italy </t>
  </si>
  <si>
    <t xml:space="preserve"> Luxembourg </t>
  </si>
  <si>
    <t xml:space="preserve"> Netherlands </t>
  </si>
  <si>
    <t xml:space="preserve"> Portugal </t>
  </si>
  <si>
    <t xml:space="preserve"> Spain </t>
  </si>
  <si>
    <t xml:space="preserve"> Sweden </t>
  </si>
  <si>
    <t xml:space="preserve"> United Kingdom </t>
  </si>
  <si>
    <t xml:space="preserve"> Cyprus </t>
  </si>
  <si>
    <t xml:space="preserve"> Czech Republic </t>
  </si>
  <si>
    <t xml:space="preserve"> Estonia </t>
  </si>
  <si>
    <t xml:space="preserve"> Hungary </t>
  </si>
  <si>
    <t xml:space="preserve"> Latvia </t>
  </si>
  <si>
    <t xml:space="preserve"> Lithuania </t>
  </si>
  <si>
    <t xml:space="preserve"> Malta </t>
  </si>
  <si>
    <t xml:space="preserve"> Poland </t>
  </si>
  <si>
    <t xml:space="preserve"> Slovakia </t>
  </si>
  <si>
    <t xml:space="preserve"> Slovenia </t>
  </si>
  <si>
    <t xml:space="preserve"> Iceland </t>
  </si>
  <si>
    <t xml:space="preserve"> Liechtenstein </t>
  </si>
  <si>
    <t xml:space="preserve"> Norway </t>
  </si>
  <si>
    <t xml:space="preserve"> Switzerland (*)</t>
  </si>
  <si>
    <t xml:space="preserve"> Bulgaria </t>
  </si>
  <si>
    <t xml:space="preserve"> Romania </t>
  </si>
  <si>
    <t xml:space="preserve"> Turkey </t>
  </si>
  <si>
    <t>EEA 32(*)</t>
  </si>
  <si>
    <t>EU 15</t>
  </si>
  <si>
    <t>EU 10</t>
  </si>
  <si>
    <t>EFTA 4</t>
  </si>
  <si>
    <t xml:space="preserve">(*):Switzerland is included as it is expected to become a member country before the publication date of the report </t>
  </si>
  <si>
    <t>NA</t>
  </si>
  <si>
    <t>(**) NA: no data available</t>
  </si>
  <si>
    <t>Relative preciptation increase (compared to 1961-1990 average)</t>
  </si>
  <si>
    <t>% (100= constant, 0 means not affected)</t>
  </si>
  <si>
    <t>1995 -2000</t>
  </si>
  <si>
    <t>%of country affected</t>
  </si>
  <si>
    <t>1990precipitation in affected area</t>
  </si>
  <si>
    <t xml:space="preserve"> </t>
  </si>
  <si>
    <t>Annual % Change precipation</t>
  </si>
  <si>
    <t>Relative preciptation decrease (compared to 1961-1990 average)</t>
  </si>
  <si>
    <t>Climate change State and Impact indicators at country and european level for the long term (1990-2100) for the LGEP scenario</t>
  </si>
  <si>
    <t>Scenario: Low Greenhouse gas Emission Pathway (LGEP)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</si>
</sst>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General_)"/>
    <numFmt numFmtId="173" formatCode="0.0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Courie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justify"/>
    </xf>
    <xf numFmtId="0" fontId="2" fillId="2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justify" vertical="top"/>
    </xf>
    <xf numFmtId="0" fontId="0" fillId="0" borderId="2" xfId="0" applyFont="1" applyFill="1" applyBorder="1" applyAlignment="1">
      <alignment horizontal="justify"/>
    </xf>
    <xf numFmtId="0" fontId="0" fillId="0" borderId="2" xfId="0" applyFont="1" applyFill="1" applyBorder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center" textRotation="60"/>
    </xf>
    <xf numFmtId="0" fontId="0" fillId="0" borderId="0" xfId="0" applyFill="1" applyAlignment="1">
      <alignment textRotation="60"/>
    </xf>
    <xf numFmtId="0" fontId="2" fillId="0" borderId="3" xfId="0" applyFont="1" applyFill="1" applyBorder="1" applyAlignment="1">
      <alignment textRotation="60"/>
    </xf>
    <xf numFmtId="0" fontId="0" fillId="0" borderId="0" xfId="0" applyAlignment="1" applyProtection="1">
      <alignment/>
      <protection locked="0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2" fontId="0" fillId="0" borderId="8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1" xfId="19" applyNumberFormat="1" applyFont="1" applyFill="1" applyBorder="1" applyAlignment="1">
      <alignment horizontal="center"/>
      <protection/>
    </xf>
    <xf numFmtId="2" fontId="0" fillId="0" borderId="12" xfId="19" applyNumberFormat="1" applyFont="1" applyFill="1" applyBorder="1" applyAlignment="1">
      <alignment horizontal="center"/>
      <protection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9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19" xfId="19" applyNumberFormat="1" applyFont="1" applyFill="1" applyBorder="1" applyAlignment="1">
      <alignment horizontal="center"/>
      <protection/>
    </xf>
    <xf numFmtId="2" fontId="0" fillId="0" borderId="20" xfId="19" applyNumberFormat="1" applyFont="1" applyFill="1" applyBorder="1" applyAlignment="1">
      <alignment horizontal="center"/>
      <protection/>
    </xf>
    <xf numFmtId="0" fontId="0" fillId="0" borderId="8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0" fillId="0" borderId="3" xfId="0" applyFill="1" applyBorder="1" applyAlignment="1">
      <alignment/>
    </xf>
    <xf numFmtId="0" fontId="2" fillId="0" borderId="22" xfId="0" applyFont="1" applyFill="1" applyBorder="1" applyAlignment="1">
      <alignment horizontal="center" textRotation="60"/>
    </xf>
    <xf numFmtId="0" fontId="0" fillId="0" borderId="20" xfId="0" applyFill="1" applyBorder="1" applyAlignment="1">
      <alignment/>
    </xf>
    <xf numFmtId="0" fontId="2" fillId="0" borderId="20" xfId="0" applyFont="1" applyFill="1" applyBorder="1" applyAlignment="1">
      <alignment/>
    </xf>
    <xf numFmtId="173" fontId="0" fillId="0" borderId="8" xfId="0" applyNumberFormat="1" applyFont="1" applyFill="1" applyBorder="1" applyAlignment="1">
      <alignment/>
    </xf>
    <xf numFmtId="173" fontId="0" fillId="0" borderId="9" xfId="0" applyNumberFormat="1" applyFont="1" applyFill="1" applyBorder="1" applyAlignment="1">
      <alignment/>
    </xf>
    <xf numFmtId="173" fontId="0" fillId="0" borderId="8" xfId="0" applyNumberFormat="1" applyFont="1" applyFill="1" applyBorder="1" applyAlignment="1">
      <alignment horizontal="right"/>
    </xf>
    <xf numFmtId="173" fontId="0" fillId="0" borderId="16" xfId="0" applyNumberFormat="1" applyFont="1" applyFill="1" applyBorder="1" applyAlignment="1">
      <alignment/>
    </xf>
    <xf numFmtId="173" fontId="0" fillId="0" borderId="17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72" fontId="2" fillId="0" borderId="14" xfId="19" applyFont="1" applyFill="1" applyBorder="1" applyAlignment="1">
      <alignment horizont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ppendixAU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41.57421875" style="0" customWidth="1"/>
    <col min="3" max="3" width="30.8515625" style="0" customWidth="1"/>
    <col min="5" max="5" width="17.00390625" style="0" customWidth="1"/>
    <col min="6" max="6" width="10.7109375" style="0" customWidth="1"/>
  </cols>
  <sheetData>
    <row r="1" ht="18">
      <c r="A1" s="1" t="s">
        <v>83</v>
      </c>
    </row>
    <row r="2" spans="1:2" ht="12.75">
      <c r="A2" s="2"/>
      <c r="B2" s="3"/>
    </row>
    <row r="3" spans="1:6" ht="25.5">
      <c r="A3" s="4" t="s">
        <v>0</v>
      </c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</row>
    <row r="4" spans="1:6" ht="27">
      <c r="A4" s="6" t="s">
        <v>6</v>
      </c>
      <c r="B4" s="7" t="s">
        <v>7</v>
      </c>
      <c r="C4" s="6" t="s">
        <v>8</v>
      </c>
      <c r="D4" s="8" t="s">
        <v>9</v>
      </c>
      <c r="E4" s="8" t="s">
        <v>10</v>
      </c>
      <c r="F4" s="8" t="s">
        <v>11</v>
      </c>
    </row>
    <row r="5" spans="1:6" ht="27">
      <c r="A5" s="6" t="s">
        <v>13</v>
      </c>
      <c r="B5" s="7" t="s">
        <v>18</v>
      </c>
      <c r="C5" s="7" t="s">
        <v>14</v>
      </c>
      <c r="D5" s="8" t="s">
        <v>9</v>
      </c>
      <c r="E5" s="8" t="s">
        <v>10</v>
      </c>
      <c r="F5" s="8" t="s">
        <v>11</v>
      </c>
    </row>
    <row r="6" spans="1:6" ht="27">
      <c r="A6" s="6" t="s">
        <v>16</v>
      </c>
      <c r="B6" s="7" t="s">
        <v>17</v>
      </c>
      <c r="C6" s="6" t="s">
        <v>14</v>
      </c>
      <c r="D6" s="8" t="s">
        <v>9</v>
      </c>
      <c r="E6" s="8" t="s">
        <v>10</v>
      </c>
      <c r="F6" s="8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3"/>
  <sheetViews>
    <sheetView workbookViewId="0" topLeftCell="A1">
      <selection activeCell="A6" sqref="A6"/>
    </sheetView>
  </sheetViews>
  <sheetFormatPr defaultColWidth="9.140625" defaultRowHeight="12.75"/>
  <cols>
    <col min="1" max="1" width="25.8515625" style="0" customWidth="1"/>
  </cols>
  <sheetData>
    <row r="1" spans="10:16" ht="12.75">
      <c r="J1" s="9"/>
      <c r="K1" s="10" t="s">
        <v>12</v>
      </c>
      <c r="L1" s="9"/>
      <c r="M1" s="9"/>
      <c r="N1" s="11"/>
      <c r="O1" s="12"/>
      <c r="P1" s="12"/>
    </row>
    <row r="2" spans="1:16" ht="18">
      <c r="A2" s="13" t="s">
        <v>19</v>
      </c>
      <c r="B2" s="9" t="s">
        <v>20</v>
      </c>
      <c r="C2" s="14"/>
      <c r="D2" s="14"/>
      <c r="E2" s="14"/>
      <c r="F2" s="14"/>
      <c r="G2" s="14"/>
      <c r="H2" s="14"/>
      <c r="I2" s="14"/>
      <c r="K2" s="9"/>
      <c r="L2" s="9"/>
      <c r="M2" s="9"/>
      <c r="O2" s="12"/>
      <c r="P2" s="12"/>
    </row>
    <row r="3" spans="1:16" ht="18">
      <c r="A3" s="15" t="s">
        <v>21</v>
      </c>
      <c r="B3" s="9" t="s">
        <v>6</v>
      </c>
      <c r="C3" s="14"/>
      <c r="D3" s="14"/>
      <c r="E3" s="14"/>
      <c r="F3" s="14"/>
      <c r="G3" s="14"/>
      <c r="H3" s="14"/>
      <c r="I3" s="14"/>
      <c r="K3" s="9"/>
      <c r="L3" s="9"/>
      <c r="M3" s="9"/>
      <c r="O3" s="12"/>
      <c r="P3" s="12"/>
    </row>
    <row r="4" spans="1:16" ht="18">
      <c r="A4" s="15" t="s">
        <v>22</v>
      </c>
      <c r="B4" s="9" t="s">
        <v>23</v>
      </c>
      <c r="C4" s="16"/>
      <c r="D4" s="16"/>
      <c r="E4" s="16"/>
      <c r="F4" s="16"/>
      <c r="G4" s="16"/>
      <c r="H4" s="16"/>
      <c r="I4" s="16"/>
      <c r="K4" s="9"/>
      <c r="L4" s="9"/>
      <c r="M4" s="9"/>
      <c r="O4" s="12"/>
      <c r="P4" s="12"/>
    </row>
    <row r="5" spans="1:16" ht="18">
      <c r="A5" s="15" t="s">
        <v>24</v>
      </c>
      <c r="B5" s="9" t="s">
        <v>9</v>
      </c>
      <c r="C5" s="9"/>
      <c r="D5" s="9"/>
      <c r="E5" s="9"/>
      <c r="F5" s="9"/>
      <c r="G5" s="9"/>
      <c r="H5" s="9"/>
      <c r="I5" s="9"/>
      <c r="K5" s="9"/>
      <c r="L5" s="9"/>
      <c r="M5" s="9"/>
      <c r="O5" s="12"/>
      <c r="P5" s="12"/>
    </row>
    <row r="6" spans="1:16" ht="18">
      <c r="A6" s="15" t="s">
        <v>84</v>
      </c>
      <c r="B6" s="9"/>
      <c r="C6" s="9"/>
      <c r="D6" s="9"/>
      <c r="E6" s="9"/>
      <c r="F6" s="9"/>
      <c r="G6" s="9"/>
      <c r="H6" s="9"/>
      <c r="I6" s="9"/>
      <c r="K6" s="9"/>
      <c r="L6" s="9"/>
      <c r="M6" s="9"/>
      <c r="O6" s="12"/>
      <c r="P6" s="12"/>
    </row>
    <row r="7" spans="1:16" ht="12.75">
      <c r="A7" s="9"/>
      <c r="O7" s="12"/>
      <c r="P7" s="12"/>
    </row>
    <row r="8" spans="1:16" ht="12.75">
      <c r="A8" s="17" t="s">
        <v>25</v>
      </c>
      <c r="O8" s="12"/>
      <c r="P8" s="12"/>
    </row>
    <row r="9" spans="1:16" ht="12.75">
      <c r="A9" s="17"/>
      <c r="O9" s="12"/>
      <c r="P9" s="12"/>
    </row>
    <row r="10" spans="1:16" ht="12.75">
      <c r="A10" s="17" t="s">
        <v>26</v>
      </c>
      <c r="O10" s="12"/>
      <c r="P10" s="12"/>
    </row>
    <row r="11" spans="1:16" ht="12.75">
      <c r="A11" s="17"/>
      <c r="O11" s="12"/>
      <c r="P11" s="12"/>
    </row>
    <row r="12" spans="1:16" ht="13.5" thickBot="1">
      <c r="A12" s="17"/>
      <c r="O12" s="12"/>
      <c r="P12" s="12"/>
    </row>
    <row r="13" spans="1:19" ht="57">
      <c r="A13" s="24"/>
      <c r="B13" s="18">
        <v>1995</v>
      </c>
      <c r="C13" s="18">
        <v>2000</v>
      </c>
      <c r="D13" s="18">
        <v>2010</v>
      </c>
      <c r="E13" s="18">
        <v>2020</v>
      </c>
      <c r="F13" s="18">
        <v>2030</v>
      </c>
      <c r="G13" s="18">
        <v>2050</v>
      </c>
      <c r="H13" s="18">
        <v>2075</v>
      </c>
      <c r="I13" s="18">
        <v>2100</v>
      </c>
      <c r="J13" s="19"/>
      <c r="K13" s="18" t="s">
        <v>77</v>
      </c>
      <c r="L13" s="18" t="s">
        <v>27</v>
      </c>
      <c r="M13" s="18" t="s">
        <v>28</v>
      </c>
      <c r="N13" s="18" t="s">
        <v>29</v>
      </c>
      <c r="O13" s="20" t="s">
        <v>30</v>
      </c>
      <c r="P13" s="20" t="s">
        <v>31</v>
      </c>
      <c r="Q13" s="20" t="s">
        <v>32</v>
      </c>
      <c r="R13" s="21"/>
      <c r="S13" s="12"/>
    </row>
    <row r="14" spans="1:19" ht="13.5" thickBot="1">
      <c r="A14" s="25" t="s">
        <v>33</v>
      </c>
      <c r="B14" s="54" t="s">
        <v>34</v>
      </c>
      <c r="C14" s="55"/>
      <c r="D14" s="55"/>
      <c r="E14" s="55"/>
      <c r="F14" s="55"/>
      <c r="G14" s="55"/>
      <c r="H14" s="55"/>
      <c r="I14" s="56"/>
      <c r="J14" s="16"/>
      <c r="K14" s="57" t="s">
        <v>35</v>
      </c>
      <c r="L14" s="58"/>
      <c r="M14" s="58"/>
      <c r="N14" s="58"/>
      <c r="O14" s="58"/>
      <c r="P14" s="58"/>
      <c r="Q14" s="59"/>
      <c r="R14" s="12"/>
      <c r="S14" s="12"/>
    </row>
    <row r="15" spans="1:19" ht="12.75">
      <c r="A15" s="26" t="s">
        <v>36</v>
      </c>
      <c r="B15" s="27">
        <v>0.11</v>
      </c>
      <c r="C15" s="27">
        <v>0.2440000000000353</v>
      </c>
      <c r="D15" s="27">
        <v>0.509</v>
      </c>
      <c r="E15" s="27">
        <v>0.8103333333333333</v>
      </c>
      <c r="F15" s="27">
        <v>1.083</v>
      </c>
      <c r="G15" s="27">
        <v>1.571</v>
      </c>
      <c r="H15" s="27">
        <v>1.858</v>
      </c>
      <c r="I15" s="28">
        <v>2.043</v>
      </c>
      <c r="J15" s="29"/>
      <c r="K15" s="30">
        <v>24.363636363642783</v>
      </c>
      <c r="L15" s="30">
        <v>10.8606557377019</v>
      </c>
      <c r="M15" s="30">
        <v>5.920104780615586</v>
      </c>
      <c r="N15" s="30">
        <v>3.3648704236939526</v>
      </c>
      <c r="O15" s="30">
        <v>2.253000923361034</v>
      </c>
      <c r="P15" s="30">
        <v>0.7307447485677916</v>
      </c>
      <c r="Q15" s="31">
        <v>0.3982777179763187</v>
      </c>
      <c r="R15" s="12"/>
      <c r="S15" s="12"/>
    </row>
    <row r="16" spans="1:17" ht="12.75">
      <c r="A16" s="25" t="s">
        <v>37</v>
      </c>
      <c r="B16" s="27">
        <v>0.095</v>
      </c>
      <c r="C16" s="27">
        <v>0.2032363636363712</v>
      </c>
      <c r="D16" s="27">
        <v>0.419</v>
      </c>
      <c r="E16" s="27">
        <v>0.6669999999999999</v>
      </c>
      <c r="F16" s="27">
        <v>0.8964000000000001</v>
      </c>
      <c r="G16" s="27">
        <v>1.318</v>
      </c>
      <c r="H16" s="27">
        <v>1.566</v>
      </c>
      <c r="I16" s="28">
        <v>1.728</v>
      </c>
      <c r="J16" s="29"/>
      <c r="K16" s="30">
        <v>22.786602870814992</v>
      </c>
      <c r="L16" s="30">
        <v>10.616389336195331</v>
      </c>
      <c r="M16" s="30">
        <v>5.918854415274462</v>
      </c>
      <c r="N16" s="30">
        <v>3.439280359820093</v>
      </c>
      <c r="O16" s="30">
        <v>2.3516287371709055</v>
      </c>
      <c r="P16" s="30">
        <v>0.7526555386949924</v>
      </c>
      <c r="Q16" s="31">
        <v>0.4137931034482757</v>
      </c>
    </row>
    <row r="17" spans="1:17" ht="12.75">
      <c r="A17" s="25" t="s">
        <v>38</v>
      </c>
      <c r="B17" s="27">
        <v>0.081</v>
      </c>
      <c r="C17" s="27">
        <v>0.1617090909090777</v>
      </c>
      <c r="D17" s="27">
        <v>0.33</v>
      </c>
      <c r="E17" s="27">
        <v>0.5313333333333333</v>
      </c>
      <c r="F17" s="27">
        <v>0.7402</v>
      </c>
      <c r="G17" s="27">
        <v>1.173</v>
      </c>
      <c r="H17" s="27">
        <v>1.435</v>
      </c>
      <c r="I17" s="28">
        <v>1.603</v>
      </c>
      <c r="J17" s="29"/>
      <c r="K17" s="30">
        <v>19.928170594834</v>
      </c>
      <c r="L17" s="30">
        <v>10.407015965821321</v>
      </c>
      <c r="M17" s="30">
        <v>6.101010101010099</v>
      </c>
      <c r="N17" s="30">
        <v>3.930991217063989</v>
      </c>
      <c r="O17" s="30">
        <v>2.9235341799513654</v>
      </c>
      <c r="P17" s="30">
        <v>0.8934356351236147</v>
      </c>
      <c r="Q17" s="31">
        <v>0.4682926829268291</v>
      </c>
    </row>
    <row r="18" spans="1:19" ht="12.75">
      <c r="A18" s="25" t="s">
        <v>39</v>
      </c>
      <c r="B18" s="27">
        <v>0.095</v>
      </c>
      <c r="C18" s="27">
        <v>0.21356363636363795</v>
      </c>
      <c r="D18" s="27">
        <v>0.452</v>
      </c>
      <c r="E18" s="27">
        <v>0.7353333333333333</v>
      </c>
      <c r="F18" s="27">
        <v>1.0008</v>
      </c>
      <c r="G18" s="27">
        <v>1.496</v>
      </c>
      <c r="H18" s="27">
        <v>1.791</v>
      </c>
      <c r="I18" s="28">
        <v>1.971</v>
      </c>
      <c r="J18" s="29"/>
      <c r="K18" s="30">
        <v>24.96076555023957</v>
      </c>
      <c r="L18" s="30">
        <v>11.16465179635605</v>
      </c>
      <c r="M18" s="30">
        <v>6.26843657817109</v>
      </c>
      <c r="N18" s="30">
        <v>3.6101541251133273</v>
      </c>
      <c r="O18" s="30">
        <v>2.474020783373302</v>
      </c>
      <c r="P18" s="30">
        <v>0.7887700534759357</v>
      </c>
      <c r="Q18" s="31">
        <v>0.40201005025125663</v>
      </c>
      <c r="R18" s="16"/>
      <c r="S18" s="16"/>
    </row>
    <row r="19" spans="1:19" ht="12.75">
      <c r="A19" s="25" t="s">
        <v>40</v>
      </c>
      <c r="B19" s="27">
        <v>0.099</v>
      </c>
      <c r="C19" s="27">
        <v>0.21685454545453808</v>
      </c>
      <c r="D19" s="27">
        <v>0.45</v>
      </c>
      <c r="E19" s="27">
        <v>0.718</v>
      </c>
      <c r="F19" s="27">
        <v>0.9596</v>
      </c>
      <c r="G19" s="27">
        <v>1.39</v>
      </c>
      <c r="H19" s="27">
        <v>1.641</v>
      </c>
      <c r="I19" s="28">
        <v>1.804</v>
      </c>
      <c r="J19" s="29"/>
      <c r="K19" s="30">
        <v>23.808999081724863</v>
      </c>
      <c r="L19" s="30">
        <v>10.75123668986404</v>
      </c>
      <c r="M19" s="30">
        <v>5.955555555555555</v>
      </c>
      <c r="N19" s="30">
        <v>3.364902506963789</v>
      </c>
      <c r="O19" s="30">
        <v>2.2426010837849097</v>
      </c>
      <c r="P19" s="30">
        <v>0.7223021582733816</v>
      </c>
      <c r="Q19" s="31">
        <v>0.39731870810481423</v>
      </c>
      <c r="R19" s="16"/>
      <c r="S19" s="16"/>
    </row>
    <row r="20" spans="1:19" ht="12.75">
      <c r="A20" s="25" t="s">
        <v>41</v>
      </c>
      <c r="B20" s="27">
        <v>0.101</v>
      </c>
      <c r="C20" s="27">
        <v>0.21705454545453762</v>
      </c>
      <c r="D20" s="27">
        <v>0.449</v>
      </c>
      <c r="E20" s="27">
        <v>0.7156666666666666</v>
      </c>
      <c r="F20" s="27">
        <v>0.9644</v>
      </c>
      <c r="G20" s="27">
        <v>1.426</v>
      </c>
      <c r="H20" s="27">
        <v>1.698</v>
      </c>
      <c r="I20" s="28">
        <v>1.875</v>
      </c>
      <c r="J20" s="29"/>
      <c r="K20" s="30">
        <v>22.981098109809427</v>
      </c>
      <c r="L20" s="30">
        <v>10.686044563579237</v>
      </c>
      <c r="M20" s="30">
        <v>5.939123979213063</v>
      </c>
      <c r="N20" s="30">
        <v>3.4755472752678185</v>
      </c>
      <c r="O20" s="30">
        <v>2.393197843218581</v>
      </c>
      <c r="P20" s="30">
        <v>0.7629733520336607</v>
      </c>
      <c r="Q20" s="31">
        <v>0.4169611307420496</v>
      </c>
      <c r="R20" s="16"/>
      <c r="S20" s="16"/>
    </row>
    <row r="21" spans="1:19" ht="12.75">
      <c r="A21" s="25" t="s">
        <v>42</v>
      </c>
      <c r="B21" s="27">
        <v>0.085</v>
      </c>
      <c r="C21" s="27">
        <v>0.18783636363636447</v>
      </c>
      <c r="D21" s="27">
        <v>0.396</v>
      </c>
      <c r="E21" s="27">
        <v>0.6453333333333333</v>
      </c>
      <c r="F21" s="27">
        <v>0.8827999999999999</v>
      </c>
      <c r="G21" s="27">
        <v>1.334</v>
      </c>
      <c r="H21" s="27">
        <v>1.603</v>
      </c>
      <c r="I21" s="28">
        <v>1.773</v>
      </c>
      <c r="J21" s="29"/>
      <c r="K21" s="30">
        <v>24.19679144385046</v>
      </c>
      <c r="L21" s="30">
        <v>11.082179847062147</v>
      </c>
      <c r="M21" s="30">
        <v>6.296296296296296</v>
      </c>
      <c r="N21" s="30">
        <v>3.6797520661157015</v>
      </c>
      <c r="O21" s="30">
        <v>2.55550521069325</v>
      </c>
      <c r="P21" s="30">
        <v>0.8065967016491751</v>
      </c>
      <c r="Q21" s="31">
        <v>0.42420461634435414</v>
      </c>
      <c r="R21" s="16"/>
      <c r="S21" s="16"/>
    </row>
    <row r="22" spans="1:19" ht="12.75">
      <c r="A22" s="25" t="s">
        <v>43</v>
      </c>
      <c r="B22" s="27">
        <v>0.075</v>
      </c>
      <c r="C22" s="27">
        <v>0.1499090909090839</v>
      </c>
      <c r="D22" s="27">
        <v>0.302</v>
      </c>
      <c r="E22" s="27">
        <v>0.478</v>
      </c>
      <c r="F22" s="27">
        <v>0.65</v>
      </c>
      <c r="G22" s="27">
        <v>0.986</v>
      </c>
      <c r="H22" s="27">
        <v>1.186</v>
      </c>
      <c r="I22" s="28">
        <v>1.321</v>
      </c>
      <c r="J22" s="29"/>
      <c r="K22" s="30">
        <v>19.975757575755704</v>
      </c>
      <c r="L22" s="30">
        <v>10.14554275318469</v>
      </c>
      <c r="M22" s="30">
        <v>5.827814569536423</v>
      </c>
      <c r="N22" s="30">
        <v>3.598326359832637</v>
      </c>
      <c r="O22" s="30">
        <v>2.5846153846153843</v>
      </c>
      <c r="P22" s="30">
        <v>0.8113590263691682</v>
      </c>
      <c r="Q22" s="31">
        <v>0.45531197301854975</v>
      </c>
      <c r="R22" s="16"/>
      <c r="S22" s="16"/>
    </row>
    <row r="23" spans="1:19" ht="12.75">
      <c r="A23" s="25" t="s">
        <v>44</v>
      </c>
      <c r="B23" s="27">
        <v>0.093</v>
      </c>
      <c r="C23" s="27">
        <v>0.2083454545454586</v>
      </c>
      <c r="D23" s="27">
        <v>0.439</v>
      </c>
      <c r="E23" s="27">
        <v>0.7123333333333334</v>
      </c>
      <c r="F23" s="27">
        <v>0.9642</v>
      </c>
      <c r="G23" s="27">
        <v>1.425</v>
      </c>
      <c r="H23" s="27">
        <v>1.695</v>
      </c>
      <c r="I23" s="28">
        <v>1.867</v>
      </c>
      <c r="J23" s="29"/>
      <c r="K23" s="30">
        <v>24.80547409579755</v>
      </c>
      <c r="L23" s="30">
        <v>11.070774064054044</v>
      </c>
      <c r="M23" s="30">
        <v>6.226271829916477</v>
      </c>
      <c r="N23" s="30">
        <v>3.535797847449694</v>
      </c>
      <c r="O23" s="30">
        <v>2.3895457373988807</v>
      </c>
      <c r="P23" s="30">
        <v>0.7578947368421053</v>
      </c>
      <c r="Q23" s="31">
        <v>0.4058997050147491</v>
      </c>
      <c r="R23" s="16"/>
      <c r="S23" s="16"/>
    </row>
    <row r="24" spans="1:19" ht="12.75">
      <c r="A24" s="25" t="s">
        <v>45</v>
      </c>
      <c r="B24" s="27">
        <v>0.101</v>
      </c>
      <c r="C24" s="27">
        <v>0.21896363636363958</v>
      </c>
      <c r="D24" s="27">
        <v>0.453</v>
      </c>
      <c r="E24" s="27">
        <v>0.7216666666666667</v>
      </c>
      <c r="F24" s="27">
        <v>0.9663999999999999</v>
      </c>
      <c r="G24" s="27">
        <v>1.408</v>
      </c>
      <c r="H24" s="27">
        <v>1.665</v>
      </c>
      <c r="I24" s="28">
        <v>1.833</v>
      </c>
      <c r="J24" s="29"/>
      <c r="K24" s="30">
        <v>23.35913591359199</v>
      </c>
      <c r="L24" s="30">
        <v>10.68836668604138</v>
      </c>
      <c r="M24" s="30">
        <v>5.9308314937454005</v>
      </c>
      <c r="N24" s="30">
        <v>3.3912240184757496</v>
      </c>
      <c r="O24" s="30">
        <v>2.2847682119205297</v>
      </c>
      <c r="P24" s="30">
        <v>0.7301136363636367</v>
      </c>
      <c r="Q24" s="31">
        <v>0.4036036036036034</v>
      </c>
      <c r="R24" s="16"/>
      <c r="S24" s="16"/>
    </row>
    <row r="25" spans="1:19" ht="12.75">
      <c r="A25" s="25" t="s">
        <v>46</v>
      </c>
      <c r="B25" s="27">
        <v>0.091</v>
      </c>
      <c r="C25" s="27">
        <v>0.19036363636362097</v>
      </c>
      <c r="D25" s="27">
        <v>0.39</v>
      </c>
      <c r="E25" s="27">
        <v>0.6186666666666666</v>
      </c>
      <c r="F25" s="27">
        <v>0.836</v>
      </c>
      <c r="G25" s="27">
        <v>1.248</v>
      </c>
      <c r="H25" s="27">
        <v>1.493</v>
      </c>
      <c r="I25" s="28">
        <v>1.653</v>
      </c>
      <c r="J25" s="29"/>
      <c r="K25" s="30">
        <v>21.838161838158456</v>
      </c>
      <c r="L25" s="30">
        <v>10.487106017193634</v>
      </c>
      <c r="M25" s="30">
        <v>5.86324786324786</v>
      </c>
      <c r="N25" s="30">
        <v>3.51293103448276</v>
      </c>
      <c r="O25" s="30">
        <v>2.4641148325358855</v>
      </c>
      <c r="P25" s="30">
        <v>0.7852564102564106</v>
      </c>
      <c r="Q25" s="31">
        <v>0.42866711319490935</v>
      </c>
      <c r="R25" s="16"/>
      <c r="S25" s="16"/>
    </row>
    <row r="26" spans="1:19" ht="12.75">
      <c r="A26" s="25" t="s">
        <v>47</v>
      </c>
      <c r="B26" s="27">
        <v>0.098</v>
      </c>
      <c r="C26" s="27">
        <v>0.22047272727270695</v>
      </c>
      <c r="D26" s="27">
        <v>0.463</v>
      </c>
      <c r="E26" s="27">
        <v>0.7516666666666666</v>
      </c>
      <c r="F26" s="27">
        <v>1.0088000000000001</v>
      </c>
      <c r="G26" s="27">
        <v>1.46</v>
      </c>
      <c r="H26" s="27">
        <v>1.72</v>
      </c>
      <c r="I26" s="28">
        <v>1.888</v>
      </c>
      <c r="J26" s="29"/>
      <c r="K26" s="30">
        <v>24.994434137287133</v>
      </c>
      <c r="L26" s="30">
        <v>11.000329869703405</v>
      </c>
      <c r="M26" s="30">
        <v>6.234701223902086</v>
      </c>
      <c r="N26" s="30">
        <v>3.420842572062088</v>
      </c>
      <c r="O26" s="30">
        <v>2.2363203806502767</v>
      </c>
      <c r="P26" s="30">
        <v>0.7123287671232876</v>
      </c>
      <c r="Q26" s="31">
        <v>0.3906976744186045</v>
      </c>
      <c r="R26" s="16"/>
      <c r="S26" s="16"/>
    </row>
    <row r="27" spans="1:19" ht="12.75">
      <c r="A27" s="25" t="s">
        <v>48</v>
      </c>
      <c r="B27" s="27">
        <v>0.101</v>
      </c>
      <c r="C27" s="27">
        <v>0.22598181818180763</v>
      </c>
      <c r="D27" s="27">
        <v>0.474</v>
      </c>
      <c r="E27" s="27">
        <v>0.77</v>
      </c>
      <c r="F27" s="27">
        <v>1.0352000000000001</v>
      </c>
      <c r="G27" s="27">
        <v>1.504</v>
      </c>
      <c r="H27" s="27">
        <v>1.775</v>
      </c>
      <c r="I27" s="28">
        <v>1.949</v>
      </c>
      <c r="J27" s="29"/>
      <c r="K27" s="30">
        <v>24.748874887486654</v>
      </c>
      <c r="L27" s="30">
        <v>10.975138788318624</v>
      </c>
      <c r="M27" s="30">
        <v>6.2447257383966255</v>
      </c>
      <c r="N27" s="30">
        <v>3.4441558441558455</v>
      </c>
      <c r="O27" s="30">
        <v>2.2642967542503856</v>
      </c>
      <c r="P27" s="30">
        <v>0.7207446808510636</v>
      </c>
      <c r="Q27" s="31">
        <v>0.39211267605633837</v>
      </c>
      <c r="R27" s="16"/>
      <c r="S27" s="16"/>
    </row>
    <row r="28" spans="1:19" ht="12.75">
      <c r="A28" s="25" t="s">
        <v>49</v>
      </c>
      <c r="B28" s="27">
        <v>0.086</v>
      </c>
      <c r="C28" s="27">
        <v>0.18483636363637146</v>
      </c>
      <c r="D28" s="27">
        <v>0.387</v>
      </c>
      <c r="E28" s="27">
        <v>0.6296666666666667</v>
      </c>
      <c r="F28" s="27">
        <v>0.8678000000000001</v>
      </c>
      <c r="G28" s="27">
        <v>1.335</v>
      </c>
      <c r="H28" s="27">
        <v>1.614</v>
      </c>
      <c r="I28" s="28">
        <v>1.788</v>
      </c>
      <c r="J28" s="29"/>
      <c r="K28" s="30">
        <v>22.985200845667784</v>
      </c>
      <c r="L28" s="30">
        <v>10.93743852055784</v>
      </c>
      <c r="M28" s="30">
        <v>6.270456503014643</v>
      </c>
      <c r="N28" s="30">
        <v>3.781895182636317</v>
      </c>
      <c r="O28" s="30">
        <v>2.6918644849043547</v>
      </c>
      <c r="P28" s="30">
        <v>0.8359550561797756</v>
      </c>
      <c r="Q28" s="31">
        <v>0.4312267657992563</v>
      </c>
      <c r="R28" s="16"/>
      <c r="S28" s="16"/>
    </row>
    <row r="29" spans="1:19" ht="12.75">
      <c r="A29" s="25" t="s">
        <v>50</v>
      </c>
      <c r="B29" s="27">
        <v>0.079</v>
      </c>
      <c r="C29" s="27">
        <v>0.159781818181834</v>
      </c>
      <c r="D29" s="27">
        <v>0.324</v>
      </c>
      <c r="E29" s="27">
        <v>0.5133333333333333</v>
      </c>
      <c r="F29" s="27">
        <v>0.6994</v>
      </c>
      <c r="G29" s="27">
        <v>1.065</v>
      </c>
      <c r="H29" s="27">
        <v>1.283</v>
      </c>
      <c r="I29" s="28">
        <v>1.428</v>
      </c>
      <c r="J29" s="29"/>
      <c r="K29" s="30">
        <v>20.451093210590887</v>
      </c>
      <c r="L29" s="30">
        <v>10.277651342738093</v>
      </c>
      <c r="M29" s="30">
        <v>5.8436213991769534</v>
      </c>
      <c r="N29" s="30">
        <v>3.624675324675326</v>
      </c>
      <c r="O29" s="30">
        <v>2.6136688590220185</v>
      </c>
      <c r="P29" s="30">
        <v>0.8187793427230046</v>
      </c>
      <c r="Q29" s="31">
        <v>0.4520654715510523</v>
      </c>
      <c r="R29" s="16"/>
      <c r="S29" s="16"/>
    </row>
    <row r="30" spans="1:19" ht="12.75">
      <c r="A30" s="25" t="s">
        <v>51</v>
      </c>
      <c r="B30" s="27">
        <v>0.072</v>
      </c>
      <c r="C30" s="27">
        <v>0.15534545454544713</v>
      </c>
      <c r="D30" s="27">
        <v>0.328</v>
      </c>
      <c r="E30" s="27">
        <v>0.544</v>
      </c>
      <c r="F30" s="27">
        <v>0.7592000000000001</v>
      </c>
      <c r="G30" s="27">
        <v>1.188</v>
      </c>
      <c r="H30" s="27">
        <v>1.445</v>
      </c>
      <c r="I30" s="28">
        <v>1.608</v>
      </c>
      <c r="J30" s="29"/>
      <c r="K30" s="30">
        <v>23.15151515151309</v>
      </c>
      <c r="L30" s="30">
        <v>11.114232209738837</v>
      </c>
      <c r="M30" s="30">
        <v>6.585365853658536</v>
      </c>
      <c r="N30" s="30">
        <v>3.9558823529411775</v>
      </c>
      <c r="O30" s="30">
        <v>2.824025289778713</v>
      </c>
      <c r="P30" s="30">
        <v>0.8653198653198657</v>
      </c>
      <c r="Q30" s="31">
        <v>0.45121107266436</v>
      </c>
      <c r="R30" s="16"/>
      <c r="S30" s="16"/>
    </row>
    <row r="31" spans="1:19" ht="12.75">
      <c r="A31" s="25" t="s">
        <v>52</v>
      </c>
      <c r="B31" s="27">
        <v>0.107</v>
      </c>
      <c r="C31" s="27">
        <v>0.23343636363635767</v>
      </c>
      <c r="D31" s="27">
        <v>0.485</v>
      </c>
      <c r="E31" s="27">
        <v>0.7716666666666666</v>
      </c>
      <c r="F31" s="27">
        <v>1.0362</v>
      </c>
      <c r="G31" s="27">
        <v>1.521</v>
      </c>
      <c r="H31" s="27">
        <v>1.806</v>
      </c>
      <c r="I31" s="28">
        <v>1.99</v>
      </c>
      <c r="J31" s="29"/>
      <c r="K31" s="30">
        <v>23.63296516567433</v>
      </c>
      <c r="L31" s="30">
        <v>10.776540228990328</v>
      </c>
      <c r="M31" s="30">
        <v>5.9106529209622</v>
      </c>
      <c r="N31" s="30">
        <v>3.4280777537796987</v>
      </c>
      <c r="O31" s="30">
        <v>2.3393167342211925</v>
      </c>
      <c r="P31" s="30">
        <v>0.7495069033530576</v>
      </c>
      <c r="Q31" s="31">
        <v>0.4075304540420818</v>
      </c>
      <c r="R31" s="16"/>
      <c r="S31" s="16"/>
    </row>
    <row r="32" spans="1:17" ht="12.75">
      <c r="A32" s="25" t="s">
        <v>53</v>
      </c>
      <c r="B32" s="27">
        <v>0.09</v>
      </c>
      <c r="C32" s="27">
        <v>0.19452727272727088</v>
      </c>
      <c r="D32" s="27">
        <v>0.409</v>
      </c>
      <c r="E32" s="27">
        <v>0.6709999999999999</v>
      </c>
      <c r="F32" s="27">
        <v>0.9282</v>
      </c>
      <c r="G32" s="27">
        <v>1.433</v>
      </c>
      <c r="H32" s="27">
        <v>1.732</v>
      </c>
      <c r="I32" s="28">
        <v>1.915</v>
      </c>
      <c r="J32" s="29"/>
      <c r="K32" s="30">
        <v>23.22828282828242</v>
      </c>
      <c r="L32" s="30">
        <v>11.025329470044127</v>
      </c>
      <c r="M32" s="30">
        <v>6.405867970660146</v>
      </c>
      <c r="N32" s="30">
        <v>3.833084947839048</v>
      </c>
      <c r="O32" s="30">
        <v>2.7192415427709546</v>
      </c>
      <c r="P32" s="30">
        <v>0.8346127006280527</v>
      </c>
      <c r="Q32" s="31">
        <v>0.422632794457275</v>
      </c>
    </row>
    <row r="33" spans="1:17" ht="12.75">
      <c r="A33" s="25" t="s">
        <v>54</v>
      </c>
      <c r="B33" s="27">
        <v>0.108</v>
      </c>
      <c r="C33" s="27">
        <v>0.23947272727274083</v>
      </c>
      <c r="D33" s="27">
        <v>0.501</v>
      </c>
      <c r="E33" s="27">
        <v>0.801</v>
      </c>
      <c r="F33" s="27">
        <v>1.0768</v>
      </c>
      <c r="G33" s="27">
        <v>1.58</v>
      </c>
      <c r="H33" s="27">
        <v>1.877</v>
      </c>
      <c r="I33" s="28">
        <v>2.068</v>
      </c>
      <c r="J33" s="29"/>
      <c r="K33" s="30">
        <v>24.346801346803858</v>
      </c>
      <c r="L33" s="30">
        <v>10.920962721128571</v>
      </c>
      <c r="M33" s="30">
        <v>5.988023952095809</v>
      </c>
      <c r="N33" s="30">
        <v>3.4431960049937573</v>
      </c>
      <c r="O33" s="30">
        <v>2.336552748885587</v>
      </c>
      <c r="P33" s="30">
        <v>0.751898734177215</v>
      </c>
      <c r="Q33" s="31">
        <v>0.4070324986680875</v>
      </c>
    </row>
    <row r="34" spans="1:17" ht="12.75">
      <c r="A34" s="25" t="s">
        <v>55</v>
      </c>
      <c r="B34" s="27">
        <v>0.09</v>
      </c>
      <c r="C34" s="27">
        <v>0.19101818181819397</v>
      </c>
      <c r="D34" s="27">
        <v>0.399</v>
      </c>
      <c r="E34" s="27">
        <v>0.6536666666666667</v>
      </c>
      <c r="F34" s="27">
        <v>0.9057999999999999</v>
      </c>
      <c r="G34" s="27">
        <v>1.405</v>
      </c>
      <c r="H34" s="27">
        <v>1.702</v>
      </c>
      <c r="I34" s="28">
        <v>1.885</v>
      </c>
      <c r="J34" s="29"/>
      <c r="K34" s="30">
        <v>22.44848484848755</v>
      </c>
      <c r="L34" s="30">
        <v>10.88806396344813</v>
      </c>
      <c r="M34" s="30">
        <v>6.382623224728489</v>
      </c>
      <c r="N34" s="30">
        <v>3.857215706272308</v>
      </c>
      <c r="O34" s="30">
        <v>2.7555751821594177</v>
      </c>
      <c r="P34" s="30">
        <v>0.8455516014234873</v>
      </c>
      <c r="Q34" s="31">
        <v>0.4300822561692128</v>
      </c>
    </row>
    <row r="35" spans="1:17" ht="12.75">
      <c r="A35" s="25" t="s">
        <v>56</v>
      </c>
      <c r="B35" s="27">
        <v>0.091</v>
      </c>
      <c r="C35" s="27">
        <v>0.19285454545454428</v>
      </c>
      <c r="D35" s="27">
        <v>0.402</v>
      </c>
      <c r="E35" s="27">
        <v>0.656</v>
      </c>
      <c r="F35" s="27">
        <v>0.9066000000000001</v>
      </c>
      <c r="G35" s="27">
        <v>1.401</v>
      </c>
      <c r="H35" s="27">
        <v>1.695</v>
      </c>
      <c r="I35" s="28">
        <v>1.878</v>
      </c>
      <c r="J35" s="29"/>
      <c r="K35" s="30">
        <v>22.38561438561413</v>
      </c>
      <c r="L35" s="30">
        <v>10.844725181484055</v>
      </c>
      <c r="M35" s="30">
        <v>6.3184079601990035</v>
      </c>
      <c r="N35" s="30">
        <v>3.820121951219513</v>
      </c>
      <c r="O35" s="30">
        <v>2.7266710787557904</v>
      </c>
      <c r="P35" s="30">
        <v>0.8394004282655249</v>
      </c>
      <c r="Q35" s="31">
        <v>0.4318584070796456</v>
      </c>
    </row>
    <row r="36" spans="1:17" ht="12.75">
      <c r="A36" s="25" t="s">
        <v>57</v>
      </c>
      <c r="B36" s="27">
        <v>0.071</v>
      </c>
      <c r="C36" s="27">
        <v>0.15949090909089136</v>
      </c>
      <c r="D36" s="27">
        <v>0.339</v>
      </c>
      <c r="E36" s="27">
        <v>0.559</v>
      </c>
      <c r="F36" s="27">
        <v>0.7676000000000001</v>
      </c>
      <c r="G36" s="27">
        <v>1.162</v>
      </c>
      <c r="H36" s="27">
        <v>1.395</v>
      </c>
      <c r="I36" s="28">
        <v>1.541</v>
      </c>
      <c r="J36" s="29"/>
      <c r="K36" s="30">
        <v>24.927016645321512</v>
      </c>
      <c r="L36" s="30">
        <v>11.255129958962693</v>
      </c>
      <c r="M36" s="30">
        <v>6.48967551622419</v>
      </c>
      <c r="N36" s="30">
        <v>3.7316636851520566</v>
      </c>
      <c r="O36" s="30">
        <v>2.5690463783220414</v>
      </c>
      <c r="P36" s="30">
        <v>0.8020654044750435</v>
      </c>
      <c r="Q36" s="31">
        <v>0.41863799283154096</v>
      </c>
    </row>
    <row r="37" spans="1:17" ht="12.75">
      <c r="A37" s="25" t="s">
        <v>58</v>
      </c>
      <c r="B37" s="27">
        <v>0.098</v>
      </c>
      <c r="C37" s="27">
        <v>0.20947272727269706</v>
      </c>
      <c r="D37" s="27">
        <v>0.435</v>
      </c>
      <c r="E37" s="27">
        <v>0.6983333333333333</v>
      </c>
      <c r="F37" s="27">
        <v>0.9518000000000001</v>
      </c>
      <c r="G37" s="27">
        <v>1.439</v>
      </c>
      <c r="H37" s="27">
        <v>1.729</v>
      </c>
      <c r="I37" s="28">
        <v>1.914</v>
      </c>
      <c r="J37" s="29"/>
      <c r="K37" s="30">
        <v>22.74953617810144</v>
      </c>
      <c r="L37" s="30">
        <v>10.766426525478215</v>
      </c>
      <c r="M37" s="30">
        <v>6.053639846743294</v>
      </c>
      <c r="N37" s="30">
        <v>3.6295942720763756</v>
      </c>
      <c r="O37" s="30">
        <v>2.5593612103383063</v>
      </c>
      <c r="P37" s="30">
        <v>0.8061153578874218</v>
      </c>
      <c r="Q37" s="31">
        <v>0.4279930595720065</v>
      </c>
    </row>
    <row r="38" spans="1:17" ht="12.75">
      <c r="A38" s="25" t="s">
        <v>59</v>
      </c>
      <c r="B38" s="27">
        <v>0.106</v>
      </c>
      <c r="C38" s="27">
        <v>0.2336909090909174</v>
      </c>
      <c r="D38" s="27">
        <v>0.488</v>
      </c>
      <c r="E38" s="27">
        <v>0.7793333333333333</v>
      </c>
      <c r="F38" s="27">
        <v>1.0484</v>
      </c>
      <c r="G38" s="27">
        <v>1.542</v>
      </c>
      <c r="H38" s="27">
        <v>1.834</v>
      </c>
      <c r="I38" s="28">
        <v>2.021</v>
      </c>
      <c r="J38" s="29"/>
      <c r="K38" s="30">
        <v>24.092624356776867</v>
      </c>
      <c r="L38" s="30">
        <v>10.88228429160433</v>
      </c>
      <c r="M38" s="30">
        <v>5.969945355191257</v>
      </c>
      <c r="N38" s="30">
        <v>3.452523524379812</v>
      </c>
      <c r="O38" s="30">
        <v>2.354063334605113</v>
      </c>
      <c r="P38" s="30">
        <v>0.7574578469520103</v>
      </c>
      <c r="Q38" s="31">
        <v>0.40785169029443796</v>
      </c>
    </row>
    <row r="39" spans="1:17" ht="12.75">
      <c r="A39" s="25" t="s">
        <v>60</v>
      </c>
      <c r="B39" s="27">
        <v>0.111</v>
      </c>
      <c r="C39" s="27">
        <v>0.24865454545454924</v>
      </c>
      <c r="D39" s="27">
        <v>0.52</v>
      </c>
      <c r="E39" s="27">
        <v>0.8266666666666667</v>
      </c>
      <c r="F39" s="27">
        <v>1.1018000000000001</v>
      </c>
      <c r="G39" s="27">
        <v>1.589</v>
      </c>
      <c r="H39" s="27">
        <v>1.874</v>
      </c>
      <c r="I39" s="28">
        <v>2.058</v>
      </c>
      <c r="J39" s="29"/>
      <c r="K39" s="30">
        <v>24.802620802621487</v>
      </c>
      <c r="L39" s="30">
        <v>10.912547528516793</v>
      </c>
      <c r="M39" s="30">
        <v>5.897435897435897</v>
      </c>
      <c r="N39" s="30">
        <v>3.328225806451615</v>
      </c>
      <c r="O39" s="30">
        <v>2.210927573062261</v>
      </c>
      <c r="P39" s="30">
        <v>0.7174323473882949</v>
      </c>
      <c r="Q39" s="31">
        <v>0.39274279615795027</v>
      </c>
    </row>
    <row r="40" spans="1:17" ht="12.75">
      <c r="A40" s="25" t="s">
        <v>61</v>
      </c>
      <c r="B40" s="27">
        <v>0.092</v>
      </c>
      <c r="C40" s="27">
        <v>0.1876909090909038</v>
      </c>
      <c r="D40" s="27">
        <v>0.38</v>
      </c>
      <c r="E40" s="27">
        <v>0.5933333333333333</v>
      </c>
      <c r="F40" s="27">
        <v>0.7994</v>
      </c>
      <c r="G40" s="27">
        <v>1.197</v>
      </c>
      <c r="H40" s="27">
        <v>1.437</v>
      </c>
      <c r="I40" s="28">
        <v>1.599</v>
      </c>
      <c r="J40" s="29"/>
      <c r="K40" s="30">
        <v>20.80237154150083</v>
      </c>
      <c r="L40" s="30">
        <v>10.246052504117591</v>
      </c>
      <c r="M40" s="30">
        <v>5.614035087719296</v>
      </c>
      <c r="N40" s="30">
        <v>3.47303370786517</v>
      </c>
      <c r="O40" s="30">
        <v>2.4868651488616464</v>
      </c>
      <c r="P40" s="30">
        <v>0.8020050125313283</v>
      </c>
      <c r="Q40" s="31">
        <v>0.45093945720250495</v>
      </c>
    </row>
    <row r="41" spans="1:17" ht="12.75">
      <c r="A41" s="25" t="s">
        <v>62</v>
      </c>
      <c r="B41" s="43"/>
      <c r="C41" s="43"/>
      <c r="D41" s="43"/>
      <c r="E41" s="43"/>
      <c r="F41" s="43"/>
      <c r="G41" s="43"/>
      <c r="H41" s="43"/>
      <c r="I41" s="43"/>
      <c r="J41" s="33"/>
      <c r="K41" s="34"/>
      <c r="L41" s="32"/>
      <c r="M41" s="32"/>
      <c r="N41" s="32"/>
      <c r="O41" s="32"/>
      <c r="P41" s="32"/>
      <c r="Q41" s="35"/>
    </row>
    <row r="42" spans="1:17" ht="12.75">
      <c r="A42" s="25" t="s">
        <v>63</v>
      </c>
      <c r="B42" s="27">
        <v>0.087</v>
      </c>
      <c r="C42" s="27">
        <v>0.18521818181816485</v>
      </c>
      <c r="D42" s="27">
        <v>0.386</v>
      </c>
      <c r="E42" s="27">
        <v>0.624</v>
      </c>
      <c r="F42" s="27">
        <v>0.8586</v>
      </c>
      <c r="G42" s="27">
        <v>1.321</v>
      </c>
      <c r="H42" s="27">
        <v>1.599</v>
      </c>
      <c r="I42" s="28">
        <v>1.773</v>
      </c>
      <c r="J42" s="29"/>
      <c r="K42" s="30">
        <v>22.578892371991923</v>
      </c>
      <c r="L42" s="30">
        <v>10.840286639836993</v>
      </c>
      <c r="M42" s="30">
        <v>6.165803108808289</v>
      </c>
      <c r="N42" s="30">
        <v>3.759615384615385</v>
      </c>
      <c r="O42" s="30">
        <v>2.692755648730491</v>
      </c>
      <c r="P42" s="30">
        <v>0.8417865253595762</v>
      </c>
      <c r="Q42" s="31">
        <v>0.4352720450281424</v>
      </c>
    </row>
    <row r="43" spans="1:17" ht="12.75">
      <c r="A43" s="25" t="s">
        <v>64</v>
      </c>
      <c r="B43" s="27">
        <v>0.108</v>
      </c>
      <c r="C43" s="27">
        <v>0.23852727272728913</v>
      </c>
      <c r="D43" s="27">
        <v>0.497</v>
      </c>
      <c r="E43" s="27">
        <v>0.7943333333333333</v>
      </c>
      <c r="F43" s="27">
        <v>1.0632</v>
      </c>
      <c r="G43" s="27">
        <v>1.544</v>
      </c>
      <c r="H43" s="27">
        <v>1.824</v>
      </c>
      <c r="I43" s="28">
        <v>2.005</v>
      </c>
      <c r="J43" s="29"/>
      <c r="K43" s="30">
        <v>24.17171717172021</v>
      </c>
      <c r="L43" s="30">
        <v>10.83619178290885</v>
      </c>
      <c r="M43" s="30">
        <v>5.982562038900068</v>
      </c>
      <c r="N43" s="30">
        <v>3.384809064204783</v>
      </c>
      <c r="O43" s="30">
        <v>2.26109857035365</v>
      </c>
      <c r="P43" s="30">
        <v>0.7253886010362695</v>
      </c>
      <c r="Q43" s="31">
        <v>0.39692982456140313</v>
      </c>
    </row>
    <row r="44" spans="1:17" ht="12.75">
      <c r="A44" s="25" t="s">
        <v>65</v>
      </c>
      <c r="B44" s="27">
        <v>0.102</v>
      </c>
      <c r="C44" s="27">
        <v>0.21932727272726282</v>
      </c>
      <c r="D44" s="27">
        <v>0.457</v>
      </c>
      <c r="E44" s="27">
        <v>0.739</v>
      </c>
      <c r="F44" s="27">
        <v>1.0093999999999999</v>
      </c>
      <c r="G44" s="27">
        <v>1.527</v>
      </c>
      <c r="H44" s="27">
        <v>1.835</v>
      </c>
      <c r="I44" s="28">
        <v>2.031</v>
      </c>
      <c r="J44" s="29"/>
      <c r="K44" s="30">
        <v>23.005347593580947</v>
      </c>
      <c r="L44" s="30">
        <v>10.836442012767252</v>
      </c>
      <c r="M44" s="30">
        <v>6.170678336980305</v>
      </c>
      <c r="N44" s="30">
        <v>3.658998646820025</v>
      </c>
      <c r="O44" s="30">
        <v>2.5638993461462265</v>
      </c>
      <c r="P44" s="30">
        <v>0.8068107400130977</v>
      </c>
      <c r="Q44" s="31">
        <v>0.42724795640327007</v>
      </c>
    </row>
    <row r="45" spans="1:17" ht="12.75">
      <c r="A45" s="25" t="s">
        <v>66</v>
      </c>
      <c r="B45" s="27">
        <v>0.102</v>
      </c>
      <c r="C45" s="27">
        <v>0.2239272727272379</v>
      </c>
      <c r="D45" s="27">
        <v>0.469</v>
      </c>
      <c r="E45" s="27">
        <v>0.7563333333333334</v>
      </c>
      <c r="F45" s="27">
        <v>1.0268000000000002</v>
      </c>
      <c r="G45" s="27">
        <v>1.534</v>
      </c>
      <c r="H45" s="27">
        <v>1.834</v>
      </c>
      <c r="I45" s="28">
        <v>2.025</v>
      </c>
      <c r="J45" s="29"/>
      <c r="K45" s="30">
        <v>23.907308377889784</v>
      </c>
      <c r="L45" s="30">
        <v>10.94430009743749</v>
      </c>
      <c r="M45" s="30">
        <v>6.1265103056147865</v>
      </c>
      <c r="N45" s="30">
        <v>3.576024680475981</v>
      </c>
      <c r="O45" s="30">
        <v>2.4698091156992588</v>
      </c>
      <c r="P45" s="30">
        <v>0.7822685788787485</v>
      </c>
      <c r="Q45" s="31">
        <v>0.4165757906215918</v>
      </c>
    </row>
    <row r="46" spans="1:17" ht="12.75">
      <c r="A46" s="25" t="s">
        <v>67</v>
      </c>
      <c r="B46" s="27">
        <v>0.09</v>
      </c>
      <c r="C46" s="27">
        <v>0.1917272727272774</v>
      </c>
      <c r="D46" s="27">
        <v>0.401</v>
      </c>
      <c r="E46" s="27">
        <v>0.6596666666666667</v>
      </c>
      <c r="F46" s="27">
        <v>0.914</v>
      </c>
      <c r="G46" s="27">
        <v>1.414</v>
      </c>
      <c r="H46" s="27">
        <v>1.711</v>
      </c>
      <c r="I46" s="28">
        <v>1.9</v>
      </c>
      <c r="J46" s="29"/>
      <c r="K46" s="30">
        <v>22.60606060606165</v>
      </c>
      <c r="L46" s="30">
        <v>10.915125651967248</v>
      </c>
      <c r="M46" s="30">
        <v>6.450540315876975</v>
      </c>
      <c r="N46" s="30">
        <v>3.8554825669530057</v>
      </c>
      <c r="O46" s="30">
        <v>2.7352297592997803</v>
      </c>
      <c r="P46" s="30">
        <v>0.8401697312588406</v>
      </c>
      <c r="Q46" s="31">
        <v>0.44184687317358234</v>
      </c>
    </row>
    <row r="47" spans="1:17" ht="12.75">
      <c r="A47" s="36" t="s">
        <v>68</v>
      </c>
      <c r="B47" s="27">
        <v>0.09429582010597311</v>
      </c>
      <c r="C47" s="27">
        <v>0.20443508480418682</v>
      </c>
      <c r="D47" s="27">
        <v>0.42632244745987696</v>
      </c>
      <c r="E47" s="27">
        <v>0.6885219600568062</v>
      </c>
      <c r="F47" s="27">
        <v>0.9361963140904914</v>
      </c>
      <c r="G47" s="27">
        <v>1.4024947050313732</v>
      </c>
      <c r="H47" s="27">
        <v>1.6781795005498195</v>
      </c>
      <c r="I47" s="28">
        <v>1.854079391833028</v>
      </c>
      <c r="J47" s="29"/>
      <c r="K47" s="30">
        <v>23.36037049668483</v>
      </c>
      <c r="L47" s="30">
        <v>10.85368310768279</v>
      </c>
      <c r="M47" s="30">
        <v>6.150262885737585</v>
      </c>
      <c r="N47" s="30">
        <v>3.5971888828825582</v>
      </c>
      <c r="O47" s="30">
        <v>2.490387880846805</v>
      </c>
      <c r="P47" s="30">
        <v>0.7862697649536703</v>
      </c>
      <c r="Q47" s="31">
        <v>0.41926359182811795</v>
      </c>
    </row>
    <row r="48" spans="1:17" ht="12.75">
      <c r="A48" s="36" t="s">
        <v>69</v>
      </c>
      <c r="B48" s="27">
        <v>0.09408549991313078</v>
      </c>
      <c r="C48" s="27">
        <v>0.20550225088574958</v>
      </c>
      <c r="D48" s="27">
        <v>0.42860213089567556</v>
      </c>
      <c r="E48" s="27">
        <v>0.6906426601631289</v>
      </c>
      <c r="F48" s="27">
        <v>0.9341451880282169</v>
      </c>
      <c r="G48" s="27">
        <v>1.3840742409536622</v>
      </c>
      <c r="H48" s="27">
        <v>1.6488799079576457</v>
      </c>
      <c r="I48" s="28">
        <v>1.818264233921453</v>
      </c>
      <c r="J48" s="29"/>
      <c r="K48" s="30">
        <v>23.684149220759835</v>
      </c>
      <c r="L48" s="30">
        <v>10.85632293798864</v>
      </c>
      <c r="M48" s="30">
        <v>6.113841028271409</v>
      </c>
      <c r="N48" s="30">
        <v>3.525738300144578</v>
      </c>
      <c r="O48" s="30">
        <v>2.408239418730778</v>
      </c>
      <c r="P48" s="30">
        <v>0.7652932456037206</v>
      </c>
      <c r="Q48" s="31">
        <v>0.41090761103059825</v>
      </c>
    </row>
    <row r="49" spans="1:17" ht="12.75">
      <c r="A49" s="36" t="s">
        <v>70</v>
      </c>
      <c r="B49" s="27">
        <v>0.09889970179642597</v>
      </c>
      <c r="C49" s="27">
        <v>0.21362235071382032</v>
      </c>
      <c r="D49" s="27">
        <v>0.44509781538747617</v>
      </c>
      <c r="E49" s="27">
        <v>0.7161505562455249</v>
      </c>
      <c r="F49" s="27">
        <v>0.9745202429472986</v>
      </c>
      <c r="G49" s="27">
        <v>1.465893508038295</v>
      </c>
      <c r="H49" s="27">
        <v>1.7573277639239817</v>
      </c>
      <c r="I49" s="28">
        <v>1.942305121676906</v>
      </c>
      <c r="J49" s="29"/>
      <c r="K49" s="30">
        <v>23.199796730133354</v>
      </c>
      <c r="L49" s="30">
        <v>10.835732492418478</v>
      </c>
      <c r="M49" s="30">
        <v>6.089734244642069</v>
      </c>
      <c r="N49" s="30">
        <v>3.6077565596862318</v>
      </c>
      <c r="O49" s="30">
        <v>2.521103428313134</v>
      </c>
      <c r="P49" s="30">
        <v>0.7952399114603983</v>
      </c>
      <c r="Q49" s="31">
        <v>0.4210423611355999</v>
      </c>
    </row>
    <row r="50" spans="1:17" ht="13.5" thickBot="1">
      <c r="A50" s="37" t="s">
        <v>71</v>
      </c>
      <c r="B50" s="38">
        <v>0.08966914036715153</v>
      </c>
      <c r="C50" s="38">
        <v>0.18970524403369088</v>
      </c>
      <c r="D50" s="38">
        <v>0.39284632793636803</v>
      </c>
      <c r="E50" s="38">
        <v>0.6297003408648156</v>
      </c>
      <c r="F50" s="38">
        <v>0.8604389572738418</v>
      </c>
      <c r="G50" s="38">
        <v>1.3096853970530506</v>
      </c>
      <c r="H50" s="38">
        <v>1.5793233244955558</v>
      </c>
      <c r="I50" s="39">
        <v>1.7511525536352213</v>
      </c>
      <c r="J50" s="40"/>
      <c r="K50" s="41">
        <v>22.31227003112557</v>
      </c>
      <c r="L50" s="41">
        <v>10.708248205653195</v>
      </c>
      <c r="M50" s="41">
        <v>6.029177214730448</v>
      </c>
      <c r="N50" s="41">
        <v>3.6642606242222318</v>
      </c>
      <c r="O50" s="41">
        <v>2.6105654328028787</v>
      </c>
      <c r="P50" s="41">
        <v>0.823519688160906</v>
      </c>
      <c r="Q50" s="42">
        <v>0.4351970909935079</v>
      </c>
    </row>
    <row r="51" spans="1:16" ht="12.75">
      <c r="A51" s="12" t="s">
        <v>72</v>
      </c>
      <c r="O51" s="12"/>
      <c r="P51" s="12"/>
    </row>
    <row r="52" spans="15:16" ht="12.75">
      <c r="O52" s="12"/>
      <c r="P52" s="12"/>
    </row>
    <row r="53" spans="1:16" ht="12.75">
      <c r="A53" t="s">
        <v>74</v>
      </c>
      <c r="O53" s="12"/>
      <c r="P53" s="12"/>
    </row>
    <row r="54" spans="15:16" ht="12.75">
      <c r="O54" s="12"/>
      <c r="P54" s="12"/>
    </row>
    <row r="55" spans="15:16" ht="12.75">
      <c r="O55" s="12"/>
      <c r="P55" s="12"/>
    </row>
    <row r="56" spans="15:16" ht="12.75">
      <c r="O56" s="12"/>
      <c r="P56" s="12"/>
    </row>
    <row r="57" spans="15:16" ht="12.75">
      <c r="O57" s="12"/>
      <c r="P57" s="12"/>
    </row>
    <row r="58" spans="15:16" ht="12.75">
      <c r="O58" s="12"/>
      <c r="P58" s="12"/>
    </row>
    <row r="59" spans="15:16" ht="12.75">
      <c r="O59" s="12"/>
      <c r="P59" s="12"/>
    </row>
    <row r="60" spans="15:16" ht="12.75">
      <c r="O60" s="12"/>
      <c r="P60" s="12"/>
    </row>
    <row r="61" spans="15:16" ht="12.75">
      <c r="O61" s="12"/>
      <c r="P61" s="12"/>
    </row>
    <row r="62" spans="15:16" ht="12.75">
      <c r="O62" s="12"/>
      <c r="P62" s="12"/>
    </row>
    <row r="63" spans="15:16" ht="12.75">
      <c r="O63" s="12"/>
      <c r="P63" s="12"/>
    </row>
    <row r="64" spans="15:16" ht="12.75">
      <c r="O64" s="12"/>
      <c r="P64" s="12"/>
    </row>
    <row r="65" spans="15:16" ht="12.75">
      <c r="O65" s="12"/>
      <c r="P65" s="12"/>
    </row>
    <row r="66" spans="15:16" ht="12.75">
      <c r="O66" s="12"/>
      <c r="P66" s="12"/>
    </row>
    <row r="67" spans="15:16" ht="12.75">
      <c r="O67" s="12"/>
      <c r="P67" s="12"/>
    </row>
    <row r="68" spans="15:16" ht="12.75">
      <c r="O68" s="12"/>
      <c r="P68" s="12"/>
    </row>
    <row r="69" spans="15:16" ht="12.75">
      <c r="O69" s="12"/>
      <c r="P69" s="12"/>
    </row>
    <row r="70" spans="15:16" ht="12.75">
      <c r="O70" s="12"/>
      <c r="P70" s="12"/>
    </row>
    <row r="71" spans="15:16" ht="12.75">
      <c r="O71" s="12"/>
      <c r="P71" s="12"/>
    </row>
    <row r="72" spans="15:16" ht="12.75">
      <c r="O72" s="12"/>
      <c r="P72" s="12"/>
    </row>
    <row r="73" spans="15:16" ht="12.75">
      <c r="O73" s="12"/>
      <c r="P73" s="12"/>
    </row>
    <row r="74" spans="15:16" ht="12.75">
      <c r="O74" s="12"/>
      <c r="P74" s="12"/>
    </row>
    <row r="75" spans="15:16" ht="12.75">
      <c r="O75" s="12"/>
      <c r="P75" s="12"/>
    </row>
    <row r="76" spans="15:16" ht="12.75">
      <c r="O76" s="12"/>
      <c r="P76" s="12"/>
    </row>
    <row r="77" spans="15:16" ht="12.75">
      <c r="O77" s="12"/>
      <c r="P77" s="12"/>
    </row>
    <row r="78" spans="15:16" ht="12.75">
      <c r="O78" s="12"/>
      <c r="P78" s="12"/>
    </row>
    <row r="79" spans="15:16" ht="12.75">
      <c r="O79" s="12"/>
      <c r="P79" s="12"/>
    </row>
    <row r="80" spans="15:16" ht="12.75">
      <c r="O80" s="12"/>
      <c r="P80" s="12"/>
    </row>
    <row r="81" spans="15:16" ht="12.75">
      <c r="O81" s="12"/>
      <c r="P81" s="12"/>
    </row>
    <row r="82" spans="15:16" ht="12.75">
      <c r="O82" s="12"/>
      <c r="P82" s="12"/>
    </row>
    <row r="83" spans="15:16" ht="12.75">
      <c r="O83" s="12"/>
      <c r="P83" s="12"/>
    </row>
    <row r="84" spans="15:16" ht="12.75">
      <c r="O84" s="12"/>
      <c r="P84" s="12"/>
    </row>
    <row r="85" spans="15:16" ht="12.75">
      <c r="O85" s="12"/>
      <c r="P85" s="12"/>
    </row>
    <row r="86" spans="15:16" ht="12.75">
      <c r="O86" s="12"/>
      <c r="P86" s="12"/>
    </row>
    <row r="87" spans="15:16" ht="12.75">
      <c r="O87" s="12"/>
      <c r="P87" s="12"/>
    </row>
    <row r="88" spans="15:16" ht="12.75">
      <c r="O88" s="12"/>
      <c r="P88" s="12"/>
    </row>
    <row r="89" spans="15:16" ht="12.75">
      <c r="O89" s="12"/>
      <c r="P89" s="12"/>
    </row>
    <row r="90" spans="15:16" ht="12.75">
      <c r="O90" s="12"/>
      <c r="P90" s="12"/>
    </row>
    <row r="91" spans="15:16" ht="12.75">
      <c r="O91" s="12"/>
      <c r="P91" s="12"/>
    </row>
    <row r="92" spans="15:16" ht="12.75">
      <c r="O92" s="12"/>
      <c r="P92" s="12"/>
    </row>
    <row r="93" spans="15:16" ht="12.75">
      <c r="O93" s="12"/>
      <c r="P93" s="12"/>
    </row>
    <row r="94" spans="15:16" ht="12.75">
      <c r="O94" s="12"/>
      <c r="P94" s="12"/>
    </row>
    <row r="95" spans="15:16" ht="12.75">
      <c r="O95" s="12"/>
      <c r="P95" s="12"/>
    </row>
    <row r="96" spans="15:16" ht="12.75">
      <c r="O96" s="12"/>
      <c r="P96" s="12"/>
    </row>
    <row r="97" spans="15:16" ht="12.75">
      <c r="O97" s="12"/>
      <c r="P97" s="12"/>
    </row>
    <row r="98" spans="15:16" ht="12.75">
      <c r="O98" s="12"/>
      <c r="P98" s="12"/>
    </row>
    <row r="99" spans="15:16" ht="12.75">
      <c r="O99" s="12"/>
      <c r="P99" s="12"/>
    </row>
    <row r="100" spans="15:16" ht="12.75">
      <c r="O100" s="12"/>
      <c r="P100" s="12"/>
    </row>
    <row r="101" spans="15:16" ht="12.75">
      <c r="O101" s="12"/>
      <c r="P101" s="12"/>
    </row>
    <row r="102" spans="15:16" ht="12.75">
      <c r="O102" s="12"/>
      <c r="P102" s="12"/>
    </row>
    <row r="103" spans="15:16" ht="12.75">
      <c r="O103" s="12"/>
      <c r="P103" s="12"/>
    </row>
    <row r="104" spans="15:16" ht="12.75">
      <c r="O104" s="12"/>
      <c r="P104" s="12"/>
    </row>
    <row r="105" spans="15:16" ht="12.75">
      <c r="O105" s="12"/>
      <c r="P105" s="12"/>
    </row>
    <row r="106" spans="15:16" ht="12.75">
      <c r="O106" s="12"/>
      <c r="P106" s="12"/>
    </row>
    <row r="107" spans="15:16" ht="12.75">
      <c r="O107" s="12"/>
      <c r="P107" s="12"/>
    </row>
    <row r="108" spans="15:16" ht="12.75">
      <c r="O108" s="12"/>
      <c r="P108" s="12"/>
    </row>
    <row r="109" spans="15:16" ht="12.75">
      <c r="O109" s="12"/>
      <c r="P109" s="12"/>
    </row>
    <row r="110" spans="15:16" ht="12.75">
      <c r="O110" s="12"/>
      <c r="P110" s="12"/>
    </row>
    <row r="111" spans="15:16" ht="12.75">
      <c r="O111" s="12"/>
      <c r="P111" s="12"/>
    </row>
    <row r="112" spans="15:16" ht="12.75">
      <c r="O112" s="12"/>
      <c r="P112" s="12"/>
    </row>
    <row r="113" spans="15:16" ht="12.75">
      <c r="O113" s="12"/>
      <c r="P113" s="12"/>
    </row>
  </sheetData>
  <autoFilter ref="A1:A113"/>
  <mergeCells count="2">
    <mergeCell ref="B14:I14"/>
    <mergeCell ref="K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1">
      <selection activeCell="A6" sqref="A6"/>
    </sheetView>
  </sheetViews>
  <sheetFormatPr defaultColWidth="9.140625" defaultRowHeight="12.75"/>
  <sheetData>
    <row r="1" spans="4:19" ht="12.75">
      <c r="D1" s="10" t="s">
        <v>15</v>
      </c>
      <c r="K1" s="9"/>
      <c r="L1" s="9"/>
      <c r="N1" s="9"/>
      <c r="O1" s="9"/>
      <c r="P1" s="9"/>
      <c r="Q1" s="9"/>
      <c r="R1" s="9"/>
      <c r="S1" s="11"/>
    </row>
    <row r="2" spans="1:18" ht="18">
      <c r="A2" s="13" t="s">
        <v>19</v>
      </c>
      <c r="B2" s="13"/>
      <c r="C2" s="13"/>
      <c r="D2" s="9" t="s">
        <v>75</v>
      </c>
      <c r="E2" s="14"/>
      <c r="F2" s="14"/>
      <c r="H2" s="14"/>
      <c r="I2" s="14"/>
      <c r="J2" s="14"/>
      <c r="L2" s="9"/>
      <c r="N2" s="9"/>
      <c r="O2" s="9"/>
      <c r="P2" s="9"/>
      <c r="Q2" s="9"/>
      <c r="R2" s="9"/>
    </row>
    <row r="3" spans="1:18" ht="18">
      <c r="A3" s="15" t="s">
        <v>21</v>
      </c>
      <c r="B3" s="15"/>
      <c r="C3" s="15"/>
      <c r="D3" s="9" t="s">
        <v>13</v>
      </c>
      <c r="E3" s="14"/>
      <c r="F3" s="14"/>
      <c r="H3" s="14"/>
      <c r="I3" s="14"/>
      <c r="J3" s="14"/>
      <c r="K3" s="14"/>
      <c r="L3" s="9"/>
      <c r="N3" s="9"/>
      <c r="O3" s="9"/>
      <c r="P3" s="9"/>
      <c r="Q3" s="9"/>
      <c r="R3" s="9"/>
    </row>
    <row r="4" spans="1:18" ht="18">
      <c r="A4" s="15" t="s">
        <v>22</v>
      </c>
      <c r="B4" s="15"/>
      <c r="C4" s="15"/>
      <c r="D4" s="9" t="s">
        <v>76</v>
      </c>
      <c r="E4" s="16"/>
      <c r="F4" s="16"/>
      <c r="H4" s="16"/>
      <c r="I4" s="16"/>
      <c r="J4" s="16"/>
      <c r="K4" s="9"/>
      <c r="L4" s="9"/>
      <c r="N4" s="9"/>
      <c r="O4" s="9"/>
      <c r="P4" s="9"/>
      <c r="Q4" s="9"/>
      <c r="R4" s="9"/>
    </row>
    <row r="5" spans="1:18" ht="18">
      <c r="A5" s="15" t="s">
        <v>24</v>
      </c>
      <c r="B5" s="15"/>
      <c r="C5" s="15"/>
      <c r="D5" s="9" t="s">
        <v>9</v>
      </c>
      <c r="E5" s="9"/>
      <c r="F5" s="9"/>
      <c r="H5" s="9"/>
      <c r="I5" s="9"/>
      <c r="J5" s="9"/>
      <c r="K5" s="9"/>
      <c r="L5" s="9"/>
      <c r="N5" s="9"/>
      <c r="O5" s="9"/>
      <c r="P5" s="9"/>
      <c r="Q5" s="9"/>
      <c r="R5" s="9"/>
    </row>
    <row r="6" spans="1:3" ht="18">
      <c r="A6" s="15" t="s">
        <v>84</v>
      </c>
      <c r="B6" s="9"/>
      <c r="C6" s="9"/>
    </row>
    <row r="7" spans="1:3" ht="18">
      <c r="A7" s="15"/>
      <c r="B7" s="9"/>
      <c r="C7" s="9"/>
    </row>
    <row r="8" spans="1:3" ht="12.75">
      <c r="A8" s="17" t="s">
        <v>25</v>
      </c>
      <c r="B8" s="17"/>
      <c r="C8" s="17"/>
    </row>
    <row r="9" spans="1:3" ht="12.75">
      <c r="A9" s="17"/>
      <c r="B9" s="17"/>
      <c r="C9" s="17"/>
    </row>
    <row r="10" spans="1:3" ht="12.75">
      <c r="A10" s="17" t="s">
        <v>26</v>
      </c>
      <c r="B10" s="17"/>
      <c r="C10" s="17"/>
    </row>
    <row r="11" spans="1:3" ht="12.75">
      <c r="A11" s="17"/>
      <c r="B11" s="17"/>
      <c r="C11" s="17"/>
    </row>
    <row r="12" spans="1:3" ht="13.5" thickBot="1">
      <c r="A12" s="17"/>
      <c r="B12" s="17"/>
      <c r="C12" s="17"/>
    </row>
    <row r="13" spans="1:19" ht="57">
      <c r="A13" s="45"/>
      <c r="B13" s="45"/>
      <c r="C13" s="45"/>
      <c r="D13" s="46">
        <v>1995</v>
      </c>
      <c r="E13" s="18">
        <v>2000</v>
      </c>
      <c r="F13" s="18">
        <v>2010</v>
      </c>
      <c r="G13" s="18">
        <v>2020</v>
      </c>
      <c r="H13" s="18">
        <v>2030</v>
      </c>
      <c r="I13" s="18">
        <v>2050</v>
      </c>
      <c r="J13" s="18">
        <v>2075</v>
      </c>
      <c r="K13" s="18">
        <v>2100</v>
      </c>
      <c r="L13" s="19"/>
      <c r="M13" s="18" t="s">
        <v>77</v>
      </c>
      <c r="N13" s="18" t="s">
        <v>27</v>
      </c>
      <c r="O13" s="18" t="s">
        <v>28</v>
      </c>
      <c r="P13" s="18" t="s">
        <v>29</v>
      </c>
      <c r="Q13" s="20" t="s">
        <v>30</v>
      </c>
      <c r="R13" s="20" t="s">
        <v>31</v>
      </c>
      <c r="S13" s="20" t="s">
        <v>32</v>
      </c>
    </row>
    <row r="14" spans="1:19" ht="13.5" thickBot="1">
      <c r="A14" s="47" t="s">
        <v>33</v>
      </c>
      <c r="B14" s="48" t="s">
        <v>78</v>
      </c>
      <c r="C14" s="48" t="s">
        <v>79</v>
      </c>
      <c r="D14" s="60" t="s">
        <v>76</v>
      </c>
      <c r="E14" s="60"/>
      <c r="F14" s="60"/>
      <c r="G14" s="60"/>
      <c r="H14" s="60"/>
      <c r="I14" s="60"/>
      <c r="J14" s="60"/>
      <c r="K14" s="61"/>
      <c r="L14" s="12"/>
      <c r="M14" s="57" t="s">
        <v>81</v>
      </c>
      <c r="N14" s="58"/>
      <c r="O14" s="58"/>
      <c r="P14" s="58"/>
      <c r="Q14" s="58"/>
      <c r="R14" s="58"/>
      <c r="S14" s="59"/>
    </row>
    <row r="15" spans="1:19" ht="12.75">
      <c r="A15" s="22"/>
      <c r="B15" s="22"/>
      <c r="C15" s="23"/>
      <c r="D15" s="22"/>
      <c r="E15" s="23"/>
      <c r="F15" s="23"/>
      <c r="G15" s="23"/>
      <c r="H15" s="23"/>
      <c r="I15" s="23"/>
      <c r="J15" s="23"/>
      <c r="K15" s="44"/>
      <c r="L15" s="16"/>
      <c r="M15" s="22"/>
      <c r="N15" s="23"/>
      <c r="O15" s="23"/>
      <c r="P15" s="23"/>
      <c r="Q15" s="23"/>
      <c r="R15" s="23"/>
      <c r="S15" s="23"/>
    </row>
    <row r="16" spans="1:19" ht="12.75">
      <c r="A16" s="49" t="s">
        <v>36</v>
      </c>
      <c r="B16" s="49">
        <v>27.789020617381844</v>
      </c>
      <c r="C16" s="49">
        <v>1565</v>
      </c>
      <c r="D16" s="49">
        <v>100.0702875399361</v>
      </c>
      <c r="E16" s="49">
        <v>100.23633891320745</v>
      </c>
      <c r="F16" s="49">
        <v>100.31309904153356</v>
      </c>
      <c r="G16" s="49">
        <v>100.48044228249803</v>
      </c>
      <c r="H16" s="49">
        <v>100.60249396714333</v>
      </c>
      <c r="I16" s="49">
        <v>101.01597444089458</v>
      </c>
      <c r="J16" s="49">
        <v>101.20127795527156</v>
      </c>
      <c r="K16" s="50">
        <v>101.31629392971246</v>
      </c>
      <c r="L16" s="12"/>
      <c r="M16" s="49">
        <f>100*(E16-D16)/((E$13-D$13)*D16)</f>
        <v>0.0331869483646834</v>
      </c>
      <c r="N16" s="49">
        <f aca="true" t="shared" si="0" ref="N16:S31">100*(F16-E16)/((F$13-E$13)*E16)</f>
        <v>0.007657914201413455</v>
      </c>
      <c r="O16" s="49">
        <f t="shared" si="0"/>
        <v>0.016682092624332512</v>
      </c>
      <c r="P16" s="49">
        <f t="shared" si="0"/>
        <v>0.012146810053060324</v>
      </c>
      <c r="Q16" s="49">
        <f>100*(I16-H16)/((I$13-H$13)*H16)</f>
        <v>0.020550209912603753</v>
      </c>
      <c r="R16" s="49">
        <f t="shared" si="0"/>
        <v>0.007337592510594682</v>
      </c>
      <c r="S16" s="49">
        <f>100*(K16-J16)/((K$13-J$13)*J16)</f>
        <v>0.00454602853895691</v>
      </c>
    </row>
    <row r="17" spans="1:19" ht="12.75">
      <c r="A17" s="49" t="s">
        <v>37</v>
      </c>
      <c r="B17" s="49">
        <v>100</v>
      </c>
      <c r="C17" s="49">
        <v>893.3</v>
      </c>
      <c r="D17" s="49">
        <v>100.19030560841824</v>
      </c>
      <c r="E17" s="49">
        <v>100.63723623772033</v>
      </c>
      <c r="F17" s="49">
        <v>100.83958356655098</v>
      </c>
      <c r="G17" s="49">
        <v>101.29525387341496</v>
      </c>
      <c r="H17" s="49">
        <v>101.62426269126227</v>
      </c>
      <c r="I17" s="49">
        <v>102.74263965073325</v>
      </c>
      <c r="J17" s="49">
        <v>103.23519534310981</v>
      </c>
      <c r="K17" s="50">
        <v>103.5486398746222</v>
      </c>
      <c r="M17" s="49">
        <f aca="true" t="shared" si="1" ref="M17:S51">100*(E17-D17)/((E$13-D$13)*D17)</f>
        <v>0.08921634215766591</v>
      </c>
      <c r="N17" s="49">
        <f t="shared" si="0"/>
        <v>0.020106606301536326</v>
      </c>
      <c r="O17" s="49">
        <f t="shared" si="0"/>
        <v>0.0451876426644752</v>
      </c>
      <c r="P17" s="49">
        <f t="shared" si="0"/>
        <v>0.03248018098246344</v>
      </c>
      <c r="Q17" s="49">
        <f t="shared" si="0"/>
        <v>0.055025095870493215</v>
      </c>
      <c r="R17" s="49">
        <f t="shared" si="0"/>
        <v>0.01917629113096435</v>
      </c>
      <c r="S17" s="49">
        <f t="shared" si="0"/>
        <v>0.01214487096074676</v>
      </c>
    </row>
    <row r="18" spans="1:19" ht="12.75">
      <c r="A18" s="49" t="s">
        <v>38</v>
      </c>
      <c r="B18" s="49">
        <v>100</v>
      </c>
      <c r="C18" s="49">
        <v>726.9</v>
      </c>
      <c r="D18" s="49">
        <v>100.56403907002338</v>
      </c>
      <c r="E18" s="49">
        <v>101.90377182095301</v>
      </c>
      <c r="F18" s="49">
        <v>102.51754023937268</v>
      </c>
      <c r="G18" s="49">
        <v>103.87366163831823</v>
      </c>
      <c r="H18" s="49">
        <v>104.85860654700085</v>
      </c>
      <c r="I18" s="49">
        <v>108.19920209107168</v>
      </c>
      <c r="J18" s="49">
        <v>109.68496354381621</v>
      </c>
      <c r="K18" s="50">
        <v>110.62044297702573</v>
      </c>
      <c r="M18" s="49">
        <f t="shared" si="1"/>
        <v>0.2664437035980154</v>
      </c>
      <c r="N18" s="49">
        <f t="shared" si="0"/>
        <v>0.06023019633640948</v>
      </c>
      <c r="O18" s="49">
        <f t="shared" si="0"/>
        <v>0.1322818900823293</v>
      </c>
      <c r="P18" s="49">
        <f t="shared" si="0"/>
        <v>0.09482142952774106</v>
      </c>
      <c r="Q18" s="49">
        <f t="shared" si="0"/>
        <v>0.15929047953605407</v>
      </c>
      <c r="R18" s="49">
        <f t="shared" si="0"/>
        <v>0.05492689129052746</v>
      </c>
      <c r="S18" s="49">
        <f t="shared" si="0"/>
        <v>0.03411513859275062</v>
      </c>
    </row>
    <row r="19" spans="1:19" ht="12.75">
      <c r="A19" s="49" t="s">
        <v>39</v>
      </c>
      <c r="B19" s="49">
        <v>100</v>
      </c>
      <c r="C19" s="49">
        <v>518.4</v>
      </c>
      <c r="D19" s="49">
        <v>100.73302469135801</v>
      </c>
      <c r="E19" s="49">
        <v>102.4767958514914</v>
      </c>
      <c r="F19" s="49">
        <v>103.27932098765432</v>
      </c>
      <c r="G19" s="49">
        <v>105.0270521731328</v>
      </c>
      <c r="H19" s="49">
        <v>106.30218033395352</v>
      </c>
      <c r="I19" s="49">
        <v>110.62885802469135</v>
      </c>
      <c r="J19" s="49">
        <v>112.55787037037037</v>
      </c>
      <c r="K19" s="50">
        <v>113.75385802469135</v>
      </c>
      <c r="L19" s="16"/>
      <c r="M19" s="49">
        <f t="shared" si="1"/>
        <v>0.3462163804722904</v>
      </c>
      <c r="N19" s="49">
        <f>100*(F19-E19)/((F$13-E$13)*E19)</f>
        <v>0.07831286385319136</v>
      </c>
      <c r="O19" s="49">
        <f t="shared" si="0"/>
        <v>0.1692237292775583</v>
      </c>
      <c r="P19" s="49">
        <f t="shared" si="0"/>
        <v>0.12140949730919964</v>
      </c>
      <c r="Q19" s="49">
        <f t="shared" si="0"/>
        <v>0.20350841709668457</v>
      </c>
      <c r="R19" s="49">
        <f t="shared" si="0"/>
        <v>0.06974716652136008</v>
      </c>
      <c r="S19" s="49">
        <f t="shared" si="0"/>
        <v>0.04250214224507282</v>
      </c>
    </row>
    <row r="20" spans="1:19" ht="12.75">
      <c r="A20" s="49" t="s">
        <v>40</v>
      </c>
      <c r="B20" s="49">
        <v>77.07738514523267</v>
      </c>
      <c r="C20" s="49">
        <v>838.9</v>
      </c>
      <c r="D20" s="49">
        <v>100.11920371915603</v>
      </c>
      <c r="E20" s="49">
        <v>100.3961839731729</v>
      </c>
      <c r="F20" s="49">
        <v>100.52449636428655</v>
      </c>
      <c r="G20" s="49">
        <v>100.80529558660052</v>
      </c>
      <c r="H20" s="49">
        <v>101.00985139331432</v>
      </c>
      <c r="I20" s="49">
        <v>101.70461318393134</v>
      </c>
      <c r="J20" s="49">
        <v>102.01454285373703</v>
      </c>
      <c r="K20" s="50">
        <v>102.20526880438669</v>
      </c>
      <c r="L20" s="16"/>
      <c r="M20" s="49">
        <f t="shared" si="1"/>
        <v>0.05533009527199574</v>
      </c>
      <c r="N20" s="49">
        <f t="shared" si="0"/>
        <v>0.012780604405037888</v>
      </c>
      <c r="O20" s="49">
        <f t="shared" si="0"/>
        <v>0.027933412498421958</v>
      </c>
      <c r="P20" s="49">
        <f t="shared" si="0"/>
        <v>0.02029216873215432</v>
      </c>
      <c r="Q20" s="49">
        <f t="shared" si="0"/>
        <v>0.03439079362228462</v>
      </c>
      <c r="R20" s="49">
        <f t="shared" si="0"/>
        <v>0.012189404594467308</v>
      </c>
      <c r="S20" s="49">
        <f t="shared" si="0"/>
        <v>0.007478382799719722</v>
      </c>
    </row>
    <row r="21" spans="1:19" ht="12.75">
      <c r="A21" s="49" t="s">
        <v>41</v>
      </c>
      <c r="B21" s="49">
        <v>82.69958796350684</v>
      </c>
      <c r="C21" s="49">
        <v>755.7</v>
      </c>
      <c r="D21" s="49">
        <v>100.11909487892021</v>
      </c>
      <c r="E21" s="49">
        <v>100.40790390474956</v>
      </c>
      <c r="F21" s="49">
        <v>100.54254333730317</v>
      </c>
      <c r="G21" s="49">
        <v>100.8303645362466</v>
      </c>
      <c r="H21" s="49">
        <v>101.04159485199511</v>
      </c>
      <c r="I21" s="49">
        <v>101.75995765515415</v>
      </c>
      <c r="J21" s="49">
        <v>102.07754399894138</v>
      </c>
      <c r="K21" s="50">
        <v>102.27603546380838</v>
      </c>
      <c r="L21" s="16"/>
      <c r="M21" s="49">
        <f t="shared" si="1"/>
        <v>0.05769309564346842</v>
      </c>
      <c r="N21" s="49">
        <f t="shared" si="0"/>
        <v>0.01340924641563438</v>
      </c>
      <c r="O21" s="49">
        <f t="shared" si="0"/>
        <v>0.028626807059956908</v>
      </c>
      <c r="P21" s="49">
        <f t="shared" si="0"/>
        <v>0.02094907786161731</v>
      </c>
      <c r="Q21" s="49">
        <f t="shared" si="0"/>
        <v>0.03554787531863935</v>
      </c>
      <c r="R21" s="49">
        <f t="shared" si="0"/>
        <v>0.012483745123537433</v>
      </c>
      <c r="S21" s="49">
        <f t="shared" si="0"/>
        <v>0.007778065854290644</v>
      </c>
    </row>
    <row r="22" spans="1:19" ht="12.75">
      <c r="A22" s="49" t="s">
        <v>42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50">
        <v>0</v>
      </c>
      <c r="L22" s="16"/>
      <c r="M22" s="49" t="e">
        <f t="shared" si="1"/>
        <v>#DIV/0!</v>
      </c>
      <c r="N22" s="49" t="e">
        <f t="shared" si="0"/>
        <v>#DIV/0!</v>
      </c>
      <c r="O22" s="49" t="e">
        <f t="shared" si="0"/>
        <v>#DIV/0!</v>
      </c>
      <c r="P22" s="49" t="e">
        <f t="shared" si="0"/>
        <v>#DIV/0!</v>
      </c>
      <c r="Q22" s="49" t="e">
        <f t="shared" si="0"/>
        <v>#DIV/0!</v>
      </c>
      <c r="R22" s="49" t="e">
        <f t="shared" si="0"/>
        <v>#DIV/0!</v>
      </c>
      <c r="S22" s="49" t="e">
        <f t="shared" si="0"/>
        <v>#DIV/0!</v>
      </c>
    </row>
    <row r="23" spans="1:19" ht="12.75">
      <c r="A23" s="49" t="s">
        <v>43</v>
      </c>
      <c r="B23" s="49">
        <v>100</v>
      </c>
      <c r="C23" s="49">
        <v>1099.7</v>
      </c>
      <c r="D23" s="49">
        <v>100.53650995726109</v>
      </c>
      <c r="E23" s="49">
        <v>101.80217867043403</v>
      </c>
      <c r="F23" s="49">
        <v>102.38246794580341</v>
      </c>
      <c r="G23" s="49">
        <v>103.66000190541557</v>
      </c>
      <c r="H23" s="49">
        <v>104.58891352290634</v>
      </c>
      <c r="I23" s="49">
        <v>107.74756751841412</v>
      </c>
      <c r="J23" s="49">
        <v>109.13885605165046</v>
      </c>
      <c r="K23" s="50">
        <v>110.02091479494408</v>
      </c>
      <c r="L23" s="16"/>
      <c r="M23" s="49">
        <f t="shared" si="1"/>
        <v>0.25178290229310507</v>
      </c>
      <c r="N23" s="49">
        <f t="shared" si="0"/>
        <v>0.05700165585335474</v>
      </c>
      <c r="O23" s="49">
        <f t="shared" si="0"/>
        <v>0.1247805396025836</v>
      </c>
      <c r="P23" s="49">
        <f t="shared" si="0"/>
        <v>0.08961138340884396</v>
      </c>
      <c r="Q23" s="49">
        <f t="shared" si="0"/>
        <v>0.15100328940772437</v>
      </c>
      <c r="R23" s="49">
        <f t="shared" si="0"/>
        <v>0.05164992826398895</v>
      </c>
      <c r="S23" s="49">
        <f t="shared" si="0"/>
        <v>0.03232794534244243</v>
      </c>
    </row>
    <row r="24" spans="1:19" ht="12.75">
      <c r="A24" s="49" t="s">
        <v>44</v>
      </c>
      <c r="B24" s="49">
        <v>41.09865180934486</v>
      </c>
      <c r="C24" s="49">
        <v>1190.8</v>
      </c>
      <c r="D24" s="49">
        <v>100.08397715821296</v>
      </c>
      <c r="E24" s="49">
        <v>100.28675870458751</v>
      </c>
      <c r="F24" s="49">
        <v>100.37789721195836</v>
      </c>
      <c r="G24" s="49">
        <v>100.58322549952275</v>
      </c>
      <c r="H24" s="49">
        <v>100.73145889699038</v>
      </c>
      <c r="I24" s="49">
        <v>101.23446422573062</v>
      </c>
      <c r="J24" s="49">
        <v>101.46120255290563</v>
      </c>
      <c r="K24" s="50">
        <v>101.59556600604635</v>
      </c>
      <c r="L24" s="16"/>
      <c r="M24" s="49">
        <f t="shared" si="1"/>
        <v>0.04052227981587804</v>
      </c>
      <c r="N24" s="49">
        <f t="shared" si="0"/>
        <v>0.009087790706179641</v>
      </c>
      <c r="O24" s="49">
        <f t="shared" si="0"/>
        <v>0.020455527886864045</v>
      </c>
      <c r="P24" s="49">
        <f t="shared" si="0"/>
        <v>0.014737387544638266</v>
      </c>
      <c r="Q24" s="49">
        <f t="shared" si="0"/>
        <v>0.024967638424388615</v>
      </c>
      <c r="R24" s="49">
        <f t="shared" si="0"/>
        <v>0.008958938199917242</v>
      </c>
      <c r="S24" s="49">
        <f t="shared" si="0"/>
        <v>0.00529713623572162</v>
      </c>
    </row>
    <row r="25" spans="1:19" ht="12.75">
      <c r="A25" s="49" t="s">
        <v>45</v>
      </c>
      <c r="B25" s="49">
        <v>100</v>
      </c>
      <c r="C25" s="49">
        <v>821.2</v>
      </c>
      <c r="D25" s="49">
        <v>100.08524111056991</v>
      </c>
      <c r="E25" s="49">
        <v>100.29659209789799</v>
      </c>
      <c r="F25" s="49">
        <v>100.38967364831954</v>
      </c>
      <c r="G25" s="49">
        <v>100.6039979425478</v>
      </c>
      <c r="H25" s="49">
        <v>100.75770086487273</v>
      </c>
      <c r="I25" s="49">
        <v>101.27861665854847</v>
      </c>
      <c r="J25" s="49">
        <v>101.50998538723819</v>
      </c>
      <c r="K25" s="50">
        <v>101.65611300535802</v>
      </c>
      <c r="L25" s="16"/>
      <c r="M25" s="49">
        <f t="shared" si="1"/>
        <v>0.04223419656742061</v>
      </c>
      <c r="N25" s="49">
        <f t="shared" si="0"/>
        <v>0.009280629428635348</v>
      </c>
      <c r="O25" s="49">
        <f t="shared" si="0"/>
        <v>0.02134923707184003</v>
      </c>
      <c r="P25" s="49">
        <f t="shared" si="0"/>
        <v>0.015278013346219145</v>
      </c>
      <c r="Q25" s="49">
        <f t="shared" si="0"/>
        <v>0.025849924581662825</v>
      </c>
      <c r="R25" s="49">
        <f t="shared" si="0"/>
        <v>0.009137910304195987</v>
      </c>
      <c r="S25" s="49">
        <f t="shared" si="0"/>
        <v>0.005758157389635698</v>
      </c>
    </row>
    <row r="26" spans="1:19" ht="12.75">
      <c r="A26" s="49" t="s">
        <v>46</v>
      </c>
      <c r="B26" s="49">
        <v>100</v>
      </c>
      <c r="C26" s="49">
        <v>810.7</v>
      </c>
      <c r="D26" s="49">
        <v>100.27137042062415</v>
      </c>
      <c r="E26" s="49">
        <v>100.9126635245301</v>
      </c>
      <c r="F26" s="49">
        <v>101.2088318736894</v>
      </c>
      <c r="G26" s="49">
        <v>101.85212006622422</v>
      </c>
      <c r="H26" s="49">
        <v>102.32184833707129</v>
      </c>
      <c r="I26" s="49">
        <v>103.91020106081166</v>
      </c>
      <c r="J26" s="49">
        <v>104.62563216972987</v>
      </c>
      <c r="K26" s="50">
        <v>105.06969285802393</v>
      </c>
      <c r="L26" s="16"/>
      <c r="M26" s="49">
        <f t="shared" si="1"/>
        <v>0.1279115067871952</v>
      </c>
      <c r="N26" s="49">
        <f t="shared" si="0"/>
        <v>0.029348977503433828</v>
      </c>
      <c r="O26" s="49">
        <f t="shared" si="0"/>
        <v>0.06356047991322017</v>
      </c>
      <c r="P26" s="49">
        <f t="shared" si="0"/>
        <v>0.04611865423534176</v>
      </c>
      <c r="Q26" s="49">
        <f t="shared" si="0"/>
        <v>0.07761552149194854</v>
      </c>
      <c r="R26" s="49">
        <f t="shared" si="0"/>
        <v>0.02754036087369387</v>
      </c>
      <c r="S26" s="49">
        <f t="shared" si="0"/>
        <v>0.016977128035840283</v>
      </c>
    </row>
    <row r="27" spans="1:19" ht="12.75">
      <c r="A27" s="49" t="s">
        <v>47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50">
        <v>0</v>
      </c>
      <c r="L27" s="16"/>
      <c r="M27" s="49" t="e">
        <f t="shared" si="1"/>
        <v>#DIV/0!</v>
      </c>
      <c r="N27" s="49" t="e">
        <f t="shared" si="0"/>
        <v>#DIV/0!</v>
      </c>
      <c r="O27" s="49" t="e">
        <f t="shared" si="0"/>
        <v>#DIV/0!</v>
      </c>
      <c r="P27" s="49" t="e">
        <f t="shared" si="0"/>
        <v>#DIV/0!</v>
      </c>
      <c r="Q27" s="49" t="e">
        <f t="shared" si="0"/>
        <v>#DIV/0!</v>
      </c>
      <c r="R27" s="49" t="e">
        <f t="shared" si="0"/>
        <v>#DIV/0!</v>
      </c>
      <c r="S27" s="49" t="e">
        <f t="shared" si="0"/>
        <v>#DIV/0!</v>
      </c>
    </row>
    <row r="28" spans="1:19" ht="12.75">
      <c r="A28" s="49" t="s">
        <v>48</v>
      </c>
      <c r="B28" s="49">
        <v>2.1789196069687153</v>
      </c>
      <c r="C28" s="49">
        <v>485.7</v>
      </c>
      <c r="D28" s="49">
        <v>100.04117768169651</v>
      </c>
      <c r="E28" s="49">
        <v>100.15665236761662</v>
      </c>
      <c r="F28" s="49">
        <v>100.20588840848261</v>
      </c>
      <c r="G28" s="49">
        <v>100.3235404523767</v>
      </c>
      <c r="H28" s="49">
        <v>100.40698449475676</v>
      </c>
      <c r="I28" s="49">
        <v>100.70002058884084</v>
      </c>
      <c r="J28" s="49">
        <v>100.8235536339304</v>
      </c>
      <c r="K28" s="50">
        <v>100.8853201564752</v>
      </c>
      <c r="L28" s="16"/>
      <c r="M28" s="49">
        <f t="shared" si="1"/>
        <v>0.023085431138668542</v>
      </c>
      <c r="N28" s="49">
        <f t="shared" si="0"/>
        <v>0.004915903207834384</v>
      </c>
      <c r="O28" s="49">
        <f t="shared" si="0"/>
        <v>0.011741030967611024</v>
      </c>
      <c r="P28" s="49">
        <f t="shared" si="0"/>
        <v>0.008317493780999703</v>
      </c>
      <c r="Q28" s="49">
        <f t="shared" si="0"/>
        <v>0.014592415834348125</v>
      </c>
      <c r="R28" s="49">
        <f t="shared" si="0"/>
        <v>0.004906971989368125</v>
      </c>
      <c r="S28" s="49">
        <f t="shared" si="0"/>
        <v>0.0024504798856450666</v>
      </c>
    </row>
    <row r="29" spans="1:19" ht="12.75">
      <c r="A29" s="49" t="s">
        <v>49</v>
      </c>
      <c r="B29" s="49">
        <v>100</v>
      </c>
      <c r="C29" s="49">
        <v>617.8</v>
      </c>
      <c r="D29" s="49">
        <v>100.64745872450631</v>
      </c>
      <c r="E29" s="49">
        <v>102.19014073752065</v>
      </c>
      <c r="F29" s="49">
        <v>102.89737779216574</v>
      </c>
      <c r="G29" s="49">
        <v>104.45644766014406</v>
      </c>
      <c r="H29" s="49">
        <v>105.58960112145574</v>
      </c>
      <c r="I29" s="49">
        <v>109.4367109096795</v>
      </c>
      <c r="J29" s="49">
        <v>111.13629006150857</v>
      </c>
      <c r="K29" s="50">
        <v>112.22078342505665</v>
      </c>
      <c r="L29" s="16"/>
      <c r="M29" s="49">
        <f t="shared" si="1"/>
        <v>0.3065516074751563</v>
      </c>
      <c r="N29" s="49">
        <f t="shared" si="0"/>
        <v>0.06920795387312922</v>
      </c>
      <c r="O29" s="49">
        <f t="shared" si="0"/>
        <v>0.15151696782082869</v>
      </c>
      <c r="P29" s="49">
        <f t="shared" si="0"/>
        <v>0.10848094939993251</v>
      </c>
      <c r="Q29" s="49">
        <f t="shared" si="0"/>
        <v>0.1821727588400763</v>
      </c>
      <c r="R29" s="49">
        <f t="shared" si="0"/>
        <v>0.06212098801952372</v>
      </c>
      <c r="S29" s="49">
        <f t="shared" si="0"/>
        <v>0.03903291581706974</v>
      </c>
    </row>
    <row r="30" spans="1:19" ht="12.75">
      <c r="A30" s="49" t="s">
        <v>50</v>
      </c>
      <c r="B30" s="49">
        <v>100</v>
      </c>
      <c r="C30" s="49">
        <v>1143.2</v>
      </c>
      <c r="D30" s="49">
        <v>100.39363191042688</v>
      </c>
      <c r="E30" s="49">
        <v>101.31742099972264</v>
      </c>
      <c r="F30" s="49">
        <v>101.74072778166551</v>
      </c>
      <c r="G30" s="49">
        <v>102.67608027596837</v>
      </c>
      <c r="H30" s="49">
        <v>103.35540991409123</v>
      </c>
      <c r="I30" s="49">
        <v>105.65955213435969</v>
      </c>
      <c r="J30" s="49">
        <v>106.68299510146957</v>
      </c>
      <c r="K30" s="50">
        <v>107.33030090972709</v>
      </c>
      <c r="L30" s="16"/>
      <c r="M30" s="49">
        <f t="shared" si="1"/>
        <v>0.18403340365651658</v>
      </c>
      <c r="N30" s="49">
        <f t="shared" si="0"/>
        <v>0.04178025632374008</v>
      </c>
      <c r="O30" s="49">
        <f t="shared" si="0"/>
        <v>0.09193491286106366</v>
      </c>
      <c r="P30" s="49">
        <f t="shared" si="0"/>
        <v>0.06616240474869886</v>
      </c>
      <c r="Q30" s="49">
        <f t="shared" si="0"/>
        <v>0.11146693831429132</v>
      </c>
      <c r="R30" s="49">
        <f t="shared" si="0"/>
        <v>0.03874492921599544</v>
      </c>
      <c r="S30" s="49">
        <f t="shared" si="0"/>
        <v>0.024270252541816643</v>
      </c>
    </row>
    <row r="31" spans="1:19" ht="12.75">
      <c r="A31" s="49" t="s">
        <v>51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50">
        <v>0</v>
      </c>
      <c r="L31" s="16"/>
      <c r="M31" s="49" t="e">
        <f t="shared" si="1"/>
        <v>#DIV/0!</v>
      </c>
      <c r="N31" s="49" t="e">
        <f t="shared" si="0"/>
        <v>#DIV/0!</v>
      </c>
      <c r="O31" s="49" t="e">
        <f t="shared" si="0"/>
        <v>#DIV/0!</v>
      </c>
      <c r="P31" s="49" t="e">
        <f t="shared" si="0"/>
        <v>#DIV/0!</v>
      </c>
      <c r="Q31" s="49" t="e">
        <f t="shared" si="0"/>
        <v>#DIV/0!</v>
      </c>
      <c r="R31" s="49" t="e">
        <f t="shared" si="0"/>
        <v>#DIV/0!</v>
      </c>
      <c r="S31" s="49" t="e">
        <f t="shared" si="0"/>
        <v>#DIV/0!</v>
      </c>
    </row>
    <row r="32" spans="1:19" ht="12.75">
      <c r="A32" s="49" t="s">
        <v>52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50">
        <v>0</v>
      </c>
      <c r="L32" s="16"/>
      <c r="M32" s="49" t="e">
        <f t="shared" si="1"/>
        <v>#DIV/0!</v>
      </c>
      <c r="N32" s="49" t="e">
        <f t="shared" si="1"/>
        <v>#DIV/0!</v>
      </c>
      <c r="O32" s="49" t="e">
        <f t="shared" si="1"/>
        <v>#DIV/0!</v>
      </c>
      <c r="P32" s="49" t="e">
        <f t="shared" si="1"/>
        <v>#DIV/0!</v>
      </c>
      <c r="Q32" s="49" t="e">
        <f t="shared" si="1"/>
        <v>#DIV/0!</v>
      </c>
      <c r="R32" s="49" t="e">
        <f t="shared" si="1"/>
        <v>#DIV/0!</v>
      </c>
      <c r="S32" s="49" t="e">
        <f t="shared" si="1"/>
        <v>#DIV/0!</v>
      </c>
    </row>
    <row r="33" spans="1:19" ht="12.75">
      <c r="A33" s="49" t="s">
        <v>53</v>
      </c>
      <c r="B33" s="49">
        <v>100</v>
      </c>
      <c r="C33" s="49">
        <v>593.7</v>
      </c>
      <c r="D33" s="49">
        <v>100.52214923361969</v>
      </c>
      <c r="E33" s="49">
        <v>101.7765245986608</v>
      </c>
      <c r="F33" s="49">
        <v>102.35809331312112</v>
      </c>
      <c r="G33" s="49">
        <v>103.61301877769101</v>
      </c>
      <c r="H33" s="49">
        <v>104.5312658672061</v>
      </c>
      <c r="I33" s="49">
        <v>107.64695974397844</v>
      </c>
      <c r="J33" s="49">
        <v>109.02812868452081</v>
      </c>
      <c r="K33" s="50">
        <v>109.90399191510862</v>
      </c>
      <c r="M33" s="49">
        <f t="shared" si="1"/>
        <v>0.2495719350619668</v>
      </c>
      <c r="N33" s="49">
        <f t="shared" si="1"/>
        <v>0.057141734476947335</v>
      </c>
      <c r="O33" s="49">
        <f t="shared" si="1"/>
        <v>0.12260148894440445</v>
      </c>
      <c r="P33" s="49">
        <f t="shared" si="1"/>
        <v>0.08862275227066348</v>
      </c>
      <c r="Q33" s="49">
        <f t="shared" si="1"/>
        <v>0.14903167252994143</v>
      </c>
      <c r="R33" s="49">
        <f t="shared" si="1"/>
        <v>0.051322171804099696</v>
      </c>
      <c r="S33" s="49">
        <f t="shared" si="1"/>
        <v>0.03213347752201349</v>
      </c>
    </row>
    <row r="34" spans="1:19" ht="12.75">
      <c r="A34" s="49" t="s">
        <v>54</v>
      </c>
      <c r="B34" s="49">
        <v>4.526311560931493</v>
      </c>
      <c r="C34" s="49">
        <v>639.5</v>
      </c>
      <c r="D34" s="49">
        <v>100.01563721657544</v>
      </c>
      <c r="E34" s="49">
        <v>100.0465549687884</v>
      </c>
      <c r="F34" s="49">
        <v>100.0625488663018</v>
      </c>
      <c r="G34" s="49">
        <v>100.08964851120162</v>
      </c>
      <c r="H34" s="49">
        <v>100.11119528240822</v>
      </c>
      <c r="I34" s="49">
        <v>100.1876465989054</v>
      </c>
      <c r="J34" s="49">
        <v>100.2189210320563</v>
      </c>
      <c r="K34" s="50">
        <v>100.23455824863174</v>
      </c>
      <c r="M34" s="49">
        <f t="shared" si="1"/>
        <v>0.006182583658594815</v>
      </c>
      <c r="N34" s="49">
        <f t="shared" si="1"/>
        <v>0.0015986455024249947</v>
      </c>
      <c r="O34" s="49">
        <f t="shared" si="1"/>
        <v>0.0027082704974894763</v>
      </c>
      <c r="P34" s="49">
        <f t="shared" si="1"/>
        <v>0.002152747214832122</v>
      </c>
      <c r="Q34" s="49">
        <f t="shared" si="1"/>
        <v>0.0038183200331151535</v>
      </c>
      <c r="R34" s="49">
        <f t="shared" si="1"/>
        <v>0.0012486343062275205</v>
      </c>
      <c r="S34" s="49">
        <f t="shared" si="1"/>
        <v>0.0006241223279759783</v>
      </c>
    </row>
    <row r="35" spans="1:19" ht="12.75">
      <c r="A35" s="49" t="s">
        <v>55</v>
      </c>
      <c r="B35" s="49">
        <v>100</v>
      </c>
      <c r="C35" s="49">
        <v>597.1</v>
      </c>
      <c r="D35" s="49">
        <v>100.43543795009211</v>
      </c>
      <c r="E35" s="49">
        <v>101.48103947027808</v>
      </c>
      <c r="F35" s="49">
        <v>101.95947077541452</v>
      </c>
      <c r="G35" s="49">
        <v>103.00921361837054</v>
      </c>
      <c r="H35" s="49">
        <v>103.77330069241678</v>
      </c>
      <c r="I35" s="49">
        <v>106.36409311673087</v>
      </c>
      <c r="J35" s="49">
        <v>107.51967844582147</v>
      </c>
      <c r="K35" s="50">
        <v>108.23982582481997</v>
      </c>
      <c r="M35" s="49">
        <f t="shared" si="1"/>
        <v>0.20821366273238012</v>
      </c>
      <c r="N35" s="49">
        <f t="shared" si="1"/>
        <v>0.04714489599572568</v>
      </c>
      <c r="O35" s="49">
        <f t="shared" si="1"/>
        <v>0.10295687442986867</v>
      </c>
      <c r="P35" s="49">
        <f t="shared" si="1"/>
        <v>0.07417657578447703</v>
      </c>
      <c r="Q35" s="49">
        <f t="shared" si="1"/>
        <v>0.12482943141575385</v>
      </c>
      <c r="R35" s="49">
        <f t="shared" si="1"/>
        <v>0.0434577231931977</v>
      </c>
      <c r="S35" s="49">
        <f t="shared" si="1"/>
        <v>0.026791277258567416</v>
      </c>
    </row>
    <row r="36" spans="1:19" ht="12.75">
      <c r="A36" s="49" t="s">
        <v>56</v>
      </c>
      <c r="B36" s="49">
        <v>100</v>
      </c>
      <c r="C36" s="49">
        <v>637.7</v>
      </c>
      <c r="D36" s="49">
        <v>100.31362709738121</v>
      </c>
      <c r="E36" s="49">
        <v>101.04626910164285</v>
      </c>
      <c r="F36" s="49">
        <v>101.37995922847733</v>
      </c>
      <c r="G36" s="49">
        <v>102.12450247873566</v>
      </c>
      <c r="H36" s="49">
        <v>102.66361916728208</v>
      </c>
      <c r="I36" s="49">
        <v>104.50054884742042</v>
      </c>
      <c r="J36" s="49">
        <v>105.3002979457425</v>
      </c>
      <c r="K36" s="50">
        <v>105.81778265642153</v>
      </c>
      <c r="M36" s="49">
        <f t="shared" si="1"/>
        <v>0.14607028485779103</v>
      </c>
      <c r="N36" s="49">
        <f t="shared" si="1"/>
        <v>0.03302349802730697</v>
      </c>
      <c r="O36" s="49">
        <f t="shared" si="1"/>
        <v>0.07344087094968879</v>
      </c>
      <c r="P36" s="49">
        <f t="shared" si="1"/>
        <v>0.05279014100055657</v>
      </c>
      <c r="Q36" s="49">
        <f t="shared" si="1"/>
        <v>0.08946351663022961</v>
      </c>
      <c r="R36" s="49">
        <f t="shared" si="1"/>
        <v>0.030612244897958663</v>
      </c>
      <c r="S36" s="49">
        <f t="shared" si="1"/>
        <v>0.019657483246464113</v>
      </c>
    </row>
    <row r="37" spans="1:19" ht="12.75">
      <c r="A37" s="49" t="s">
        <v>57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50">
        <v>0</v>
      </c>
      <c r="M37" s="49" t="e">
        <f t="shared" si="1"/>
        <v>#DIV/0!</v>
      </c>
      <c r="N37" s="49" t="e">
        <f t="shared" si="1"/>
        <v>#DIV/0!</v>
      </c>
      <c r="O37" s="49" t="e">
        <f t="shared" si="1"/>
        <v>#DIV/0!</v>
      </c>
      <c r="P37" s="49" t="e">
        <f t="shared" si="1"/>
        <v>#DIV/0!</v>
      </c>
      <c r="Q37" s="49" t="e">
        <f t="shared" si="1"/>
        <v>#DIV/0!</v>
      </c>
      <c r="R37" s="49" t="e">
        <f t="shared" si="1"/>
        <v>#DIV/0!</v>
      </c>
      <c r="S37" s="49" t="e">
        <f t="shared" si="1"/>
        <v>#DIV/0!</v>
      </c>
    </row>
    <row r="38" spans="1:19" ht="12.75">
      <c r="A38" s="49" t="s">
        <v>58</v>
      </c>
      <c r="B38" s="49">
        <v>83.0266080398971</v>
      </c>
      <c r="C38" s="49">
        <v>597.5</v>
      </c>
      <c r="D38" s="49">
        <v>100.13389121338912</v>
      </c>
      <c r="E38" s="49">
        <v>100.45915350594589</v>
      </c>
      <c r="F38" s="49">
        <v>100.60251046025105</v>
      </c>
      <c r="G38" s="49">
        <v>100.93485253703082</v>
      </c>
      <c r="H38" s="49">
        <v>101.1727020525733</v>
      </c>
      <c r="I38" s="49">
        <v>101.97489539748955</v>
      </c>
      <c r="J38" s="49">
        <v>102.34309623430961</v>
      </c>
      <c r="K38" s="50">
        <v>102.56066945606695</v>
      </c>
      <c r="M38" s="49">
        <f t="shared" si="1"/>
        <v>0.06496547544799308</v>
      </c>
      <c r="N38" s="49">
        <f t="shared" si="1"/>
        <v>0.01427017342891277</v>
      </c>
      <c r="O38" s="49">
        <f t="shared" si="1"/>
        <v>0.03303516733919661</v>
      </c>
      <c r="P38" s="49">
        <f t="shared" si="1"/>
        <v>0.023564656762659543</v>
      </c>
      <c r="Q38" s="49">
        <f t="shared" si="1"/>
        <v>0.03964475242044027</v>
      </c>
      <c r="R38" s="49">
        <f t="shared" si="1"/>
        <v>0.01444280321680546</v>
      </c>
      <c r="S38" s="49">
        <f t="shared" si="1"/>
        <v>0.008503679476697112</v>
      </c>
    </row>
    <row r="39" spans="1:19" ht="12.75">
      <c r="A39" s="49" t="s">
        <v>59</v>
      </c>
      <c r="B39" s="49">
        <v>16.032902044839403</v>
      </c>
      <c r="C39" s="49">
        <v>832.7</v>
      </c>
      <c r="D39" s="49">
        <v>100</v>
      </c>
      <c r="E39" s="49">
        <v>100.01317330875868</v>
      </c>
      <c r="F39" s="49">
        <v>100.02401825387295</v>
      </c>
      <c r="G39" s="49">
        <v>100.02863762773804</v>
      </c>
      <c r="H39" s="49">
        <v>100.03636978722771</v>
      </c>
      <c r="I39" s="49">
        <v>100.06004563468235</v>
      </c>
      <c r="J39" s="49">
        <v>100.07205476161883</v>
      </c>
      <c r="K39" s="50">
        <v>100.0840638885553</v>
      </c>
      <c r="M39" s="49">
        <f t="shared" si="1"/>
        <v>0.0026346617517361893</v>
      </c>
      <c r="N39" s="49">
        <f t="shared" si="1"/>
        <v>0.0010843516664341317</v>
      </c>
      <c r="O39" s="49">
        <f t="shared" si="1"/>
        <v>0.00046182646385574074</v>
      </c>
      <c r="P39" s="49">
        <f t="shared" si="1"/>
        <v>0.0007729945816570014</v>
      </c>
      <c r="Q39" s="49">
        <f t="shared" si="1"/>
        <v>0.0011833619864954068</v>
      </c>
      <c r="R39" s="49">
        <f t="shared" si="1"/>
        <v>0.00048007681229015264</v>
      </c>
      <c r="S39" s="49">
        <f t="shared" si="1"/>
        <v>0.0004800192007682169</v>
      </c>
    </row>
    <row r="40" spans="1:19" ht="12.75">
      <c r="A40" s="49" t="s">
        <v>60</v>
      </c>
      <c r="B40" s="49">
        <v>8.005597920772285</v>
      </c>
      <c r="C40" s="49">
        <v>1526.5</v>
      </c>
      <c r="D40" s="49">
        <v>100</v>
      </c>
      <c r="E40" s="49">
        <v>100.00277794899513</v>
      </c>
      <c r="F40" s="49">
        <v>100.00655093350801</v>
      </c>
      <c r="G40" s="49">
        <v>100.0066086659449</v>
      </c>
      <c r="H40" s="49">
        <v>100.00852402441978</v>
      </c>
      <c r="I40" s="49">
        <v>100.01310186701606</v>
      </c>
      <c r="J40" s="49">
        <v>100.01965280052407</v>
      </c>
      <c r="K40" s="50">
        <v>100.01965280052407</v>
      </c>
      <c r="M40" s="49">
        <f t="shared" si="1"/>
        <v>0.0005555897990262793</v>
      </c>
      <c r="N40" s="49">
        <f t="shared" si="1"/>
        <v>0.0003772879704204167</v>
      </c>
      <c r="O40" s="49">
        <f t="shared" si="1"/>
        <v>5.772865512041442E-06</v>
      </c>
      <c r="P40" s="49">
        <f t="shared" si="1"/>
        <v>0.00019152319036106375</v>
      </c>
      <c r="Q40" s="49">
        <f t="shared" si="1"/>
        <v>0.00022887262065575422</v>
      </c>
      <c r="R40" s="49">
        <f t="shared" si="1"/>
        <v>0.00026200301303402993</v>
      </c>
      <c r="S40" s="49">
        <f t="shared" si="1"/>
        <v>0</v>
      </c>
    </row>
    <row r="41" spans="1:19" ht="12.75">
      <c r="A41" s="49" t="s">
        <v>61</v>
      </c>
      <c r="B41" s="49">
        <v>100</v>
      </c>
      <c r="C41" s="49">
        <v>990.3</v>
      </c>
      <c r="D41" s="49">
        <v>100.24235080278703</v>
      </c>
      <c r="E41" s="49">
        <v>100.81830563097762</v>
      </c>
      <c r="F41" s="49">
        <v>101.08048066242554</v>
      </c>
      <c r="G41" s="49">
        <v>101.66477454428828</v>
      </c>
      <c r="H41" s="49">
        <v>102.08800900094361</v>
      </c>
      <c r="I41" s="49">
        <v>103.52418459052812</v>
      </c>
      <c r="J41" s="49">
        <v>104.1603554478441</v>
      </c>
      <c r="K41" s="50">
        <v>104.56427345248915</v>
      </c>
      <c r="M41" s="49">
        <f t="shared" si="1"/>
        <v>0.1149124743340668</v>
      </c>
      <c r="N41" s="49">
        <f t="shared" si="1"/>
        <v>0.026004705178001714</v>
      </c>
      <c r="O41" s="49">
        <f t="shared" si="1"/>
        <v>0.05780481830256403</v>
      </c>
      <c r="P41" s="49">
        <f t="shared" si="1"/>
        <v>0.041630393472319435</v>
      </c>
      <c r="Q41" s="49">
        <f t="shared" si="1"/>
        <v>0.07034007243550186</v>
      </c>
      <c r="R41" s="49">
        <f t="shared" si="1"/>
        <v>0.0245805696449477</v>
      </c>
      <c r="S41" s="49">
        <f t="shared" si="1"/>
        <v>0.015511391177895982</v>
      </c>
    </row>
    <row r="42" spans="1:19" ht="12.75">
      <c r="A42" s="49" t="s">
        <v>62</v>
      </c>
      <c r="B42" s="51" t="s">
        <v>73</v>
      </c>
      <c r="C42" s="51" t="s">
        <v>73</v>
      </c>
      <c r="D42" s="49" t="s">
        <v>73</v>
      </c>
      <c r="E42" s="49" t="s">
        <v>73</v>
      </c>
      <c r="F42" s="49" t="s">
        <v>73</v>
      </c>
      <c r="G42" s="49" t="s">
        <v>73</v>
      </c>
      <c r="H42" s="49" t="s">
        <v>73</v>
      </c>
      <c r="I42" s="49" t="s">
        <v>73</v>
      </c>
      <c r="J42" s="49" t="s">
        <v>73</v>
      </c>
      <c r="K42" s="50" t="s">
        <v>73</v>
      </c>
      <c r="M42" s="49"/>
      <c r="N42" s="49"/>
      <c r="O42" s="49"/>
      <c r="P42" s="49"/>
      <c r="Q42" s="49"/>
      <c r="R42" s="49"/>
      <c r="S42" s="49"/>
    </row>
    <row r="43" spans="1:19" ht="12.75">
      <c r="A43" s="49" t="s">
        <v>63</v>
      </c>
      <c r="B43" s="49">
        <v>100</v>
      </c>
      <c r="C43" s="49">
        <v>1061.5</v>
      </c>
      <c r="D43" s="49">
        <v>100.4333490343853</v>
      </c>
      <c r="E43" s="49">
        <v>101.46793359260992</v>
      </c>
      <c r="F43" s="49">
        <v>101.94065002355157</v>
      </c>
      <c r="G43" s="49">
        <v>102.9826773199412</v>
      </c>
      <c r="H43" s="49">
        <v>103.74004918360684</v>
      </c>
      <c r="I43" s="49">
        <v>106.31182289213376</v>
      </c>
      <c r="J43" s="49">
        <v>107.45171926519075</v>
      </c>
      <c r="K43" s="50">
        <v>108.16768723504475</v>
      </c>
      <c r="M43" s="49">
        <f t="shared" si="1"/>
        <v>0.2060241081616053</v>
      </c>
      <c r="N43" s="49">
        <f t="shared" si="1"/>
        <v>0.046587765632400135</v>
      </c>
      <c r="O43" s="49">
        <f t="shared" si="1"/>
        <v>0.10221901627553796</v>
      </c>
      <c r="P43" s="49">
        <f t="shared" si="1"/>
        <v>0.07354361756518295</v>
      </c>
      <c r="Q43" s="49">
        <f t="shared" si="1"/>
        <v>0.12395279011171488</v>
      </c>
      <c r="R43" s="49">
        <f t="shared" si="1"/>
        <v>0.04288879042977366</v>
      </c>
      <c r="S43" s="49">
        <f t="shared" si="1"/>
        <v>0.026652638961950817</v>
      </c>
    </row>
    <row r="44" spans="1:19" ht="12.75">
      <c r="A44" s="49" t="s">
        <v>64</v>
      </c>
      <c r="B44" s="49">
        <v>100</v>
      </c>
      <c r="C44" s="49">
        <v>1722</v>
      </c>
      <c r="D44" s="49">
        <v>100.05807200929154</v>
      </c>
      <c r="E44" s="49">
        <v>100.20088279087575</v>
      </c>
      <c r="F44" s="49">
        <v>100.267131242741</v>
      </c>
      <c r="G44" s="49">
        <v>100.40741322765341</v>
      </c>
      <c r="H44" s="49">
        <v>100.51067844604222</v>
      </c>
      <c r="I44" s="49">
        <v>100.85946573751453</v>
      </c>
      <c r="J44" s="49">
        <v>101.01626016260164</v>
      </c>
      <c r="K44" s="50">
        <v>101.11498257839722</v>
      </c>
      <c r="M44" s="49">
        <f t="shared" si="1"/>
        <v>0.02854557932536521</v>
      </c>
      <c r="N44" s="49">
        <f t="shared" si="1"/>
        <v>0.006611563692858167</v>
      </c>
      <c r="O44" s="49">
        <f t="shared" si="1"/>
        <v>0.013990824627543303</v>
      </c>
      <c r="P44" s="49">
        <f t="shared" si="1"/>
        <v>0.010284620932787134</v>
      </c>
      <c r="Q44" s="49">
        <f t="shared" si="1"/>
        <v>0.017350757992323534</v>
      </c>
      <c r="R44" s="49">
        <f t="shared" si="1"/>
        <v>0.006218332565638176</v>
      </c>
      <c r="S44" s="49">
        <f t="shared" si="1"/>
        <v>0.003909169301523086</v>
      </c>
    </row>
    <row r="45" spans="1:19" ht="12.75">
      <c r="A45" s="49" t="s">
        <v>65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50">
        <v>0</v>
      </c>
      <c r="M45" s="49" t="e">
        <f t="shared" si="1"/>
        <v>#DIV/0!</v>
      </c>
      <c r="N45" s="49" t="e">
        <f t="shared" si="1"/>
        <v>#DIV/0!</v>
      </c>
      <c r="O45" s="49" t="e">
        <f t="shared" si="1"/>
        <v>#DIV/0!</v>
      </c>
      <c r="P45" s="49" t="e">
        <f t="shared" si="1"/>
        <v>#DIV/0!</v>
      </c>
      <c r="Q45" s="49" t="e">
        <f t="shared" si="1"/>
        <v>#DIV/0!</v>
      </c>
      <c r="R45" s="49" t="e">
        <f t="shared" si="1"/>
        <v>#DIV/0!</v>
      </c>
      <c r="S45" s="49" t="e">
        <f t="shared" si="1"/>
        <v>#DIV/0!</v>
      </c>
    </row>
    <row r="46" spans="1:19" ht="12.75">
      <c r="A46" s="49" t="s">
        <v>66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50">
        <v>0</v>
      </c>
      <c r="M46" s="49" t="e">
        <f t="shared" si="1"/>
        <v>#DIV/0!</v>
      </c>
      <c r="N46" s="49" t="e">
        <f t="shared" si="1"/>
        <v>#DIV/0!</v>
      </c>
      <c r="O46" s="49" t="e">
        <f t="shared" si="1"/>
        <v>#DIV/0!</v>
      </c>
      <c r="P46" s="49" t="e">
        <f t="shared" si="1"/>
        <v>#DIV/0!</v>
      </c>
      <c r="Q46" s="49" t="e">
        <f t="shared" si="1"/>
        <v>#DIV/0!</v>
      </c>
      <c r="R46" s="49" t="e">
        <f t="shared" si="1"/>
        <v>#DIV/0!</v>
      </c>
      <c r="S46" s="49" t="e">
        <f t="shared" si="1"/>
        <v>#DIV/0!</v>
      </c>
    </row>
    <row r="47" spans="1:19" ht="12.75">
      <c r="A47" s="49" t="s">
        <v>67</v>
      </c>
      <c r="B47" s="49">
        <v>13.64660532404398</v>
      </c>
      <c r="C47" s="49">
        <v>621.8</v>
      </c>
      <c r="D47" s="49">
        <v>100.09649404953362</v>
      </c>
      <c r="E47" s="49">
        <v>100.34901765989368</v>
      </c>
      <c r="F47" s="49">
        <v>100.46638790607912</v>
      </c>
      <c r="G47" s="49">
        <v>100.7132839474546</v>
      </c>
      <c r="H47" s="49">
        <v>100.89541709123506</v>
      </c>
      <c r="I47" s="49">
        <v>101.51174010935992</v>
      </c>
      <c r="J47" s="49">
        <v>101.78513991637183</v>
      </c>
      <c r="K47" s="50">
        <v>101.96204567385013</v>
      </c>
      <c r="M47" s="49">
        <f t="shared" si="1"/>
        <v>0.05045603500060535</v>
      </c>
      <c r="N47" s="49">
        <f t="shared" si="1"/>
        <v>0.01169620280521728</v>
      </c>
      <c r="O47" s="49">
        <f t="shared" si="1"/>
        <v>0.024574989359256057</v>
      </c>
      <c r="P47" s="49">
        <f t="shared" si="1"/>
        <v>0.01808432181354412</v>
      </c>
      <c r="Q47" s="49">
        <f t="shared" si="1"/>
        <v>0.030542666648949324</v>
      </c>
      <c r="R47" s="49">
        <f t="shared" si="1"/>
        <v>0.01077313054499413</v>
      </c>
      <c r="S47" s="49">
        <f t="shared" si="1"/>
        <v>0.006952125138252724</v>
      </c>
    </row>
    <row r="48" spans="1:19" ht="12.75">
      <c r="A48" s="49" t="s">
        <v>68</v>
      </c>
      <c r="B48" s="49">
        <v>55.52036754408859</v>
      </c>
      <c r="C48" s="49">
        <v>811.4567767112367</v>
      </c>
      <c r="D48" s="49">
        <v>100.34675915585436</v>
      </c>
      <c r="E48" s="49">
        <v>101.17227049780527</v>
      </c>
      <c r="F48" s="49">
        <v>101.55071283295159</v>
      </c>
      <c r="G48" s="49">
        <v>102.38282016065217</v>
      </c>
      <c r="H48" s="49">
        <v>102.98809499207563</v>
      </c>
      <c r="I48" s="49">
        <v>105.04235585424341</v>
      </c>
      <c r="J48" s="49">
        <v>105.95457062071138</v>
      </c>
      <c r="K48" s="50">
        <v>106.52743975102672</v>
      </c>
      <c r="M48" s="49">
        <f t="shared" si="1"/>
        <v>0.1645317395191139</v>
      </c>
      <c r="N48" s="49">
        <f t="shared" si="1"/>
        <v>0.03740573709418996</v>
      </c>
      <c r="O48" s="49">
        <f t="shared" si="1"/>
        <v>0.08194007747334868</v>
      </c>
      <c r="P48" s="49">
        <f t="shared" si="1"/>
        <v>0.05911878872585279</v>
      </c>
      <c r="Q48" s="49">
        <f t="shared" si="1"/>
        <v>0.09973292846740411</v>
      </c>
      <c r="R48" s="49">
        <f t="shared" si="1"/>
        <v>0.034737026185275445</v>
      </c>
      <c r="S48" s="49">
        <f t="shared" si="1"/>
        <v>0.021626971897835565</v>
      </c>
    </row>
    <row r="49" spans="1:19" ht="12.75">
      <c r="A49" s="49" t="s">
        <v>69</v>
      </c>
      <c r="B49" s="49">
        <v>64.06528383297916</v>
      </c>
      <c r="C49" s="49">
        <v>802.7700298853978</v>
      </c>
      <c r="D49" s="49">
        <v>100.38037304715905</v>
      </c>
      <c r="E49" s="49">
        <v>101.28340110772997</v>
      </c>
      <c r="F49" s="49">
        <v>101.69829586187772</v>
      </c>
      <c r="G49" s="49">
        <v>102.60851092684749</v>
      </c>
      <c r="H49" s="49">
        <v>103.27106583640624</v>
      </c>
      <c r="I49" s="49">
        <v>105.52012519890529</v>
      </c>
      <c r="J49" s="49">
        <v>106.51821435179339</v>
      </c>
      <c r="K49" s="50">
        <v>107.14563380054038</v>
      </c>
      <c r="M49" s="49">
        <f t="shared" si="1"/>
        <v>0.17992124021030928</v>
      </c>
      <c r="N49" s="49">
        <f t="shared" si="1"/>
        <v>0.04096374624174106</v>
      </c>
      <c r="O49" s="49">
        <f t="shared" si="1"/>
        <v>0.0895015061221849</v>
      </c>
      <c r="P49" s="49">
        <f t="shared" si="1"/>
        <v>0.0645711455681395</v>
      </c>
      <c r="Q49" s="49">
        <f t="shared" si="1"/>
        <v>0.10889106955000513</v>
      </c>
      <c r="R49" s="49">
        <f t="shared" si="1"/>
        <v>0.03783502534731463</v>
      </c>
      <c r="S49" s="49">
        <f t="shared" si="1"/>
        <v>0.023561020152847792</v>
      </c>
    </row>
    <row r="50" spans="1:19" ht="12.75">
      <c r="A50" s="49" t="s">
        <v>70</v>
      </c>
      <c r="B50" s="49">
        <v>61.20933241548114</v>
      </c>
      <c r="C50" s="49">
        <v>611.9402827158731</v>
      </c>
      <c r="D50" s="49">
        <v>100.23749346668711</v>
      </c>
      <c r="E50" s="49">
        <v>100.80669052894004</v>
      </c>
      <c r="F50" s="49">
        <v>101.06459604296688</v>
      </c>
      <c r="G50" s="49">
        <v>101.64025768111699</v>
      </c>
      <c r="H50" s="49">
        <v>102.05704125720548</v>
      </c>
      <c r="I50" s="49">
        <v>103.469491169554</v>
      </c>
      <c r="J50" s="49">
        <v>104.10129899216078</v>
      </c>
      <c r="K50" s="50">
        <v>104.49297988596636</v>
      </c>
      <c r="M50" s="49">
        <f t="shared" si="1"/>
        <v>0.11356969185229919</v>
      </c>
      <c r="N50" s="49">
        <f t="shared" si="1"/>
        <v>0.025584166355784137</v>
      </c>
      <c r="O50" s="49">
        <f t="shared" si="1"/>
        <v>0.056959772332674304</v>
      </c>
      <c r="P50" s="49">
        <f t="shared" si="1"/>
        <v>0.04100575752140409</v>
      </c>
      <c r="Q50" s="49">
        <f t="shared" si="1"/>
        <v>0.06919904275829662</v>
      </c>
      <c r="R50" s="49">
        <f t="shared" si="1"/>
        <v>0.024424893385101874</v>
      </c>
      <c r="S50" s="49">
        <f t="shared" si="1"/>
        <v>0.015049990637872067</v>
      </c>
    </row>
    <row r="51" spans="1:19" ht="13.5" thickBot="1">
      <c r="A51" s="52" t="s">
        <v>71</v>
      </c>
      <c r="B51" s="52">
        <v>100</v>
      </c>
      <c r="C51" s="52">
        <v>1094.2895457645554</v>
      </c>
      <c r="D51" s="52">
        <v>100.36288808852615</v>
      </c>
      <c r="E51" s="52">
        <v>101.22896999520373</v>
      </c>
      <c r="F51" s="52">
        <v>101.62454765074702</v>
      </c>
      <c r="G51" s="52">
        <v>102.49753728103563</v>
      </c>
      <c r="H51" s="52">
        <v>103.13182092395158</v>
      </c>
      <c r="I51" s="52">
        <v>105.28527174895599</v>
      </c>
      <c r="J51" s="52">
        <v>106.23982831477886</v>
      </c>
      <c r="K51" s="53">
        <v>106.84037401461003</v>
      </c>
      <c r="M51" s="52">
        <f t="shared" si="1"/>
        <v>0.1725900725203607</v>
      </c>
      <c r="N51" s="52">
        <f t="shared" si="1"/>
        <v>0.03907751462472003</v>
      </c>
      <c r="O51" s="52">
        <f t="shared" si="1"/>
        <v>0.08590342102075743</v>
      </c>
      <c r="P51" s="52">
        <f t="shared" si="1"/>
        <v>0.061882817845351594</v>
      </c>
      <c r="Q51" s="52">
        <f>100*(I51-H51)/((I$13-H$13)*H51)</f>
        <v>0.10440283152725222</v>
      </c>
      <c r="R51" s="52">
        <f t="shared" si="1"/>
        <v>0.036265530779990986</v>
      </c>
      <c r="S51" s="52">
        <f t="shared" si="1"/>
        <v>0.02261094391274094</v>
      </c>
    </row>
    <row r="56" ht="12.75">
      <c r="A56" s="12" t="s">
        <v>72</v>
      </c>
    </row>
  </sheetData>
  <autoFilter ref="A1:A56"/>
  <mergeCells count="2">
    <mergeCell ref="D14:K14"/>
    <mergeCell ref="M14:S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">
      <selection activeCell="A1" sqref="A1"/>
    </sheetView>
  </sheetViews>
  <sheetFormatPr defaultColWidth="9.140625" defaultRowHeight="12.75"/>
  <sheetData>
    <row r="1" spans="7:19" ht="11.25" customHeight="1">
      <c r="G1" s="10" t="s">
        <v>15</v>
      </c>
      <c r="K1" s="9"/>
      <c r="L1" s="9"/>
      <c r="N1" s="9"/>
      <c r="O1" s="9"/>
      <c r="P1" s="9"/>
      <c r="Q1" s="9"/>
      <c r="R1" s="9"/>
      <c r="S1" s="11"/>
    </row>
    <row r="2" spans="1:18" ht="18">
      <c r="A2" s="13" t="s">
        <v>19</v>
      </c>
      <c r="B2" s="13"/>
      <c r="C2" s="13"/>
      <c r="D2" s="14"/>
      <c r="E2" s="14"/>
      <c r="F2" s="14"/>
      <c r="G2" s="9" t="s">
        <v>82</v>
      </c>
      <c r="H2" s="14"/>
      <c r="I2" s="14"/>
      <c r="J2" s="14"/>
      <c r="L2" s="9"/>
      <c r="N2" s="9"/>
      <c r="O2" s="9"/>
      <c r="P2" s="9"/>
      <c r="Q2" s="9"/>
      <c r="R2" s="9"/>
    </row>
    <row r="3" spans="1:18" ht="18">
      <c r="A3" s="15" t="s">
        <v>21</v>
      </c>
      <c r="B3" s="15"/>
      <c r="C3" s="15"/>
      <c r="D3" s="14"/>
      <c r="E3" s="14"/>
      <c r="F3" s="14"/>
      <c r="G3" s="9" t="s">
        <v>16</v>
      </c>
      <c r="H3" s="14"/>
      <c r="I3" s="14"/>
      <c r="J3" s="14"/>
      <c r="K3" s="14"/>
      <c r="L3" s="9"/>
      <c r="N3" s="9"/>
      <c r="O3" s="9"/>
      <c r="P3" s="9"/>
      <c r="Q3" s="9"/>
      <c r="R3" s="9"/>
    </row>
    <row r="4" spans="1:18" ht="18">
      <c r="A4" s="15" t="s">
        <v>22</v>
      </c>
      <c r="B4" s="15"/>
      <c r="C4" s="15"/>
      <c r="D4" s="16"/>
      <c r="E4" s="16"/>
      <c r="F4" s="16"/>
      <c r="G4" s="9" t="s">
        <v>76</v>
      </c>
      <c r="H4" s="16"/>
      <c r="I4" s="16"/>
      <c r="J4" s="16"/>
      <c r="K4" s="9"/>
      <c r="L4" s="9"/>
      <c r="N4" s="9"/>
      <c r="O4" s="9"/>
      <c r="P4" s="9"/>
      <c r="Q4" s="9"/>
      <c r="R4" s="9"/>
    </row>
    <row r="5" spans="1:18" ht="18">
      <c r="A5" s="15" t="s">
        <v>24</v>
      </c>
      <c r="B5" s="15"/>
      <c r="C5" s="15"/>
      <c r="D5" s="9"/>
      <c r="E5" s="9"/>
      <c r="F5" s="9"/>
      <c r="G5" s="9" t="s">
        <v>9</v>
      </c>
      <c r="H5" s="9"/>
      <c r="I5" s="9"/>
      <c r="J5" s="9"/>
      <c r="K5" s="9"/>
      <c r="L5" s="9"/>
      <c r="N5" s="9"/>
      <c r="O5" s="9"/>
      <c r="P5" s="9"/>
      <c r="Q5" s="9"/>
      <c r="R5" s="9"/>
    </row>
    <row r="6" spans="1:3" ht="18">
      <c r="A6" s="15" t="s">
        <v>84</v>
      </c>
      <c r="B6" s="9"/>
      <c r="C6" s="9"/>
    </row>
    <row r="7" spans="1:3" ht="18">
      <c r="A7" s="15"/>
      <c r="B7" s="9"/>
      <c r="C7" s="9"/>
    </row>
    <row r="8" spans="1:3" ht="12.75">
      <c r="A8" s="17" t="s">
        <v>25</v>
      </c>
      <c r="B8" s="17"/>
      <c r="C8" s="17"/>
    </row>
    <row r="9" spans="1:3" ht="12.75">
      <c r="A9" s="17"/>
      <c r="B9" s="17"/>
      <c r="C9" s="17"/>
    </row>
    <row r="10" spans="1:3" ht="12.75">
      <c r="A10" s="17" t="s">
        <v>26</v>
      </c>
      <c r="B10" s="17"/>
      <c r="C10" s="17"/>
    </row>
    <row r="11" spans="1:3" ht="12.75">
      <c r="A11" s="17"/>
      <c r="B11" s="17"/>
      <c r="C11" s="17"/>
    </row>
    <row r="12" spans="1:3" ht="13.5" thickBot="1">
      <c r="A12" s="17"/>
      <c r="B12" s="17"/>
      <c r="C12" s="17"/>
    </row>
    <row r="13" spans="1:19" ht="57">
      <c r="A13" s="45"/>
      <c r="B13" s="45"/>
      <c r="C13" s="45"/>
      <c r="D13" s="46">
        <v>1995</v>
      </c>
      <c r="E13" s="18">
        <v>2000</v>
      </c>
      <c r="F13" s="18">
        <v>2010</v>
      </c>
      <c r="G13" s="18">
        <v>2020</v>
      </c>
      <c r="H13" s="18">
        <v>2030</v>
      </c>
      <c r="I13" s="18">
        <v>2050</v>
      </c>
      <c r="J13" s="18">
        <v>2075</v>
      </c>
      <c r="K13" s="18">
        <v>2100</v>
      </c>
      <c r="L13" s="19"/>
      <c r="M13" s="18" t="s">
        <v>77</v>
      </c>
      <c r="N13" s="18" t="s">
        <v>27</v>
      </c>
      <c r="O13" s="18" t="s">
        <v>28</v>
      </c>
      <c r="P13" s="18" t="s">
        <v>29</v>
      </c>
      <c r="Q13" s="20" t="s">
        <v>30</v>
      </c>
      <c r="R13" s="20" t="s">
        <v>31</v>
      </c>
      <c r="S13" s="20" t="s">
        <v>32</v>
      </c>
    </row>
    <row r="14" spans="1:19" ht="13.5" thickBot="1">
      <c r="A14" s="47" t="s">
        <v>33</v>
      </c>
      <c r="B14" s="48" t="s">
        <v>78</v>
      </c>
      <c r="C14" s="48" t="s">
        <v>79</v>
      </c>
      <c r="D14" s="60" t="s">
        <v>80</v>
      </c>
      <c r="E14" s="60"/>
      <c r="F14" s="60"/>
      <c r="G14" s="60"/>
      <c r="H14" s="60"/>
      <c r="I14" s="60"/>
      <c r="J14" s="60"/>
      <c r="K14" s="61"/>
      <c r="L14" s="12"/>
      <c r="M14" s="57" t="s">
        <v>81</v>
      </c>
      <c r="N14" s="58"/>
      <c r="O14" s="58"/>
      <c r="P14" s="58"/>
      <c r="Q14" s="58"/>
      <c r="R14" s="58"/>
      <c r="S14" s="59"/>
    </row>
    <row r="15" spans="1:19" ht="12.75">
      <c r="A15" s="22"/>
      <c r="B15" s="22"/>
      <c r="C15" s="23"/>
      <c r="D15" s="22"/>
      <c r="E15" s="23"/>
      <c r="F15" s="23"/>
      <c r="G15" s="23"/>
      <c r="H15" s="23"/>
      <c r="I15" s="23"/>
      <c r="J15" s="23"/>
      <c r="K15" s="44"/>
      <c r="L15" s="16"/>
      <c r="M15" s="22"/>
      <c r="N15" s="23"/>
      <c r="O15" s="23"/>
      <c r="P15" s="23"/>
      <c r="Q15" s="23"/>
      <c r="R15" s="23"/>
      <c r="S15" s="23"/>
    </row>
    <row r="16" spans="1:19" ht="12.75">
      <c r="A16" s="49" t="s">
        <v>36</v>
      </c>
      <c r="B16" s="49">
        <v>72.21097938261816</v>
      </c>
      <c r="C16" s="49">
        <v>1029.3</v>
      </c>
      <c r="D16" s="49">
        <v>99.91256193529581</v>
      </c>
      <c r="E16" s="49">
        <v>99.7005217324203</v>
      </c>
      <c r="F16" s="49">
        <v>99.6016710385699</v>
      </c>
      <c r="G16" s="49">
        <v>99.39035608662017</v>
      </c>
      <c r="H16" s="49">
        <v>99.23527326372012</v>
      </c>
      <c r="I16" s="49">
        <v>98.70785971048286</v>
      </c>
      <c r="J16" s="49">
        <v>98.4746915379384</v>
      </c>
      <c r="K16" s="50">
        <v>98.32896143009812</v>
      </c>
      <c r="L16" s="12"/>
      <c r="M16" s="49">
        <f>100*(E16-D16)/((E$13-D$13)*D16)</f>
        <v>-0.04244515379614281</v>
      </c>
      <c r="N16" s="49">
        <f aca="true" t="shared" si="0" ref="N16:S31">100*(F16-E16)/((F$13-E$13)*E16)</f>
        <v>-0.009914761942339027</v>
      </c>
      <c r="O16" s="49">
        <f t="shared" si="0"/>
        <v>-0.021216004686096215</v>
      </c>
      <c r="P16" s="49">
        <f t="shared" si="0"/>
        <v>-0.015603407514195727</v>
      </c>
      <c r="Q16" s="49">
        <f>100*(I16-H16)/((I$13-H$13)*H16)</f>
        <v>-0.02657389534443254</v>
      </c>
      <c r="R16" s="49">
        <f t="shared" si="0"/>
        <v>-0.009448818897638567</v>
      </c>
      <c r="S16" s="49">
        <f>100*(K16-J16)/((K$13-J$13)*J16)</f>
        <v>-0.005919494869771093</v>
      </c>
    </row>
    <row r="17" spans="1:19" ht="12.75">
      <c r="A17" s="49" t="s">
        <v>37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0">
        <v>0</v>
      </c>
      <c r="M17" s="49" t="e">
        <f aca="true" t="shared" si="1" ref="M17:S51">100*(E17-D17)/((E$13-D$13)*D17)</f>
        <v>#DIV/0!</v>
      </c>
      <c r="N17" s="49" t="e">
        <f t="shared" si="0"/>
        <v>#DIV/0!</v>
      </c>
      <c r="O17" s="49" t="e">
        <f t="shared" si="0"/>
        <v>#DIV/0!</v>
      </c>
      <c r="P17" s="49" t="e">
        <f t="shared" si="0"/>
        <v>#DIV/0!</v>
      </c>
      <c r="Q17" s="49" t="e">
        <f t="shared" si="0"/>
        <v>#DIV/0!</v>
      </c>
      <c r="R17" s="49" t="e">
        <f t="shared" si="0"/>
        <v>#DIV/0!</v>
      </c>
      <c r="S17" s="49" t="e">
        <f t="shared" si="0"/>
        <v>#DIV/0!</v>
      </c>
    </row>
    <row r="18" spans="1:19" ht="12.75">
      <c r="A18" s="49" t="s">
        <v>38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50">
        <v>0</v>
      </c>
      <c r="M18" s="49" t="e">
        <f t="shared" si="1"/>
        <v>#DIV/0!</v>
      </c>
      <c r="N18" s="49" t="e">
        <f t="shared" si="0"/>
        <v>#DIV/0!</v>
      </c>
      <c r="O18" s="49" t="e">
        <f t="shared" si="0"/>
        <v>#DIV/0!</v>
      </c>
      <c r="P18" s="49" t="e">
        <f t="shared" si="0"/>
        <v>#DIV/0!</v>
      </c>
      <c r="Q18" s="49" t="e">
        <f t="shared" si="0"/>
        <v>#DIV/0!</v>
      </c>
      <c r="R18" s="49" t="e">
        <f t="shared" si="0"/>
        <v>#DIV/0!</v>
      </c>
      <c r="S18" s="49" t="e">
        <f t="shared" si="0"/>
        <v>#DIV/0!</v>
      </c>
    </row>
    <row r="19" spans="1:19" ht="12.75">
      <c r="A19" s="49" t="s">
        <v>39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50">
        <v>0</v>
      </c>
      <c r="L19" s="16"/>
      <c r="M19" s="49" t="e">
        <f t="shared" si="1"/>
        <v>#DIV/0!</v>
      </c>
      <c r="N19" s="49" t="e">
        <f>100*(F19-E19)/((F$13-E$13)*E19)</f>
        <v>#DIV/0!</v>
      </c>
      <c r="O19" s="49" t="e">
        <f t="shared" si="0"/>
        <v>#DIV/0!</v>
      </c>
      <c r="P19" s="49" t="e">
        <f t="shared" si="0"/>
        <v>#DIV/0!</v>
      </c>
      <c r="Q19" s="49" t="e">
        <f t="shared" si="0"/>
        <v>#DIV/0!</v>
      </c>
      <c r="R19" s="49" t="e">
        <f t="shared" si="0"/>
        <v>#DIV/0!</v>
      </c>
      <c r="S19" s="49" t="e">
        <f t="shared" si="0"/>
        <v>#DIV/0!</v>
      </c>
    </row>
    <row r="20" spans="1:19" ht="12.75">
      <c r="A20" s="49" t="s">
        <v>40</v>
      </c>
      <c r="B20" s="49">
        <v>22.92263307512655</v>
      </c>
      <c r="C20" s="49">
        <v>852.3</v>
      </c>
      <c r="D20" s="49">
        <v>99.87093746333451</v>
      </c>
      <c r="E20" s="49">
        <v>99.55546139993879</v>
      </c>
      <c r="F20" s="49">
        <v>99.41335210606594</v>
      </c>
      <c r="G20" s="49">
        <v>99.0938069141983</v>
      </c>
      <c r="H20" s="49">
        <v>98.86297967132805</v>
      </c>
      <c r="I20" s="49">
        <v>98.07579490789628</v>
      </c>
      <c r="J20" s="49">
        <v>97.73553912941453</v>
      </c>
      <c r="K20" s="50">
        <v>97.51261292971958</v>
      </c>
      <c r="L20" s="16"/>
      <c r="M20" s="49">
        <f t="shared" si="1"/>
        <v>-0.06317675019552937</v>
      </c>
      <c r="N20" s="49">
        <f t="shared" si="0"/>
        <v>-0.0142743845364707</v>
      </c>
      <c r="O20" s="49">
        <f t="shared" si="0"/>
        <v>-0.032143085923379604</v>
      </c>
      <c r="P20" s="49">
        <f t="shared" si="0"/>
        <v>-0.02329381119347982</v>
      </c>
      <c r="Q20" s="49">
        <f t="shared" si="0"/>
        <v>-0.03981190765485619</v>
      </c>
      <c r="R20" s="49">
        <f t="shared" si="0"/>
        <v>-0.013877258045220402</v>
      </c>
      <c r="S20" s="49">
        <f t="shared" si="0"/>
        <v>-0.009123649459784326</v>
      </c>
    </row>
    <row r="21" spans="1:19" ht="12.75">
      <c r="A21" s="49" t="s">
        <v>41</v>
      </c>
      <c r="B21" s="49">
        <v>17.30043941979172</v>
      </c>
      <c r="C21" s="49">
        <v>624.4</v>
      </c>
      <c r="D21" s="49">
        <v>99.96796925048045</v>
      </c>
      <c r="E21" s="49">
        <v>99.8839985401021</v>
      </c>
      <c r="F21" s="49">
        <v>99.83984625240231</v>
      </c>
      <c r="G21" s="49">
        <v>99.75896404353271</v>
      </c>
      <c r="H21" s="49">
        <v>99.69644679524802</v>
      </c>
      <c r="I21" s="49">
        <v>99.48750800768738</v>
      </c>
      <c r="J21" s="49">
        <v>99.39141575912878</v>
      </c>
      <c r="K21" s="50">
        <v>99.32735426008968</v>
      </c>
      <c r="L21" s="16"/>
      <c r="M21" s="49">
        <f t="shared" si="1"/>
        <v>-0.016799523088831557</v>
      </c>
      <c r="N21" s="49">
        <f t="shared" si="0"/>
        <v>-0.0044203564479911575</v>
      </c>
      <c r="O21" s="49">
        <f t="shared" si="0"/>
        <v>-0.008101195254760322</v>
      </c>
      <c r="P21" s="49">
        <f t="shared" si="0"/>
        <v>-0.006266830142443225</v>
      </c>
      <c r="Q21" s="49">
        <f t="shared" si="0"/>
        <v>-0.010478747953262037</v>
      </c>
      <c r="R21" s="49">
        <f t="shared" si="0"/>
        <v>-0.00386349001931701</v>
      </c>
      <c r="S21" s="49">
        <f t="shared" si="0"/>
        <v>-0.0025781501772486745</v>
      </c>
    </row>
    <row r="22" spans="1:19" ht="12.75">
      <c r="A22" s="49" t="s">
        <v>42</v>
      </c>
      <c r="B22" s="49">
        <v>100</v>
      </c>
      <c r="C22" s="49">
        <v>696.7</v>
      </c>
      <c r="D22" s="49">
        <v>99.45457155160041</v>
      </c>
      <c r="E22" s="49">
        <v>98.17273805720995</v>
      </c>
      <c r="F22" s="49">
        <v>97.58863212286494</v>
      </c>
      <c r="G22" s="49">
        <v>96.29478911283081</v>
      </c>
      <c r="H22" s="49">
        <v>95.35581464064126</v>
      </c>
      <c r="I22" s="49">
        <v>92.16305439931104</v>
      </c>
      <c r="J22" s="49">
        <v>90.75642313764892</v>
      </c>
      <c r="K22" s="50">
        <v>89.86651356394431</v>
      </c>
      <c r="L22" s="16"/>
      <c r="M22" s="49">
        <f t="shared" si="1"/>
        <v>-0.257772664321498</v>
      </c>
      <c r="N22" s="49">
        <f t="shared" si="0"/>
        <v>-0.059497773608456546</v>
      </c>
      <c r="O22" s="49">
        <f t="shared" si="0"/>
        <v>-0.1325813244728304</v>
      </c>
      <c r="P22" s="49">
        <f t="shared" si="0"/>
        <v>-0.0975104136828566</v>
      </c>
      <c r="Q22" s="49">
        <f t="shared" si="0"/>
        <v>-0.16741298123048307</v>
      </c>
      <c r="R22" s="49">
        <f t="shared" si="0"/>
        <v>-0.06104968073508764</v>
      </c>
      <c r="S22" s="49">
        <f t="shared" si="0"/>
        <v>-0.03922188834414072</v>
      </c>
    </row>
    <row r="23" spans="1:19" ht="12.75">
      <c r="A23" s="49" t="s">
        <v>43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50">
        <v>0</v>
      </c>
      <c r="L23" s="16"/>
      <c r="M23" s="49" t="e">
        <f t="shared" si="1"/>
        <v>#DIV/0!</v>
      </c>
      <c r="N23" s="49" t="e">
        <f t="shared" si="0"/>
        <v>#DIV/0!</v>
      </c>
      <c r="O23" s="49" t="e">
        <f t="shared" si="0"/>
        <v>#DIV/0!</v>
      </c>
      <c r="P23" s="49" t="e">
        <f t="shared" si="0"/>
        <v>#DIV/0!</v>
      </c>
      <c r="Q23" s="49" t="e">
        <f t="shared" si="0"/>
        <v>#DIV/0!</v>
      </c>
      <c r="R23" s="49" t="e">
        <f t="shared" si="0"/>
        <v>#DIV/0!</v>
      </c>
      <c r="S23" s="49" t="e">
        <f t="shared" si="0"/>
        <v>#DIV/0!</v>
      </c>
    </row>
    <row r="24" spans="1:19" ht="12.75">
      <c r="A24" s="49" t="s">
        <v>44</v>
      </c>
      <c r="B24" s="49">
        <v>58.90134819065514</v>
      </c>
      <c r="C24" s="49">
        <v>697.6</v>
      </c>
      <c r="D24" s="49">
        <v>99.74197247706422</v>
      </c>
      <c r="E24" s="49">
        <v>99.14306653397564</v>
      </c>
      <c r="F24" s="49">
        <v>98.86754587155964</v>
      </c>
      <c r="G24" s="49">
        <v>98.26237539296463</v>
      </c>
      <c r="H24" s="49">
        <v>97.82202982245911</v>
      </c>
      <c r="I24" s="49">
        <v>96.3302752293578</v>
      </c>
      <c r="J24" s="49">
        <v>95.67087155963301</v>
      </c>
      <c r="K24" s="50">
        <v>95.24082568807339</v>
      </c>
      <c r="L24" s="16"/>
      <c r="M24" s="49">
        <f t="shared" si="1"/>
        <v>-0.12009105659631922</v>
      </c>
      <c r="N24" s="49">
        <f t="shared" si="0"/>
        <v>-0.027790209850083725</v>
      </c>
      <c r="O24" s="49">
        <f t="shared" si="0"/>
        <v>-0.06121022558617971</v>
      </c>
      <c r="P24" s="49">
        <f t="shared" si="0"/>
        <v>-0.04481324298792003</v>
      </c>
      <c r="Q24" s="49">
        <f t="shared" si="0"/>
        <v>-0.07624839700263637</v>
      </c>
      <c r="R24" s="49">
        <f t="shared" si="0"/>
        <v>-0.027380952380952835</v>
      </c>
      <c r="S24" s="49">
        <f t="shared" si="0"/>
        <v>-0.01798022175606811</v>
      </c>
    </row>
    <row r="25" spans="1:19" ht="12.75">
      <c r="A25" s="49" t="s">
        <v>45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50">
        <v>0</v>
      </c>
      <c r="L25" s="16"/>
      <c r="M25" s="49" t="e">
        <f t="shared" si="1"/>
        <v>#DIV/0!</v>
      </c>
      <c r="N25" s="49" t="e">
        <f t="shared" si="0"/>
        <v>#DIV/0!</v>
      </c>
      <c r="O25" s="49" t="e">
        <f t="shared" si="0"/>
        <v>#DIV/0!</v>
      </c>
      <c r="P25" s="49" t="e">
        <f t="shared" si="0"/>
        <v>#DIV/0!</v>
      </c>
      <c r="Q25" s="49" t="e">
        <f t="shared" si="0"/>
        <v>#DIV/0!</v>
      </c>
      <c r="R25" s="49" t="e">
        <f t="shared" si="0"/>
        <v>#DIV/0!</v>
      </c>
      <c r="S25" s="49" t="e">
        <f t="shared" si="0"/>
        <v>#DIV/0!</v>
      </c>
    </row>
    <row r="26" spans="1:19" ht="12.75">
      <c r="A26" s="49" t="s">
        <v>46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50">
        <v>0</v>
      </c>
      <c r="L26" s="16"/>
      <c r="M26" s="49" t="e">
        <f t="shared" si="1"/>
        <v>#DIV/0!</v>
      </c>
      <c r="N26" s="49" t="e">
        <f t="shared" si="0"/>
        <v>#DIV/0!</v>
      </c>
      <c r="O26" s="49" t="e">
        <f t="shared" si="0"/>
        <v>#DIV/0!</v>
      </c>
      <c r="P26" s="49" t="e">
        <f t="shared" si="0"/>
        <v>#DIV/0!</v>
      </c>
      <c r="Q26" s="49" t="e">
        <f t="shared" si="0"/>
        <v>#DIV/0!</v>
      </c>
      <c r="R26" s="49" t="e">
        <f t="shared" si="0"/>
        <v>#DIV/0!</v>
      </c>
      <c r="S26" s="49" t="e">
        <f t="shared" si="0"/>
        <v>#DIV/0!</v>
      </c>
    </row>
    <row r="27" spans="1:19" ht="12.75">
      <c r="A27" s="49" t="s">
        <v>47</v>
      </c>
      <c r="B27" s="49">
        <v>100</v>
      </c>
      <c r="C27" s="49">
        <v>869.9</v>
      </c>
      <c r="D27" s="49">
        <v>99.86205310955282</v>
      </c>
      <c r="E27" s="49">
        <v>99.52829410029156</v>
      </c>
      <c r="F27" s="49">
        <v>99.37923899298771</v>
      </c>
      <c r="G27" s="49">
        <v>99.05152275834675</v>
      </c>
      <c r="H27" s="49">
        <v>98.81313708737434</v>
      </c>
      <c r="I27" s="49">
        <v>97.99977008851593</v>
      </c>
      <c r="J27" s="49">
        <v>97.64340728819406</v>
      </c>
      <c r="K27" s="50">
        <v>97.42499137831935</v>
      </c>
      <c r="L27" s="16"/>
      <c r="M27" s="49">
        <f t="shared" si="1"/>
        <v>-0.06684401108699613</v>
      </c>
      <c r="N27" s="49">
        <f t="shared" si="0"/>
        <v>-0.01497615413297987</v>
      </c>
      <c r="O27" s="49">
        <f t="shared" si="0"/>
        <v>-0.03297632764767736</v>
      </c>
      <c r="P27" s="49">
        <f t="shared" si="0"/>
        <v>-0.024066835555268402</v>
      </c>
      <c r="Q27" s="49">
        <f t="shared" si="0"/>
        <v>-0.04115682503527861</v>
      </c>
      <c r="R27" s="49">
        <f t="shared" si="0"/>
        <v>-0.014545454545454512</v>
      </c>
      <c r="S27" s="49">
        <f t="shared" si="0"/>
        <v>-0.008947492347539814</v>
      </c>
    </row>
    <row r="28" spans="1:19" ht="12.75">
      <c r="A28" s="49" t="s">
        <v>48</v>
      </c>
      <c r="B28" s="49">
        <v>97.821060704058</v>
      </c>
      <c r="C28" s="49">
        <v>630.1</v>
      </c>
      <c r="D28" s="49">
        <v>99.61910807808285</v>
      </c>
      <c r="E28" s="49">
        <v>98.7042796616822</v>
      </c>
      <c r="F28" s="49">
        <v>98.30185684811934</v>
      </c>
      <c r="G28" s="49">
        <v>97.39712335111145</v>
      </c>
      <c r="H28" s="49">
        <v>96.74354519582604</v>
      </c>
      <c r="I28" s="49">
        <v>94.50880812569433</v>
      </c>
      <c r="J28" s="49">
        <v>93.5407078241549</v>
      </c>
      <c r="K28" s="50">
        <v>92.93762894778607</v>
      </c>
      <c r="L28" s="16"/>
      <c r="M28" s="49">
        <f t="shared" si="1"/>
        <v>-0.18366524937838177</v>
      </c>
      <c r="N28" s="49">
        <f t="shared" si="0"/>
        <v>-0.04077055371278641</v>
      </c>
      <c r="O28" s="49">
        <f t="shared" si="0"/>
        <v>-0.09203625709794569</v>
      </c>
      <c r="P28" s="49">
        <f t="shared" si="0"/>
        <v>-0.06710446189763608</v>
      </c>
      <c r="Q28" s="49">
        <f t="shared" si="0"/>
        <v>-0.11549799346345078</v>
      </c>
      <c r="R28" s="49">
        <f t="shared" si="0"/>
        <v>-0.04097397145256081</v>
      </c>
      <c r="S28" s="49">
        <f t="shared" si="0"/>
        <v>-0.02578893790295199</v>
      </c>
    </row>
    <row r="29" spans="1:19" ht="12.75">
      <c r="A29" s="49" t="s">
        <v>49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50">
        <v>0</v>
      </c>
      <c r="L29" s="16"/>
      <c r="M29" s="49" t="e">
        <f t="shared" si="1"/>
        <v>#DIV/0!</v>
      </c>
      <c r="N29" s="49" t="e">
        <f t="shared" si="0"/>
        <v>#DIV/0!</v>
      </c>
      <c r="O29" s="49" t="e">
        <f t="shared" si="0"/>
        <v>#DIV/0!</v>
      </c>
      <c r="P29" s="49" t="e">
        <f t="shared" si="0"/>
        <v>#DIV/0!</v>
      </c>
      <c r="Q29" s="49" t="e">
        <f t="shared" si="0"/>
        <v>#DIV/0!</v>
      </c>
      <c r="R29" s="49" t="e">
        <f t="shared" si="0"/>
        <v>#DIV/0!</v>
      </c>
      <c r="S29" s="49" t="e">
        <f t="shared" si="0"/>
        <v>#DIV/0!</v>
      </c>
    </row>
    <row r="30" spans="1:19" ht="12.75">
      <c r="A30" s="49" t="s">
        <v>50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50">
        <v>0</v>
      </c>
      <c r="L30" s="16"/>
      <c r="M30" s="49" t="e">
        <f t="shared" si="1"/>
        <v>#DIV/0!</v>
      </c>
      <c r="N30" s="49" t="e">
        <f t="shared" si="0"/>
        <v>#DIV/0!</v>
      </c>
      <c r="O30" s="49" t="e">
        <f t="shared" si="0"/>
        <v>#DIV/0!</v>
      </c>
      <c r="P30" s="49" t="e">
        <f t="shared" si="0"/>
        <v>#DIV/0!</v>
      </c>
      <c r="Q30" s="49" t="e">
        <f t="shared" si="0"/>
        <v>#DIV/0!</v>
      </c>
      <c r="R30" s="49" t="e">
        <f t="shared" si="0"/>
        <v>#DIV/0!</v>
      </c>
      <c r="S30" s="49" t="e">
        <f t="shared" si="0"/>
        <v>#DIV/0!</v>
      </c>
    </row>
    <row r="31" spans="1:19" ht="12.75">
      <c r="A31" s="49" t="s">
        <v>51</v>
      </c>
      <c r="B31" s="49">
        <v>100</v>
      </c>
      <c r="C31" s="49">
        <v>490</v>
      </c>
      <c r="D31" s="49">
        <v>99.44897959183675</v>
      </c>
      <c r="E31" s="49">
        <v>98.11932798002618</v>
      </c>
      <c r="F31" s="49">
        <v>97.51020408163265</v>
      </c>
      <c r="G31" s="49">
        <v>96.16801557325914</v>
      </c>
      <c r="H31" s="49">
        <v>95.19235936987562</v>
      </c>
      <c r="I31" s="49">
        <v>91.87755102040816</v>
      </c>
      <c r="J31" s="49">
        <v>90.40816326530611</v>
      </c>
      <c r="K31" s="50">
        <v>89.48979591836735</v>
      </c>
      <c r="L31" s="16"/>
      <c r="M31" s="49">
        <f t="shared" si="1"/>
        <v>-0.2674037717164683</v>
      </c>
      <c r="N31" s="49">
        <f t="shared" si="0"/>
        <v>-0.06207990932403566</v>
      </c>
      <c r="O31" s="49">
        <f t="shared" si="0"/>
        <v>-0.13764595418648393</v>
      </c>
      <c r="P31" s="49">
        <f t="shared" si="0"/>
        <v>-0.10145329479532457</v>
      </c>
      <c r="Q31" s="49">
        <f t="shared" si="0"/>
        <v>-0.17411105110797648</v>
      </c>
      <c r="R31" s="49">
        <f t="shared" si="0"/>
        <v>-0.06397156819191502</v>
      </c>
      <c r="S31" s="49">
        <f t="shared" si="0"/>
        <v>-0.0406320541760718</v>
      </c>
    </row>
    <row r="32" spans="1:19" ht="12.75">
      <c r="A32" s="49" t="s">
        <v>52</v>
      </c>
      <c r="B32" s="49">
        <v>100</v>
      </c>
      <c r="C32" s="49">
        <v>687.3</v>
      </c>
      <c r="D32" s="49">
        <v>99.91270187690965</v>
      </c>
      <c r="E32" s="49">
        <v>99.7134639365767</v>
      </c>
      <c r="F32" s="49">
        <v>99.62170813327513</v>
      </c>
      <c r="G32" s="49">
        <v>99.41694900527062</v>
      </c>
      <c r="H32" s="49">
        <v>99.26869153961758</v>
      </c>
      <c r="I32" s="49">
        <v>98.76327658955333</v>
      </c>
      <c r="J32" s="49">
        <v>98.54503128182745</v>
      </c>
      <c r="K32" s="50">
        <v>98.39953441001018</v>
      </c>
      <c r="L32" s="16"/>
      <c r="M32" s="49">
        <f t="shared" si="1"/>
        <v>-0.039882404657298996</v>
      </c>
      <c r="N32" s="49">
        <f t="shared" si="1"/>
        <v>-0.009201947227500633</v>
      </c>
      <c r="O32" s="49">
        <f t="shared" si="1"/>
        <v>-0.02055366564590339</v>
      </c>
      <c r="P32" s="49">
        <f t="shared" si="1"/>
        <v>-0.014912695182909512</v>
      </c>
      <c r="Q32" s="49">
        <f t="shared" si="1"/>
        <v>-0.02545691608428934</v>
      </c>
      <c r="R32" s="49">
        <f t="shared" si="1"/>
        <v>-0.008839127872716396</v>
      </c>
      <c r="S32" s="49">
        <f t="shared" si="1"/>
        <v>-0.0059058024509086775</v>
      </c>
    </row>
    <row r="33" spans="1:19" ht="12.75">
      <c r="A33" s="49" t="s">
        <v>53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50">
        <v>0</v>
      </c>
      <c r="M33" s="49" t="e">
        <f t="shared" si="1"/>
        <v>#DIV/0!</v>
      </c>
      <c r="N33" s="49" t="e">
        <f t="shared" si="1"/>
        <v>#DIV/0!</v>
      </c>
      <c r="O33" s="49" t="e">
        <f t="shared" si="1"/>
        <v>#DIV/0!</v>
      </c>
      <c r="P33" s="49" t="e">
        <f t="shared" si="1"/>
        <v>#DIV/0!</v>
      </c>
      <c r="Q33" s="49" t="e">
        <f t="shared" si="1"/>
        <v>#DIV/0!</v>
      </c>
      <c r="R33" s="49" t="e">
        <f t="shared" si="1"/>
        <v>#DIV/0!</v>
      </c>
      <c r="S33" s="49" t="e">
        <f t="shared" si="1"/>
        <v>#DIV/0!</v>
      </c>
    </row>
    <row r="34" spans="1:19" ht="12.75">
      <c r="A34" s="49" t="s">
        <v>54</v>
      </c>
      <c r="B34" s="49">
        <v>95.47379700974639</v>
      </c>
      <c r="C34" s="49">
        <v>590.5</v>
      </c>
      <c r="D34" s="49">
        <v>99.89839119390346</v>
      </c>
      <c r="E34" s="49">
        <v>99.67753645613166</v>
      </c>
      <c r="F34" s="49">
        <v>99.5766299745978</v>
      </c>
      <c r="G34" s="49">
        <v>99.34979669898675</v>
      </c>
      <c r="H34" s="49">
        <v>99.18592682041428</v>
      </c>
      <c r="I34" s="49">
        <v>98.62828111769686</v>
      </c>
      <c r="J34" s="49">
        <v>98.39119390347163</v>
      </c>
      <c r="K34" s="50">
        <v>98.22184589331076</v>
      </c>
      <c r="M34" s="49">
        <f t="shared" si="1"/>
        <v>-0.044215874776826265</v>
      </c>
      <c r="N34" s="49">
        <f t="shared" si="1"/>
        <v>-0.010123292079783507</v>
      </c>
      <c r="O34" s="49">
        <f t="shared" si="1"/>
        <v>-0.022779770280326635</v>
      </c>
      <c r="P34" s="49">
        <f t="shared" si="1"/>
        <v>-0.01649423391061063</v>
      </c>
      <c r="Q34" s="49">
        <f t="shared" si="1"/>
        <v>-0.028111130308188497</v>
      </c>
      <c r="R34" s="49">
        <f t="shared" si="1"/>
        <v>-0.009615384615384368</v>
      </c>
      <c r="S34" s="49">
        <f t="shared" si="1"/>
        <v>-0.006884681583476503</v>
      </c>
    </row>
    <row r="35" spans="1:19" ht="12.75">
      <c r="A35" s="49" t="s">
        <v>55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50">
        <v>0</v>
      </c>
      <c r="M35" s="49" t="e">
        <f t="shared" si="1"/>
        <v>#DIV/0!</v>
      </c>
      <c r="N35" s="49" t="e">
        <f t="shared" si="1"/>
        <v>#DIV/0!</v>
      </c>
      <c r="O35" s="49" t="e">
        <f t="shared" si="1"/>
        <v>#DIV/0!</v>
      </c>
      <c r="P35" s="49" t="e">
        <f t="shared" si="1"/>
        <v>#DIV/0!</v>
      </c>
      <c r="Q35" s="49" t="e">
        <f t="shared" si="1"/>
        <v>#DIV/0!</v>
      </c>
      <c r="R35" s="49" t="e">
        <f t="shared" si="1"/>
        <v>#DIV/0!</v>
      </c>
      <c r="S35" s="49" t="e">
        <f t="shared" si="1"/>
        <v>#DIV/0!</v>
      </c>
    </row>
    <row r="36" spans="1:19" ht="12.75">
      <c r="A36" s="49" t="s">
        <v>56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0">
        <v>0</v>
      </c>
      <c r="M36" s="49" t="e">
        <f t="shared" si="1"/>
        <v>#DIV/0!</v>
      </c>
      <c r="N36" s="49" t="e">
        <f t="shared" si="1"/>
        <v>#DIV/0!</v>
      </c>
      <c r="O36" s="49" t="e">
        <f t="shared" si="1"/>
        <v>#DIV/0!</v>
      </c>
      <c r="P36" s="49" t="e">
        <f t="shared" si="1"/>
        <v>#DIV/0!</v>
      </c>
      <c r="Q36" s="49" t="e">
        <f t="shared" si="1"/>
        <v>#DIV/0!</v>
      </c>
      <c r="R36" s="49" t="e">
        <f t="shared" si="1"/>
        <v>#DIV/0!</v>
      </c>
      <c r="S36" s="49" t="e">
        <f t="shared" si="1"/>
        <v>#DIV/0!</v>
      </c>
    </row>
    <row r="37" spans="1:19" ht="12.75">
      <c r="A37" s="49" t="s">
        <v>57</v>
      </c>
      <c r="B37" s="49">
        <v>100</v>
      </c>
      <c r="C37" s="49">
        <v>399.9</v>
      </c>
      <c r="D37" s="49">
        <v>99.1997999499875</v>
      </c>
      <c r="E37" s="49">
        <v>97.27590010514388</v>
      </c>
      <c r="F37" s="49">
        <v>96.39909977494374</v>
      </c>
      <c r="G37" s="49">
        <v>94.47053313354172</v>
      </c>
      <c r="H37" s="49">
        <v>93.06784964774062</v>
      </c>
      <c r="I37" s="49">
        <v>88.29707426856713</v>
      </c>
      <c r="J37" s="49">
        <v>86.19654913728432</v>
      </c>
      <c r="K37" s="50">
        <v>84.87121780445112</v>
      </c>
      <c r="M37" s="49">
        <f t="shared" si="1"/>
        <v>-0.3878838154539767</v>
      </c>
      <c r="N37" s="49">
        <f t="shared" si="1"/>
        <v>-0.09013541167467191</v>
      </c>
      <c r="O37" s="49">
        <f t="shared" si="1"/>
        <v>-0.20006064848162528</v>
      </c>
      <c r="P37" s="49">
        <f t="shared" si="1"/>
        <v>-0.14847841324429698</v>
      </c>
      <c r="Q37" s="49">
        <f t="shared" si="1"/>
        <v>-0.25630630756113665</v>
      </c>
      <c r="R37" s="49">
        <f t="shared" si="1"/>
        <v>-0.09515717926932825</v>
      </c>
      <c r="S37" s="49">
        <f t="shared" si="1"/>
        <v>-0.06150275601972697</v>
      </c>
    </row>
    <row r="38" spans="1:19" ht="12.75">
      <c r="A38" s="49" t="s">
        <v>58</v>
      </c>
      <c r="B38" s="49">
        <v>16.973360130019525</v>
      </c>
      <c r="C38" s="49">
        <v>746.2</v>
      </c>
      <c r="D38" s="49">
        <v>99.98659876708656</v>
      </c>
      <c r="E38" s="49">
        <v>99.93339677556132</v>
      </c>
      <c r="F38" s="49">
        <v>99.906191369606</v>
      </c>
      <c r="G38" s="49">
        <v>99.86278499156363</v>
      </c>
      <c r="H38" s="49">
        <v>99.8274790995648</v>
      </c>
      <c r="I38" s="49">
        <v>99.70517287590458</v>
      </c>
      <c r="J38" s="49">
        <v>99.65156794425086</v>
      </c>
      <c r="K38" s="50">
        <v>99.62476547842402</v>
      </c>
      <c r="M38" s="49">
        <f t="shared" si="1"/>
        <v>-0.010641824440727934</v>
      </c>
      <c r="N38" s="49">
        <f t="shared" si="1"/>
        <v>-0.0027223537709234807</v>
      </c>
      <c r="O38" s="49">
        <f t="shared" si="1"/>
        <v>-0.004344713520485812</v>
      </c>
      <c r="P38" s="49">
        <f t="shared" si="1"/>
        <v>-0.0035354403546640537</v>
      </c>
      <c r="Q38" s="49">
        <f t="shared" si="1"/>
        <v>-0.006125879605666146</v>
      </c>
      <c r="R38" s="49">
        <f t="shared" si="1"/>
        <v>-0.0021505376344090397</v>
      </c>
      <c r="S38" s="49">
        <f t="shared" si="1"/>
        <v>-0.0010758472296924617</v>
      </c>
    </row>
    <row r="39" spans="1:19" ht="12.75">
      <c r="A39" s="49" t="s">
        <v>59</v>
      </c>
      <c r="B39" s="49">
        <v>83.9670979551606</v>
      </c>
      <c r="C39" s="49">
        <v>771.1</v>
      </c>
      <c r="D39" s="49">
        <v>99.97406302684476</v>
      </c>
      <c r="E39" s="49">
        <v>99.91163411737884</v>
      </c>
      <c r="F39" s="49">
        <v>99.88328362080145</v>
      </c>
      <c r="G39" s="49">
        <v>99.8169218110515</v>
      </c>
      <c r="H39" s="49">
        <v>99.76956565788782</v>
      </c>
      <c r="I39" s="49">
        <v>99.61094540267152</v>
      </c>
      <c r="J39" s="49">
        <v>99.53313448320581</v>
      </c>
      <c r="K39" s="50">
        <v>99.49422902347297</v>
      </c>
      <c r="M39" s="49">
        <f t="shared" si="1"/>
        <v>-0.01248902116725187</v>
      </c>
      <c r="N39" s="49">
        <f t="shared" si="1"/>
        <v>-0.0028375570901064155</v>
      </c>
      <c r="O39" s="49">
        <f t="shared" si="1"/>
        <v>-0.006643935535988835</v>
      </c>
      <c r="P39" s="49">
        <f t="shared" si="1"/>
        <v>-0.004744301096894072</v>
      </c>
      <c r="Q39" s="49">
        <f t="shared" si="1"/>
        <v>-0.007949330748828677</v>
      </c>
      <c r="R39" s="49">
        <f t="shared" si="1"/>
        <v>-0.0031245931519336026</v>
      </c>
      <c r="S39" s="49">
        <f t="shared" si="1"/>
        <v>-0.001563517915309291</v>
      </c>
    </row>
    <row r="40" spans="1:19" ht="12.75">
      <c r="A40" s="49" t="s">
        <v>60</v>
      </c>
      <c r="B40" s="49">
        <v>91.99440207922771</v>
      </c>
      <c r="C40" s="49">
        <v>1413.8</v>
      </c>
      <c r="D40" s="49">
        <v>99.95756118262838</v>
      </c>
      <c r="E40" s="49">
        <v>99.85898095063833</v>
      </c>
      <c r="F40" s="49">
        <v>99.81609845805632</v>
      </c>
      <c r="G40" s="49">
        <v>99.7134261472535</v>
      </c>
      <c r="H40" s="49">
        <v>99.6406487455611</v>
      </c>
      <c r="I40" s="49">
        <v>99.39171028434008</v>
      </c>
      <c r="J40" s="49">
        <v>99.28561324091103</v>
      </c>
      <c r="K40" s="50">
        <v>99.214881878625</v>
      </c>
      <c r="M40" s="49">
        <f t="shared" si="1"/>
        <v>-0.01972441720740741</v>
      </c>
      <c r="N40" s="49">
        <f t="shared" si="1"/>
        <v>-0.0042943050463540074</v>
      </c>
      <c r="O40" s="49">
        <f t="shared" si="1"/>
        <v>-0.01028614746407468</v>
      </c>
      <c r="P40" s="49">
        <f t="shared" si="1"/>
        <v>-0.007298656209538986</v>
      </c>
      <c r="Q40" s="49">
        <f t="shared" si="1"/>
        <v>-0.0124918125461375</v>
      </c>
      <c r="R40" s="49">
        <f t="shared" si="1"/>
        <v>-0.004269854824935506</v>
      </c>
      <c r="S40" s="49">
        <f t="shared" si="1"/>
        <v>-0.002849611740400454</v>
      </c>
    </row>
    <row r="41" spans="1:19" ht="12.75">
      <c r="A41" s="49" t="s">
        <v>61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50">
        <v>0</v>
      </c>
      <c r="M41" s="49" t="e">
        <f t="shared" si="1"/>
        <v>#DIV/0!</v>
      </c>
      <c r="N41" s="49" t="e">
        <f t="shared" si="1"/>
        <v>#DIV/0!</v>
      </c>
      <c r="O41" s="49" t="e">
        <f t="shared" si="1"/>
        <v>#DIV/0!</v>
      </c>
      <c r="P41" s="49" t="e">
        <f t="shared" si="1"/>
        <v>#DIV/0!</v>
      </c>
      <c r="Q41" s="49" t="e">
        <f t="shared" si="1"/>
        <v>#DIV/0!</v>
      </c>
      <c r="R41" s="49" t="e">
        <f t="shared" si="1"/>
        <v>#DIV/0!</v>
      </c>
      <c r="S41" s="49" t="e">
        <f t="shared" si="1"/>
        <v>#DIV/0!</v>
      </c>
    </row>
    <row r="42" spans="1:19" ht="12.75">
      <c r="A42" s="49" t="s">
        <v>62</v>
      </c>
      <c r="B42" s="51" t="s">
        <v>73</v>
      </c>
      <c r="C42" s="51" t="s">
        <v>73</v>
      </c>
      <c r="D42" s="49" t="s">
        <v>73</v>
      </c>
      <c r="E42" s="49" t="s">
        <v>73</v>
      </c>
      <c r="F42" s="49" t="s">
        <v>73</v>
      </c>
      <c r="G42" s="49" t="s">
        <v>73</v>
      </c>
      <c r="H42" s="49" t="s">
        <v>73</v>
      </c>
      <c r="I42" s="49" t="s">
        <v>73</v>
      </c>
      <c r="J42" s="49" t="s">
        <v>73</v>
      </c>
      <c r="K42" s="50" t="s">
        <v>73</v>
      </c>
      <c r="M42" s="49"/>
      <c r="N42" s="49"/>
      <c r="O42" s="49"/>
      <c r="P42" s="49"/>
      <c r="Q42" s="49"/>
      <c r="R42" s="49"/>
      <c r="S42" s="49"/>
    </row>
    <row r="43" spans="1:19" ht="12.75">
      <c r="A43" s="49" t="s">
        <v>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50">
        <v>0</v>
      </c>
      <c r="M43" s="49" t="e">
        <f t="shared" si="1"/>
        <v>#DIV/0!</v>
      </c>
      <c r="N43" s="49" t="e">
        <f t="shared" si="1"/>
        <v>#DIV/0!</v>
      </c>
      <c r="O43" s="49" t="e">
        <f t="shared" si="1"/>
        <v>#DIV/0!</v>
      </c>
      <c r="P43" s="49" t="e">
        <f t="shared" si="1"/>
        <v>#DIV/0!</v>
      </c>
      <c r="Q43" s="49" t="e">
        <f t="shared" si="1"/>
        <v>#DIV/0!</v>
      </c>
      <c r="R43" s="49" t="e">
        <f t="shared" si="1"/>
        <v>#DIV/0!</v>
      </c>
      <c r="S43" s="49" t="e">
        <f t="shared" si="1"/>
        <v>#DIV/0!</v>
      </c>
    </row>
    <row r="44" spans="1:19" ht="12.75">
      <c r="A44" s="49" t="s">
        <v>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50">
        <v>0</v>
      </c>
      <c r="M44" s="49" t="e">
        <f t="shared" si="1"/>
        <v>#DIV/0!</v>
      </c>
      <c r="N44" s="49" t="e">
        <f t="shared" si="1"/>
        <v>#DIV/0!</v>
      </c>
      <c r="O44" s="49" t="e">
        <f t="shared" si="1"/>
        <v>#DIV/0!</v>
      </c>
      <c r="P44" s="49" t="e">
        <f t="shared" si="1"/>
        <v>#DIV/0!</v>
      </c>
      <c r="Q44" s="49" t="e">
        <f t="shared" si="1"/>
        <v>#DIV/0!</v>
      </c>
      <c r="R44" s="49" t="e">
        <f t="shared" si="1"/>
        <v>#DIV/0!</v>
      </c>
      <c r="S44" s="49" t="e">
        <f t="shared" si="1"/>
        <v>#DIV/0!</v>
      </c>
    </row>
    <row r="45" spans="1:19" ht="12.75">
      <c r="A45" s="49" t="s">
        <v>65</v>
      </c>
      <c r="B45" s="49">
        <v>100</v>
      </c>
      <c r="C45" s="49">
        <v>616.3</v>
      </c>
      <c r="D45" s="49">
        <v>99.48345439870863</v>
      </c>
      <c r="E45" s="49">
        <v>98.26020230119232</v>
      </c>
      <c r="F45" s="49">
        <v>97.73231842689502</v>
      </c>
      <c r="G45" s="49">
        <v>96.6256085134277</v>
      </c>
      <c r="H45" s="49">
        <v>95.80831161954538</v>
      </c>
      <c r="I45" s="49">
        <v>92.97028209383014</v>
      </c>
      <c r="J45" s="49">
        <v>91.8069417548041</v>
      </c>
      <c r="K45" s="50">
        <v>91.08779190067987</v>
      </c>
      <c r="M45" s="49">
        <f t="shared" si="1"/>
        <v>-0.2459207121244047</v>
      </c>
      <c r="N45" s="49">
        <f t="shared" si="1"/>
        <v>-0.05372305999118594</v>
      </c>
      <c r="O45" s="49">
        <f t="shared" si="1"/>
        <v>-0.11323888876074906</v>
      </c>
      <c r="P45" s="49">
        <f t="shared" si="1"/>
        <v>-0.0845838806561035</v>
      </c>
      <c r="Q45" s="49">
        <f t="shared" si="1"/>
        <v>-0.1481097765810263</v>
      </c>
      <c r="R45" s="49">
        <f t="shared" si="1"/>
        <v>-0.050052137643378805</v>
      </c>
      <c r="S45" s="49">
        <f t="shared" si="1"/>
        <v>-0.031333136269582514</v>
      </c>
    </row>
    <row r="46" spans="1:19" ht="12.75">
      <c r="A46" s="49" t="s">
        <v>66</v>
      </c>
      <c r="B46" s="49">
        <v>100</v>
      </c>
      <c r="C46" s="49">
        <v>659.6</v>
      </c>
      <c r="D46" s="49">
        <v>99.6664645239539</v>
      </c>
      <c r="E46" s="49">
        <v>98.85255716819083</v>
      </c>
      <c r="F46" s="49">
        <v>98.48392965433597</v>
      </c>
      <c r="G46" s="49">
        <v>97.66837183318898</v>
      </c>
      <c r="H46" s="49">
        <v>97.07627916568805</v>
      </c>
      <c r="I46" s="49">
        <v>95.05761067313523</v>
      </c>
      <c r="J46" s="49">
        <v>94.17828987265008</v>
      </c>
      <c r="K46" s="50">
        <v>93.6173438447544</v>
      </c>
      <c r="M46" s="49">
        <f t="shared" si="1"/>
        <v>-0.16332622204482092</v>
      </c>
      <c r="N46" s="49">
        <f t="shared" si="1"/>
        <v>-0.037290640162971865</v>
      </c>
      <c r="O46" s="49">
        <f t="shared" si="1"/>
        <v>-0.08281125905611901</v>
      </c>
      <c r="P46" s="49">
        <f t="shared" si="1"/>
        <v>-0.06062276419557704</v>
      </c>
      <c r="Q46" s="49">
        <f t="shared" si="1"/>
        <v>-0.10397331407332747</v>
      </c>
      <c r="R46" s="49">
        <f t="shared" si="1"/>
        <v>-0.03700159489633191</v>
      </c>
      <c r="S46" s="49">
        <f t="shared" si="1"/>
        <v>-0.02382485511912374</v>
      </c>
    </row>
    <row r="47" spans="1:19" ht="12.75">
      <c r="A47" s="49" t="s">
        <v>67</v>
      </c>
      <c r="B47" s="49">
        <v>86.35327882505561</v>
      </c>
      <c r="C47" s="49">
        <v>600.7</v>
      </c>
      <c r="D47" s="49">
        <v>99.53387714333279</v>
      </c>
      <c r="E47" s="49">
        <v>98.39793784735181</v>
      </c>
      <c r="F47" s="49">
        <v>97.88579990011652</v>
      </c>
      <c r="G47" s="49">
        <v>96.76117451706392</v>
      </c>
      <c r="H47" s="49">
        <v>95.94279285191996</v>
      </c>
      <c r="I47" s="49">
        <v>93.14133510903945</v>
      </c>
      <c r="J47" s="49">
        <v>91.9260862327285</v>
      </c>
      <c r="K47" s="50">
        <v>91.17696021308474</v>
      </c>
      <c r="M47" s="49">
        <f t="shared" si="1"/>
        <v>-0.22825179297399958</v>
      </c>
      <c r="N47" s="49">
        <f t="shared" si="1"/>
        <v>-0.05204763010682054</v>
      </c>
      <c r="O47" s="49">
        <f t="shared" si="1"/>
        <v>-0.11489157612239773</v>
      </c>
      <c r="P47" s="49">
        <f t="shared" si="1"/>
        <v>-0.08457748360626167</v>
      </c>
      <c r="Q47" s="49">
        <f t="shared" si="1"/>
        <v>-0.14599625774936226</v>
      </c>
      <c r="R47" s="49">
        <f t="shared" si="1"/>
        <v>-0.05218945487041921</v>
      </c>
      <c r="S47" s="49">
        <f t="shared" si="1"/>
        <v>-0.03259688518652683</v>
      </c>
    </row>
    <row r="48" spans="1:19" ht="12.75">
      <c r="A48" s="49" t="s">
        <v>68</v>
      </c>
      <c r="B48" s="49">
        <v>44.479617996487804</v>
      </c>
      <c r="C48" s="49">
        <v>673.8496741623965</v>
      </c>
      <c r="D48" s="49">
        <v>99.66806417473944</v>
      </c>
      <c r="E48" s="49">
        <v>98.8689740641738</v>
      </c>
      <c r="F48" s="49">
        <v>98.5104466729065</v>
      </c>
      <c r="G48" s="49">
        <v>97.71998528399274</v>
      </c>
      <c r="H48" s="49">
        <v>97.14549089390219</v>
      </c>
      <c r="I48" s="49">
        <v>95.18159433945495</v>
      </c>
      <c r="J48" s="49">
        <v>94.33001140102817</v>
      </c>
      <c r="K48" s="50">
        <v>93.79709981230778</v>
      </c>
      <c r="M48" s="49">
        <f t="shared" si="1"/>
        <v>-0.1603502821454759</v>
      </c>
      <c r="N48" s="49">
        <f t="shared" si="1"/>
        <v>-0.03626288172410781</v>
      </c>
      <c r="O48" s="49">
        <f t="shared" si="1"/>
        <v>-0.08024137699206647</v>
      </c>
      <c r="P48" s="49">
        <f t="shared" si="1"/>
        <v>-0.058789856386179395</v>
      </c>
      <c r="Q48" s="49">
        <f t="shared" si="1"/>
        <v>-0.10108017039062175</v>
      </c>
      <c r="R48" s="49">
        <f t="shared" si="1"/>
        <v>-0.0357877148134205</v>
      </c>
      <c r="S48" s="49">
        <f t="shared" si="1"/>
        <v>-0.02259775360165331</v>
      </c>
    </row>
    <row r="49" spans="1:19" ht="12.75">
      <c r="A49" s="49" t="s">
        <v>69</v>
      </c>
      <c r="B49" s="49">
        <v>35.93471928676223</v>
      </c>
      <c r="C49" s="49">
        <v>712.3394147307291</v>
      </c>
      <c r="D49" s="49">
        <v>99.70050939253186</v>
      </c>
      <c r="E49" s="49">
        <v>98.98643683107743</v>
      </c>
      <c r="F49" s="49">
        <v>98.66685376070951</v>
      </c>
      <c r="G49" s="49">
        <v>97.95500428745929</v>
      </c>
      <c r="H49" s="49">
        <v>97.43928801565019</v>
      </c>
      <c r="I49" s="49">
        <v>95.68095301864817</v>
      </c>
      <c r="J49" s="49">
        <v>94.91365206524485</v>
      </c>
      <c r="K49" s="50">
        <v>94.42989582613261</v>
      </c>
      <c r="M49" s="49">
        <f t="shared" si="1"/>
        <v>-0.14324351315860331</v>
      </c>
      <c r="N49" s="49">
        <f t="shared" si="1"/>
        <v>-0.03228554139324035</v>
      </c>
      <c r="O49" s="49">
        <f t="shared" si="1"/>
        <v>-0.07214676926626537</v>
      </c>
      <c r="P49" s="49">
        <f t="shared" si="1"/>
        <v>-0.05264828229660156</v>
      </c>
      <c r="Q49" s="49">
        <f t="shared" si="1"/>
        <v>-0.0902272087989605</v>
      </c>
      <c r="R49" s="49">
        <f t="shared" si="1"/>
        <v>-0.03207747954825554</v>
      </c>
      <c r="S49" s="49">
        <f t="shared" si="1"/>
        <v>-0.020387214213596957</v>
      </c>
    </row>
    <row r="50" spans="1:19" ht="12.75">
      <c r="A50" s="49" t="s">
        <v>70</v>
      </c>
      <c r="B50" s="49">
        <v>38.79066758451884</v>
      </c>
      <c r="C50" s="49">
        <v>723.214068586117</v>
      </c>
      <c r="D50" s="49">
        <v>99.9187460367533</v>
      </c>
      <c r="E50" s="49">
        <v>99.72952289827876</v>
      </c>
      <c r="F50" s="49">
        <v>99.64246373111293</v>
      </c>
      <c r="G50" s="49">
        <v>99.45051568742862</v>
      </c>
      <c r="H50" s="49">
        <v>99.31101208200353</v>
      </c>
      <c r="I50" s="49">
        <v>98.83611044449921</v>
      </c>
      <c r="J50" s="49">
        <v>98.6294940916559</v>
      </c>
      <c r="K50" s="50">
        <v>98.49389691882631</v>
      </c>
      <c r="M50" s="49">
        <f t="shared" si="1"/>
        <v>-0.03787540296091055</v>
      </c>
      <c r="N50" s="49">
        <f t="shared" si="1"/>
        <v>-0.008729528091158224</v>
      </c>
      <c r="O50" s="49">
        <f t="shared" si="1"/>
        <v>-0.01926367900760477</v>
      </c>
      <c r="P50" s="49">
        <f t="shared" si="1"/>
        <v>-0.014027439119928597</v>
      </c>
      <c r="Q50" s="49">
        <f t="shared" si="1"/>
        <v>-0.023909817629900854</v>
      </c>
      <c r="R50" s="49">
        <f t="shared" si="1"/>
        <v>-0.008361978305867726</v>
      </c>
      <c r="S50" s="49">
        <f t="shared" si="1"/>
        <v>-0.005499254521313127</v>
      </c>
    </row>
    <row r="51" spans="1:19" ht="13.5" thickBot="1">
      <c r="A51" s="52" t="s">
        <v>71</v>
      </c>
      <c r="B51" s="52">
        <v>0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3">
        <v>0</v>
      </c>
      <c r="M51" s="52" t="e">
        <f t="shared" si="1"/>
        <v>#DIV/0!</v>
      </c>
      <c r="N51" s="52" t="e">
        <f t="shared" si="1"/>
        <v>#DIV/0!</v>
      </c>
      <c r="O51" s="52" t="e">
        <f t="shared" si="1"/>
        <v>#DIV/0!</v>
      </c>
      <c r="P51" s="52" t="e">
        <f t="shared" si="1"/>
        <v>#DIV/0!</v>
      </c>
      <c r="Q51" s="52" t="e">
        <f>100*(I51-H51)/((I$13-H$13)*H51)</f>
        <v>#DIV/0!</v>
      </c>
      <c r="R51" s="52" t="e">
        <f t="shared" si="1"/>
        <v>#DIV/0!</v>
      </c>
      <c r="S51" s="52" t="e">
        <f t="shared" si="1"/>
        <v>#DIV/0!</v>
      </c>
    </row>
    <row r="53" ht="12.75">
      <c r="A53" s="12" t="s">
        <v>72</v>
      </c>
    </row>
  </sheetData>
  <autoFilter ref="A1:A53"/>
  <mergeCells count="2">
    <mergeCell ref="D14:K14"/>
    <mergeCell ref="M14:S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petrould</dc:creator>
  <cp:keywords/>
  <dc:description/>
  <cp:lastModifiedBy>simoens</cp:lastModifiedBy>
  <dcterms:created xsi:type="dcterms:W3CDTF">2004-06-11T13:31:18Z</dcterms:created>
  <dcterms:modified xsi:type="dcterms:W3CDTF">2005-08-16T13:38:37Z</dcterms:modified>
  <cp:category/>
  <cp:version/>
  <cp:contentType/>
  <cp:contentStatus/>
</cp:coreProperties>
</file>