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85" windowWidth="9960" windowHeight="8070" activeTab="2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<sst xmlns="http://schemas.openxmlformats.org/spreadsheetml/2006/main" count="36" uniqueCount="30">
  <si>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country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</si>
  <si>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</si>
  <si>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</si>
  <si>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</si>
  <si>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</si>
  <si>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</si>
  <si>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</si>
  <si>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AC</t>
  </si>
  <si>
    <t>1995 (2)</t>
  </si>
  <si>
    <t>Nordic</t>
  </si>
  <si>
    <t>1995 (5)</t>
  </si>
  <si>
    <t>latest year (5)</t>
  </si>
  <si>
    <t>CSI-24</t>
  </si>
  <si>
    <t>Title:</t>
  </si>
  <si>
    <t>Finland</t>
  </si>
  <si>
    <t>Sweden</t>
  </si>
  <si>
    <t>Iceland</t>
  </si>
  <si>
    <t>Norway</t>
  </si>
  <si>
    <t>check 0710</t>
  </si>
  <si>
    <t>Collected without treatment</t>
  </si>
  <si>
    <t>CSI-024 - Fig. 2</t>
  </si>
  <si>
    <t>Metadata</t>
  </si>
  <si>
    <t>Title</t>
  </si>
  <si>
    <t>Data source</t>
  </si>
  <si>
    <t>Geographical coverage</t>
  </si>
  <si>
    <t>Norway, Sweden, Finland and Iceland</t>
  </si>
  <si>
    <t>Note</t>
  </si>
  <si>
    <t xml:space="preserve">Changes in wastewater treatment in Nothern European countries between 1980s and 2009 </t>
  </si>
  <si>
    <t xml:space="preserve">Changes in wastewater treatment in Nothern European countries regions  between 1980 and 2009 </t>
  </si>
  <si>
    <t>Data table: "Resident population connected to wastewater collection and treatment systems" reported to the "OECD/Eurostat Joint Questionnaire - Inland Waters-2010", (version as of June 10, 2012). Data are available at  Eurostat data table.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</si>
</sst>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2.8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46" fillId="0" borderId="0" xfId="0" applyFont="1" applyAlignment="1">
      <alignment/>
    </xf>
    <xf numFmtId="0" fontId="47" fillId="34" borderId="0" xfId="0" applyFont="1" applyFill="1" applyAlignment="1">
      <alignment/>
    </xf>
    <xf numFmtId="0" fontId="0" fillId="0" borderId="0" xfId="0" applyAlignment="1">
      <alignment wrapText="1"/>
    </xf>
    <xf numFmtId="0" fontId="0" fillId="33" borderId="0" xfId="0" applyFont="1" applyFill="1" applyAlignment="1">
      <alignment wrapText="1"/>
    </xf>
    <xf numFmtId="0" fontId="48" fillId="35" borderId="0" xfId="0" applyFont="1" applyFill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ont="1" applyFill="1" applyAlignment="1">
      <alignment/>
    </xf>
    <xf numFmtId="1" fontId="48" fillId="35" borderId="0" xfId="0" applyNumberFormat="1" applyFont="1" applyFill="1" applyAlignment="1">
      <alignment/>
    </xf>
    <xf numFmtId="1" fontId="0" fillId="36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815"/>
          <c:h val="0.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Data!$C$6:$C$41</c:f>
              <c:numCache>
                <c:ptCount val="36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1995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5">
                  <c:v>1980</c:v>
                </c:pt>
                <c:pt idx="16">
                  <c:v>1985</c:v>
                </c:pt>
                <c:pt idx="17">
                  <c:v>1990</c:v>
                </c:pt>
                <c:pt idx="18">
                  <c:v>1995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2004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8">
                  <c:v>1990</c:v>
                </c:pt>
                <c:pt idx="29">
                  <c:v>1995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numCache>
            </c:numRef>
          </c:cat>
          <c:val>
            <c:numRef>
              <c:f>Data!$D$6:$D$41</c:f>
              <c:numCache>
                <c:ptCount val="3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30">
                  <c:v>57</c:v>
                </c:pt>
                <c:pt idx="31">
                  <c:v>57</c:v>
                </c:pt>
                <c:pt idx="32">
                  <c:v>39</c:v>
                </c:pt>
                <c:pt idx="33">
                  <c:v>39</c:v>
                </c:pt>
                <c:pt idx="34">
                  <c:v>39</c:v>
                </c:pt>
                <c:pt idx="35">
                  <c:v>32</c:v>
                </c:pt>
              </c:numCache>
            </c:numRef>
          </c:val>
        </c:ser>
        <c:ser>
          <c:idx val="1"/>
          <c:order val="1"/>
          <c:tx>
            <c:strRef>
              <c:f>Data!$E$5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Data!$C$6:$C$41</c:f>
              <c:numCache>
                <c:ptCount val="36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1995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5">
                  <c:v>1980</c:v>
                </c:pt>
                <c:pt idx="16">
                  <c:v>1985</c:v>
                </c:pt>
                <c:pt idx="17">
                  <c:v>1990</c:v>
                </c:pt>
                <c:pt idx="18">
                  <c:v>1995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2004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8">
                  <c:v>1990</c:v>
                </c:pt>
                <c:pt idx="29">
                  <c:v>1995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numCache>
            </c:numRef>
          </c:cat>
          <c:val>
            <c:numRef>
              <c:f>Data!$E$6:$E$41</c:f>
              <c:numCache>
                <c:ptCount val="3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7</c:v>
                </c:pt>
                <c:pt idx="16">
                  <c:v>8</c:v>
                </c:pt>
                <c:pt idx="17">
                  <c:v>13</c:v>
                </c:pt>
                <c:pt idx="18">
                  <c:v>15</c:v>
                </c:pt>
                <c:pt idx="19">
                  <c:v>22</c:v>
                </c:pt>
                <c:pt idx="20">
                  <c:v>20</c:v>
                </c:pt>
                <c:pt idx="21">
                  <c:v>18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8">
                  <c:v>2</c:v>
                </c:pt>
                <c:pt idx="29">
                  <c:v>4</c:v>
                </c:pt>
                <c:pt idx="30">
                  <c:v>33</c:v>
                </c:pt>
                <c:pt idx="31">
                  <c:v>33</c:v>
                </c:pt>
                <c:pt idx="32">
                  <c:v>49</c:v>
                </c:pt>
                <c:pt idx="33">
                  <c:v>49</c:v>
                </c:pt>
                <c:pt idx="34">
                  <c:v>49</c:v>
                </c:pt>
                <c:pt idx="35">
                  <c:v>55</c:v>
                </c:pt>
              </c:numCache>
            </c:numRef>
          </c:val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Data!$C$6:$C$41</c:f>
              <c:numCache>
                <c:ptCount val="36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1995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5">
                  <c:v>1980</c:v>
                </c:pt>
                <c:pt idx="16">
                  <c:v>1985</c:v>
                </c:pt>
                <c:pt idx="17">
                  <c:v>1990</c:v>
                </c:pt>
                <c:pt idx="18">
                  <c:v>1995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2004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8">
                  <c:v>1990</c:v>
                </c:pt>
                <c:pt idx="29">
                  <c:v>1995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numCache>
            </c:numRef>
          </c:cat>
          <c:val>
            <c:numRef>
              <c:f>Data!$F$6:$F$41</c:f>
              <c:numCache>
                <c:ptCount val="3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20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Data!$G$5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Data!$C$6:$C$41</c:f>
              <c:numCache>
                <c:ptCount val="36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1995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5">
                  <c:v>1980</c:v>
                </c:pt>
                <c:pt idx="16">
                  <c:v>1985</c:v>
                </c:pt>
                <c:pt idx="17">
                  <c:v>1990</c:v>
                </c:pt>
                <c:pt idx="18">
                  <c:v>1995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2004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8">
                  <c:v>1990</c:v>
                </c:pt>
                <c:pt idx="29">
                  <c:v>1995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numCache>
            </c:numRef>
          </c:cat>
          <c:val>
            <c:numRef>
              <c:f>Data!$G$6:$G$41</c:f>
              <c:numCache>
                <c:ptCount val="36"/>
                <c:pt idx="0">
                  <c:v>59</c:v>
                </c:pt>
                <c:pt idx="1">
                  <c:v>76</c:v>
                </c:pt>
                <c:pt idx="2">
                  <c:v>77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7">
                  <c:v>61</c:v>
                </c:pt>
                <c:pt idx="8">
                  <c:v>82</c:v>
                </c:pt>
                <c:pt idx="9">
                  <c:v>87</c:v>
                </c:pt>
                <c:pt idx="10">
                  <c:v>81</c:v>
                </c:pt>
                <c:pt idx="11">
                  <c:v>80</c:v>
                </c:pt>
                <c:pt idx="12">
                  <c:v>81</c:v>
                </c:pt>
                <c:pt idx="13">
                  <c:v>81</c:v>
                </c:pt>
                <c:pt idx="15">
                  <c:v>26</c:v>
                </c:pt>
                <c:pt idx="16">
                  <c:v>33</c:v>
                </c:pt>
                <c:pt idx="17">
                  <c:v>43</c:v>
                </c:pt>
                <c:pt idx="18">
                  <c:v>51</c:v>
                </c:pt>
                <c:pt idx="19">
                  <c:v>50</c:v>
                </c:pt>
                <c:pt idx="20">
                  <c:v>52</c:v>
                </c:pt>
                <c:pt idx="21">
                  <c:v>54</c:v>
                </c:pt>
                <c:pt idx="22">
                  <c:v>55</c:v>
                </c:pt>
                <c:pt idx="23">
                  <c:v>57</c:v>
                </c:pt>
                <c:pt idx="24">
                  <c:v>56</c:v>
                </c:pt>
                <c:pt idx="25">
                  <c:v>56</c:v>
                </c:pt>
                <c:pt idx="26">
                  <c:v>57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100"/>
        <c:gapWidth val="36"/>
        <c:axId val="47191815"/>
        <c:axId val="22073152"/>
      </c:bar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073152"/>
        <c:crosses val="autoZero"/>
        <c:auto val="1"/>
        <c:lblOffset val="100"/>
        <c:tickLblSkip val="1"/>
        <c:noMultiLvlLbl val="0"/>
      </c:catAx>
      <c:valAx>
        <c:axId val="22073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191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25"/>
          <c:y val="0.93825"/>
          <c:w val="0.862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0.86675</cdr:y>
    </cdr:from>
    <cdr:to>
      <cdr:x>0.16325</cdr:x>
      <cdr:y>1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742950" y="4743450"/>
          <a:ext cx="8953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0.26425</cdr:x>
      <cdr:y>0.87825</cdr:y>
    </cdr:from>
    <cdr:to>
      <cdr:x>0.35425</cdr:x>
      <cdr:y>1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2647950" y="4800600"/>
          <a:ext cx="9048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0.51875</cdr:x>
      <cdr:y>0.87825</cdr:y>
    </cdr:from>
    <cdr:to>
      <cdr:x>0.6075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5200650" y="4800600"/>
          <a:ext cx="8953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0.82125</cdr:x>
      <cdr:y>0.87825</cdr:y>
    </cdr:from>
    <cdr:to>
      <cdr:x>0.911</cdr:x>
      <cdr:y>1</cdr:y>
    </cdr:to>
    <cdr:sp>
      <cdr:nvSpPr>
        <cdr:cNvPr id="4" name="TextovéPole 5"/>
        <cdr:cNvSpPr txBox="1">
          <a:spLocks noChangeArrowheads="1"/>
        </cdr:cNvSpPr>
      </cdr:nvSpPr>
      <cdr:spPr>
        <a:xfrm>
          <a:off x="8239125" y="4800600"/>
          <a:ext cx="9048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0.05225</cdr:x>
      <cdr:y>0.0815</cdr:y>
    </cdr:from>
    <cdr:to>
      <cdr:x>0.14425</cdr:x>
      <cdr:y>0.16175</cdr:y>
    </cdr:to>
    <cdr:sp fLocksText="0">
      <cdr:nvSpPr>
        <cdr:cNvPr id="5" name="TextovéPole 6"/>
        <cdr:cNvSpPr txBox="1">
          <a:spLocks noChangeArrowheads="1"/>
        </cdr:cNvSpPr>
      </cdr:nvSpPr>
      <cdr:spPr>
        <a:xfrm>
          <a:off x="523875" y="438150"/>
          <a:ext cx="923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0.01975</cdr:y>
    </cdr:from>
    <cdr:to>
      <cdr:x>0.19525</cdr:x>
      <cdr:y>0.07075</cdr:y>
    </cdr:to>
    <cdr:sp>
      <cdr:nvSpPr>
        <cdr:cNvPr id="6" name="TextovéPole 7"/>
        <cdr:cNvSpPr txBox="1">
          <a:spLocks noChangeArrowheads="1"/>
        </cdr:cNvSpPr>
      </cdr:nvSpPr>
      <cdr:spPr>
        <a:xfrm>
          <a:off x="581025" y="104775"/>
          <a:ext cx="1381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Finland</a:t>
          </a:r>
        </a:p>
      </cdr:txBody>
    </cdr:sp>
  </cdr:relSizeAnchor>
  <cdr:relSizeAnchor xmlns:cdr="http://schemas.openxmlformats.org/drawingml/2006/chartDrawing">
    <cdr:from>
      <cdr:x>0.2975</cdr:x>
      <cdr:y>0.0085</cdr:y>
    </cdr:from>
    <cdr:to>
      <cdr:x>0.43275</cdr:x>
      <cdr:y>0.07075</cdr:y>
    </cdr:to>
    <cdr:sp>
      <cdr:nvSpPr>
        <cdr:cNvPr id="7" name="TextovéPole 8"/>
        <cdr:cNvSpPr txBox="1">
          <a:spLocks noChangeArrowheads="1"/>
        </cdr:cNvSpPr>
      </cdr:nvSpPr>
      <cdr:spPr>
        <a:xfrm>
          <a:off x="2981325" y="38100"/>
          <a:ext cx="1362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Sweden</a:t>
          </a:r>
        </a:p>
      </cdr:txBody>
    </cdr:sp>
  </cdr:relSizeAnchor>
  <cdr:relSizeAnchor xmlns:cdr="http://schemas.openxmlformats.org/drawingml/2006/chartDrawing">
    <cdr:from>
      <cdr:x>0.5415</cdr:x>
      <cdr:y>-0.00075</cdr:y>
    </cdr:from>
    <cdr:to>
      <cdr:x>0.7495</cdr:x>
      <cdr:y>0.06325</cdr:y>
    </cdr:to>
    <cdr:sp>
      <cdr:nvSpPr>
        <cdr:cNvPr id="8" name="TextovéPole 9"/>
        <cdr:cNvSpPr txBox="1">
          <a:spLocks noChangeArrowheads="1"/>
        </cdr:cNvSpPr>
      </cdr:nvSpPr>
      <cdr:spPr>
        <a:xfrm>
          <a:off x="5429250" y="0"/>
          <a:ext cx="2085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Norway</a:t>
          </a:r>
        </a:p>
      </cdr:txBody>
    </cdr:sp>
  </cdr:relSizeAnchor>
  <cdr:relSizeAnchor xmlns:cdr="http://schemas.openxmlformats.org/drawingml/2006/chartDrawing">
    <cdr:from>
      <cdr:x>0.88275</cdr:x>
      <cdr:y>0.0085</cdr:y>
    </cdr:from>
    <cdr:to>
      <cdr:x>0.9715</cdr:x>
      <cdr:y>0.06325</cdr:y>
    </cdr:to>
    <cdr:sp>
      <cdr:nvSpPr>
        <cdr:cNvPr id="9" name="TextovéPole 10"/>
        <cdr:cNvSpPr txBox="1">
          <a:spLocks noChangeArrowheads="1"/>
        </cdr:cNvSpPr>
      </cdr:nvSpPr>
      <cdr:spPr>
        <a:xfrm>
          <a:off x="8858250" y="38100"/>
          <a:ext cx="895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Iceland</a:t>
          </a:r>
        </a:p>
      </cdr:txBody>
    </cdr:sp>
  </cdr:relSizeAnchor>
  <cdr:relSizeAnchor xmlns:cdr="http://schemas.openxmlformats.org/drawingml/2006/chartDrawing">
    <cdr:from>
      <cdr:x>0.2285</cdr:x>
      <cdr:y>0.033</cdr:y>
    </cdr:from>
    <cdr:to>
      <cdr:x>0.2285</cdr:x>
      <cdr:y>0.85625</cdr:y>
    </cdr:to>
    <cdr:sp>
      <cdr:nvSpPr>
        <cdr:cNvPr id="10" name="Přímá spojovací čára 13"/>
        <cdr:cNvSpPr>
          <a:spLocks/>
        </cdr:cNvSpPr>
      </cdr:nvSpPr>
      <cdr:spPr>
        <a:xfrm rot="5400000" flipH="1" flipV="1">
          <a:off x="2286000" y="171450"/>
          <a:ext cx="0" cy="450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0.0355</cdr:y>
    </cdr:from>
    <cdr:to>
      <cdr:x>0.44025</cdr:x>
      <cdr:y>0.858</cdr:y>
    </cdr:to>
    <cdr:sp>
      <cdr:nvSpPr>
        <cdr:cNvPr id="11" name="Přímá spojovací čára 15"/>
        <cdr:cNvSpPr>
          <a:spLocks/>
        </cdr:cNvSpPr>
      </cdr:nvSpPr>
      <cdr:spPr>
        <a:xfrm rot="5400000">
          <a:off x="4400550" y="190500"/>
          <a:ext cx="9525" cy="450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0.7815</cdr:x>
      <cdr:y>0.03225</cdr:y>
    </cdr:from>
    <cdr:to>
      <cdr:x>0.7815</cdr:x>
      <cdr:y>0.85625</cdr:y>
    </cdr:to>
    <cdr:sp>
      <cdr:nvSpPr>
        <cdr:cNvPr id="12" name="Přímá spojovací čára 17"/>
        <cdr:cNvSpPr>
          <a:spLocks/>
        </cdr:cNvSpPr>
      </cdr:nvSpPr>
      <cdr:spPr>
        <a:xfrm rot="5400000" flipH="1" flipV="1">
          <a:off x="7839075" y="171450"/>
          <a:ext cx="0" cy="45148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0</xdr:colOff>
      <xdr:row>33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100393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104775</xdr:colOff>
      <xdr:row>43</xdr:row>
      <xdr:rowOff>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17964150" y="7286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L37" sqref="L37"/>
    </sheetView>
  </sheetViews>
  <sheetFormatPr defaultColWidth="8.8515625" defaultRowHeight="12.75"/>
  <sheetData>
    <row r="2" ht="12.75">
      <c r="A2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zoomScale="75" zoomScaleNormal="75" zoomScalePageLayoutView="0" workbookViewId="0" topLeftCell="A1">
      <selection activeCell="G3" sqref="G3"/>
    </sheetView>
  </sheetViews>
  <sheetFormatPr defaultColWidth="8.8515625" defaultRowHeight="12.75"/>
  <cols>
    <col min="1" max="1" width="8.8515625" style="0" customWidth="1"/>
    <col min="2" max="2" width="20.28125" style="0" customWidth="1"/>
    <col min="3" max="4" width="11.7109375" style="0" customWidth="1"/>
    <col min="5" max="5" width="9.28125" style="0" bestFit="1" customWidth="1"/>
    <col min="6" max="7" width="8.8515625" style="0" customWidth="1"/>
    <col min="8" max="8" width="22.421875" style="0" customWidth="1"/>
    <col min="9" max="9" width="31.421875" style="0" customWidth="1"/>
    <col min="10" max="10" width="36.140625" style="0" customWidth="1"/>
    <col min="11" max="11" width="8.8515625" style="0" customWidth="1"/>
    <col min="12" max="12" width="12.57421875" style="0" customWidth="1"/>
    <col min="13" max="13" width="9.28125" style="0" bestFit="1" customWidth="1"/>
    <col min="14" max="14" width="14.421875" style="0" customWidth="1"/>
  </cols>
  <sheetData>
    <row r="1" spans="1:41" ht="12.75">
      <c r="A1" t="s">
        <v>12</v>
      </c>
      <c r="AK1" t="s">
        <v>8</v>
      </c>
      <c r="AL1" s="1">
        <v>15.2269313283208</v>
      </c>
      <c r="AM1" s="1">
        <v>30.484904260651625</v>
      </c>
      <c r="AN1" s="1">
        <v>3.9176220551378447</v>
      </c>
      <c r="AO1" s="1">
        <v>38.18774736842105</v>
      </c>
    </row>
    <row r="2" spans="1:41" ht="12.75">
      <c r="A2" t="s">
        <v>13</v>
      </c>
      <c r="B2" s="4" t="s">
        <v>27</v>
      </c>
      <c r="AL2" s="1"/>
      <c r="AM2" s="1"/>
      <c r="AN2" s="1"/>
      <c r="AO2" s="1"/>
    </row>
    <row r="3" spans="36:41" ht="12.75">
      <c r="AJ3" t="s">
        <v>7</v>
      </c>
      <c r="AL3" s="1"/>
      <c r="AM3" s="1"/>
      <c r="AN3" s="1"/>
      <c r="AO3" s="1"/>
    </row>
    <row r="4" spans="37:41" ht="12.75">
      <c r="AK4" t="s">
        <v>10</v>
      </c>
      <c r="AL4" s="1">
        <v>6.053482484758891</v>
      </c>
      <c r="AM4" s="1">
        <v>15.068162857002621</v>
      </c>
      <c r="AN4" s="1">
        <v>1.733653498086583</v>
      </c>
      <c r="AO4" s="1">
        <v>22.855298839848096</v>
      </c>
    </row>
    <row r="5" spans="2:41" ht="38.25">
      <c r="B5" t="s">
        <v>0</v>
      </c>
      <c r="C5" t="s">
        <v>1</v>
      </c>
      <c r="D5" s="12" t="s">
        <v>19</v>
      </c>
      <c r="E5" s="2" t="s">
        <v>3</v>
      </c>
      <c r="F5" s="2" t="s">
        <v>4</v>
      </c>
      <c r="G5" s="2" t="s">
        <v>5</v>
      </c>
      <c r="H5" s="12"/>
      <c r="I5" s="11" t="s">
        <v>6</v>
      </c>
      <c r="J5" t="s">
        <v>2</v>
      </c>
      <c r="K5" s="2" t="s">
        <v>3</v>
      </c>
      <c r="L5" s="2" t="s">
        <v>4</v>
      </c>
      <c r="M5" s="2" t="s">
        <v>5</v>
      </c>
      <c r="N5" s="12" t="s">
        <v>19</v>
      </c>
      <c r="AK5" t="s">
        <v>11</v>
      </c>
      <c r="AL5" s="1">
        <v>5.608175125905141</v>
      </c>
      <c r="AM5" s="1">
        <v>18.333632795313477</v>
      </c>
      <c r="AN5" s="1">
        <v>8.185033398025492</v>
      </c>
      <c r="AO5" s="1">
        <v>32.13863349142412</v>
      </c>
    </row>
    <row r="6" spans="1:14" ht="12.75">
      <c r="A6" t="s">
        <v>9</v>
      </c>
      <c r="B6" s="8" t="s">
        <v>14</v>
      </c>
      <c r="C6">
        <v>1980</v>
      </c>
      <c r="D6" s="14"/>
      <c r="E6" s="14">
        <v>4</v>
      </c>
      <c r="F6" s="14">
        <v>1</v>
      </c>
      <c r="G6" s="14">
        <v>59</v>
      </c>
      <c r="H6" s="14"/>
      <c r="I6" s="6">
        <f>E6+F6+G6</f>
        <v>64</v>
      </c>
      <c r="J6">
        <v>4764</v>
      </c>
      <c r="K6">
        <f aca="true" t="shared" si="0" ref="K6:K41">J6*1000*E6/100</f>
        <v>190560</v>
      </c>
      <c r="L6">
        <f aca="true" t="shared" si="1" ref="L6:L41">J6*1000*F6/100</f>
        <v>47640</v>
      </c>
      <c r="M6">
        <f aca="true" t="shared" si="2" ref="M6:M41">J6*1000*G6/100</f>
        <v>2810760</v>
      </c>
      <c r="N6">
        <f>1000*J6*D6/100</f>
        <v>0</v>
      </c>
    </row>
    <row r="7" spans="2:14" ht="12.75">
      <c r="B7" s="8"/>
      <c r="C7">
        <v>1990</v>
      </c>
      <c r="D7" s="14"/>
      <c r="E7" s="14">
        <v>0</v>
      </c>
      <c r="F7" s="14">
        <v>0</v>
      </c>
      <c r="G7" s="14">
        <v>76</v>
      </c>
      <c r="H7" s="14"/>
      <c r="I7" s="6">
        <f aca="true" t="shared" si="3" ref="I7:I41">E7+F7+G7</f>
        <v>76</v>
      </c>
      <c r="J7">
        <v>4998</v>
      </c>
      <c r="K7">
        <f t="shared" si="0"/>
        <v>0</v>
      </c>
      <c r="L7">
        <f t="shared" si="1"/>
        <v>0</v>
      </c>
      <c r="M7">
        <f t="shared" si="2"/>
        <v>3798480</v>
      </c>
      <c r="N7">
        <f aca="true" t="shared" si="4" ref="N7:N43">1000*J7*D7/100</f>
        <v>0</v>
      </c>
    </row>
    <row r="8" spans="2:14" ht="12.75">
      <c r="B8" s="8"/>
      <c r="C8">
        <v>1995</v>
      </c>
      <c r="D8" s="14"/>
      <c r="E8" s="14">
        <v>0</v>
      </c>
      <c r="F8" s="14">
        <v>0</v>
      </c>
      <c r="G8" s="14">
        <v>77</v>
      </c>
      <c r="H8" s="14"/>
      <c r="I8" s="6">
        <f t="shared" si="3"/>
        <v>77</v>
      </c>
      <c r="J8">
        <v>5117</v>
      </c>
      <c r="K8">
        <f t="shared" si="0"/>
        <v>0</v>
      </c>
      <c r="L8">
        <f t="shared" si="1"/>
        <v>0</v>
      </c>
      <c r="M8">
        <f t="shared" si="2"/>
        <v>3940090</v>
      </c>
      <c r="N8">
        <f t="shared" si="4"/>
        <v>0</v>
      </c>
    </row>
    <row r="9" spans="2:14" ht="12.75">
      <c r="B9" s="8"/>
      <c r="C9" s="5">
        <v>2000</v>
      </c>
      <c r="D9" s="15">
        <v>0</v>
      </c>
      <c r="E9" s="14">
        <v>0</v>
      </c>
      <c r="F9" s="14">
        <v>0</v>
      </c>
      <c r="G9" s="15">
        <v>80</v>
      </c>
      <c r="H9" s="15"/>
      <c r="I9" s="7">
        <f>E9+F9+G9</f>
        <v>80</v>
      </c>
      <c r="J9">
        <v>5155</v>
      </c>
      <c r="K9">
        <f t="shared" si="0"/>
        <v>0</v>
      </c>
      <c r="L9">
        <f t="shared" si="1"/>
        <v>0</v>
      </c>
      <c r="M9">
        <f t="shared" si="2"/>
        <v>4124000</v>
      </c>
      <c r="N9">
        <f t="shared" si="4"/>
        <v>0</v>
      </c>
    </row>
    <row r="10" spans="2:14" ht="12.75">
      <c r="B10" s="8"/>
      <c r="C10">
        <v>2001</v>
      </c>
      <c r="D10" s="15">
        <v>0</v>
      </c>
      <c r="E10" s="14">
        <v>0</v>
      </c>
      <c r="F10" s="14">
        <v>0</v>
      </c>
      <c r="G10" s="15">
        <v>81</v>
      </c>
      <c r="H10" s="15"/>
      <c r="I10" s="7">
        <f t="shared" si="3"/>
        <v>81</v>
      </c>
      <c r="J10">
        <v>5169</v>
      </c>
      <c r="K10">
        <f t="shared" si="0"/>
        <v>0</v>
      </c>
      <c r="L10">
        <f t="shared" si="1"/>
        <v>0</v>
      </c>
      <c r="M10">
        <f t="shared" si="2"/>
        <v>4186890</v>
      </c>
      <c r="N10">
        <f t="shared" si="4"/>
        <v>0</v>
      </c>
    </row>
    <row r="11" spans="2:14" ht="12.75">
      <c r="B11" s="8"/>
      <c r="C11">
        <v>2002</v>
      </c>
      <c r="D11" s="15">
        <v>0</v>
      </c>
      <c r="E11" s="14">
        <v>0</v>
      </c>
      <c r="F11" s="14">
        <v>0</v>
      </c>
      <c r="G11" s="15">
        <v>81</v>
      </c>
      <c r="H11" s="15"/>
      <c r="I11" s="7">
        <f t="shared" si="3"/>
        <v>81</v>
      </c>
      <c r="J11">
        <v>5206</v>
      </c>
      <c r="K11">
        <f t="shared" si="0"/>
        <v>0</v>
      </c>
      <c r="L11">
        <f t="shared" si="1"/>
        <v>0</v>
      </c>
      <c r="M11">
        <f t="shared" si="2"/>
        <v>4216860</v>
      </c>
      <c r="N11">
        <f t="shared" si="4"/>
        <v>0</v>
      </c>
    </row>
    <row r="12" spans="3:14" ht="12.75">
      <c r="D12" s="15"/>
      <c r="E12" s="14"/>
      <c r="F12" s="14"/>
      <c r="G12" s="15"/>
      <c r="H12" s="15"/>
      <c r="I12" s="7"/>
      <c r="K12">
        <f t="shared" si="0"/>
        <v>0</v>
      </c>
      <c r="L12">
        <f t="shared" si="1"/>
        <v>0</v>
      </c>
      <c r="M12">
        <f t="shared" si="2"/>
        <v>0</v>
      </c>
      <c r="N12">
        <f t="shared" si="4"/>
        <v>0</v>
      </c>
    </row>
    <row r="13" spans="2:14" ht="12.75">
      <c r="B13" s="8" t="s">
        <v>15</v>
      </c>
      <c r="C13">
        <v>1980</v>
      </c>
      <c r="D13" s="15"/>
      <c r="E13" s="14">
        <v>1</v>
      </c>
      <c r="F13" s="14">
        <v>20</v>
      </c>
      <c r="G13" s="15">
        <v>61</v>
      </c>
      <c r="H13" s="15"/>
      <c r="I13" s="7">
        <f t="shared" si="3"/>
        <v>82</v>
      </c>
      <c r="J13">
        <v>8303</v>
      </c>
      <c r="K13">
        <f t="shared" si="0"/>
        <v>83030</v>
      </c>
      <c r="L13">
        <f t="shared" si="1"/>
        <v>1660600</v>
      </c>
      <c r="M13">
        <f t="shared" si="2"/>
        <v>5064830</v>
      </c>
      <c r="N13">
        <f t="shared" si="4"/>
        <v>0</v>
      </c>
    </row>
    <row r="14" spans="2:14" ht="12.75">
      <c r="B14" s="10" t="s">
        <v>18</v>
      </c>
      <c r="C14">
        <v>1985</v>
      </c>
      <c r="D14" s="15"/>
      <c r="E14" s="14">
        <v>1</v>
      </c>
      <c r="F14" s="14">
        <v>11</v>
      </c>
      <c r="G14" s="15">
        <v>82</v>
      </c>
      <c r="H14" s="15"/>
      <c r="I14" s="7">
        <f t="shared" si="3"/>
        <v>94</v>
      </c>
      <c r="J14">
        <v>8343</v>
      </c>
      <c r="K14">
        <f t="shared" si="0"/>
        <v>83430</v>
      </c>
      <c r="L14">
        <f t="shared" si="1"/>
        <v>917730</v>
      </c>
      <c r="M14">
        <f t="shared" si="2"/>
        <v>6841260</v>
      </c>
      <c r="N14">
        <f t="shared" si="4"/>
        <v>0</v>
      </c>
    </row>
    <row r="15" spans="2:14" ht="12.75">
      <c r="B15" s="8"/>
      <c r="C15">
        <v>1995</v>
      </c>
      <c r="D15" s="15"/>
      <c r="E15" s="14">
        <v>0</v>
      </c>
      <c r="F15" s="14">
        <v>6</v>
      </c>
      <c r="G15" s="15">
        <v>87</v>
      </c>
      <c r="H15" s="15"/>
      <c r="I15" s="7">
        <f t="shared" si="3"/>
        <v>93</v>
      </c>
      <c r="J15">
        <v>8827</v>
      </c>
      <c r="K15">
        <f t="shared" si="0"/>
        <v>0</v>
      </c>
      <c r="L15">
        <f t="shared" si="1"/>
        <v>529620</v>
      </c>
      <c r="M15">
        <f t="shared" si="2"/>
        <v>7679490</v>
      </c>
      <c r="N15">
        <f t="shared" si="4"/>
        <v>0</v>
      </c>
    </row>
    <row r="16" spans="2:14" ht="12.75">
      <c r="B16" s="8"/>
      <c r="C16">
        <v>2000</v>
      </c>
      <c r="D16" s="15">
        <v>5</v>
      </c>
      <c r="E16" s="14">
        <v>0</v>
      </c>
      <c r="F16" s="14">
        <v>5</v>
      </c>
      <c r="G16" s="15">
        <v>81</v>
      </c>
      <c r="H16" s="15"/>
      <c r="I16" s="7">
        <f t="shared" si="3"/>
        <v>86</v>
      </c>
      <c r="J16">
        <v>8883</v>
      </c>
      <c r="K16">
        <f t="shared" si="0"/>
        <v>0</v>
      </c>
      <c r="L16">
        <f t="shared" si="1"/>
        <v>444150</v>
      </c>
      <c r="M16">
        <f t="shared" si="2"/>
        <v>7195230</v>
      </c>
      <c r="N16">
        <f t="shared" si="4"/>
        <v>444150</v>
      </c>
    </row>
    <row r="17" spans="2:14" ht="12.75">
      <c r="B17" s="8"/>
      <c r="C17">
        <v>2002</v>
      </c>
      <c r="D17" s="15">
        <v>5</v>
      </c>
      <c r="E17" s="14">
        <v>0</v>
      </c>
      <c r="F17" s="14">
        <v>5</v>
      </c>
      <c r="G17" s="15">
        <v>80</v>
      </c>
      <c r="H17" s="15"/>
      <c r="I17" s="7">
        <f t="shared" si="3"/>
        <v>85</v>
      </c>
      <c r="J17">
        <v>8941</v>
      </c>
      <c r="K17">
        <f t="shared" si="0"/>
        <v>0</v>
      </c>
      <c r="L17">
        <f t="shared" si="1"/>
        <v>447050</v>
      </c>
      <c r="M17">
        <f t="shared" si="2"/>
        <v>7152800</v>
      </c>
      <c r="N17">
        <f t="shared" si="4"/>
        <v>447050</v>
      </c>
    </row>
    <row r="18" spans="2:14" ht="12.75">
      <c r="B18" s="8"/>
      <c r="C18" s="5">
        <v>2004</v>
      </c>
      <c r="D18" s="15">
        <v>5</v>
      </c>
      <c r="E18" s="15">
        <v>0</v>
      </c>
      <c r="F18" s="15">
        <v>5</v>
      </c>
      <c r="G18" s="15">
        <v>81</v>
      </c>
      <c r="H18" s="15"/>
      <c r="I18" s="7">
        <f t="shared" si="3"/>
        <v>86</v>
      </c>
      <c r="J18" s="5">
        <v>9048</v>
      </c>
      <c r="K18">
        <f t="shared" si="0"/>
        <v>0</v>
      </c>
      <c r="L18">
        <f t="shared" si="1"/>
        <v>452400</v>
      </c>
      <c r="M18">
        <f t="shared" si="2"/>
        <v>7328880</v>
      </c>
      <c r="N18">
        <f t="shared" si="4"/>
        <v>452400</v>
      </c>
    </row>
    <row r="19" spans="2:14" ht="12.75">
      <c r="B19" s="8"/>
      <c r="C19" s="5">
        <v>2006</v>
      </c>
      <c r="D19" s="15">
        <v>5</v>
      </c>
      <c r="E19" s="15">
        <v>0</v>
      </c>
      <c r="F19" s="15">
        <v>5</v>
      </c>
      <c r="G19" s="15">
        <v>81</v>
      </c>
      <c r="H19" s="15"/>
      <c r="I19" s="7">
        <f t="shared" si="3"/>
        <v>86</v>
      </c>
      <c r="J19" s="5">
        <v>9113</v>
      </c>
      <c r="K19">
        <f t="shared" si="0"/>
        <v>0</v>
      </c>
      <c r="L19">
        <f t="shared" si="1"/>
        <v>455650</v>
      </c>
      <c r="M19">
        <f t="shared" si="2"/>
        <v>7381530</v>
      </c>
      <c r="N19">
        <f t="shared" si="4"/>
        <v>455650</v>
      </c>
    </row>
    <row r="20" spans="3:14" ht="12.75">
      <c r="D20" s="15"/>
      <c r="E20" s="14"/>
      <c r="F20" s="14"/>
      <c r="G20" s="15"/>
      <c r="H20" s="15"/>
      <c r="I20" s="7"/>
      <c r="K20">
        <f t="shared" si="0"/>
        <v>0</v>
      </c>
      <c r="L20">
        <f t="shared" si="1"/>
        <v>0</v>
      </c>
      <c r="M20">
        <f t="shared" si="2"/>
        <v>0</v>
      </c>
      <c r="N20">
        <f t="shared" si="4"/>
        <v>0</v>
      </c>
    </row>
    <row r="21" spans="2:14" ht="12.75">
      <c r="B21" s="8" t="s">
        <v>17</v>
      </c>
      <c r="C21">
        <v>1980</v>
      </c>
      <c r="D21" s="14"/>
      <c r="E21" s="14">
        <v>7</v>
      </c>
      <c r="F21" s="14">
        <v>1</v>
      </c>
      <c r="G21" s="14">
        <v>26</v>
      </c>
      <c r="H21" s="14"/>
      <c r="I21" s="6">
        <f t="shared" si="3"/>
        <v>34</v>
      </c>
      <c r="J21">
        <v>4079</v>
      </c>
      <c r="K21">
        <f t="shared" si="0"/>
        <v>285530</v>
      </c>
      <c r="L21">
        <f t="shared" si="1"/>
        <v>40790</v>
      </c>
      <c r="M21">
        <f t="shared" si="2"/>
        <v>1060540</v>
      </c>
      <c r="N21">
        <f t="shared" si="4"/>
        <v>0</v>
      </c>
    </row>
    <row r="22" spans="2:14" ht="12.75">
      <c r="B22" s="10" t="s">
        <v>18</v>
      </c>
      <c r="C22">
        <v>1985</v>
      </c>
      <c r="D22" s="14"/>
      <c r="E22" s="14">
        <v>8</v>
      </c>
      <c r="F22" s="14">
        <v>1</v>
      </c>
      <c r="G22" s="14">
        <v>33</v>
      </c>
      <c r="H22" s="14"/>
      <c r="I22" s="6">
        <f t="shared" si="3"/>
        <v>42</v>
      </c>
      <c r="J22">
        <v>4146</v>
      </c>
      <c r="K22">
        <f t="shared" si="0"/>
        <v>331680</v>
      </c>
      <c r="L22">
        <f t="shared" si="1"/>
        <v>41460</v>
      </c>
      <c r="M22">
        <f t="shared" si="2"/>
        <v>1368180</v>
      </c>
      <c r="N22">
        <f t="shared" si="4"/>
        <v>0</v>
      </c>
    </row>
    <row r="23" spans="2:14" ht="12.75">
      <c r="B23" s="8"/>
      <c r="C23">
        <v>1990</v>
      </c>
      <c r="D23" s="14"/>
      <c r="E23" s="14">
        <v>13</v>
      </c>
      <c r="F23" s="14">
        <v>1</v>
      </c>
      <c r="G23" s="14">
        <v>43</v>
      </c>
      <c r="H23" s="14"/>
      <c r="I23" s="6">
        <f t="shared" si="3"/>
        <v>57</v>
      </c>
      <c r="J23">
        <v>4233</v>
      </c>
      <c r="K23">
        <f t="shared" si="0"/>
        <v>550290</v>
      </c>
      <c r="L23">
        <f t="shared" si="1"/>
        <v>42330</v>
      </c>
      <c r="M23">
        <f t="shared" si="2"/>
        <v>1820190</v>
      </c>
      <c r="N23">
        <f t="shared" si="4"/>
        <v>0</v>
      </c>
    </row>
    <row r="24" spans="2:14" ht="12.75">
      <c r="B24" s="8"/>
      <c r="C24">
        <v>1995</v>
      </c>
      <c r="D24" s="14"/>
      <c r="E24" s="14">
        <v>15</v>
      </c>
      <c r="F24" s="14">
        <v>1</v>
      </c>
      <c r="G24" s="14">
        <v>51</v>
      </c>
      <c r="H24" s="14"/>
      <c r="I24" s="6">
        <f t="shared" si="3"/>
        <v>67</v>
      </c>
      <c r="J24">
        <v>4348</v>
      </c>
      <c r="K24">
        <f t="shared" si="0"/>
        <v>652200</v>
      </c>
      <c r="L24">
        <f t="shared" si="1"/>
        <v>43480</v>
      </c>
      <c r="M24">
        <f t="shared" si="2"/>
        <v>2217480</v>
      </c>
      <c r="N24">
        <f t="shared" si="4"/>
        <v>0</v>
      </c>
    </row>
    <row r="25" spans="2:14" ht="12.75">
      <c r="B25" s="8"/>
      <c r="C25">
        <v>2000</v>
      </c>
      <c r="D25" s="15">
        <v>7</v>
      </c>
      <c r="E25" s="14">
        <v>22</v>
      </c>
      <c r="F25" s="14">
        <v>1</v>
      </c>
      <c r="G25" s="14">
        <v>50</v>
      </c>
      <c r="H25" s="15"/>
      <c r="I25" s="6">
        <f t="shared" si="3"/>
        <v>73</v>
      </c>
      <c r="J25">
        <v>4478</v>
      </c>
      <c r="K25">
        <f t="shared" si="0"/>
        <v>985160</v>
      </c>
      <c r="L25">
        <f t="shared" si="1"/>
        <v>44780</v>
      </c>
      <c r="M25">
        <f t="shared" si="2"/>
        <v>2239000</v>
      </c>
      <c r="N25">
        <f t="shared" si="4"/>
        <v>313460</v>
      </c>
    </row>
    <row r="26" spans="2:14" ht="12.75">
      <c r="B26" s="8"/>
      <c r="C26">
        <v>2001</v>
      </c>
      <c r="D26" s="15">
        <v>7</v>
      </c>
      <c r="E26" s="14">
        <v>20</v>
      </c>
      <c r="F26" s="14">
        <v>2</v>
      </c>
      <c r="G26" s="14">
        <v>52</v>
      </c>
      <c r="H26" s="15"/>
      <c r="I26" s="6">
        <f t="shared" si="3"/>
        <v>74</v>
      </c>
      <c r="J26">
        <v>4503</v>
      </c>
      <c r="K26">
        <f t="shared" si="0"/>
        <v>900600</v>
      </c>
      <c r="L26">
        <f t="shared" si="1"/>
        <v>90060</v>
      </c>
      <c r="M26">
        <f t="shared" si="2"/>
        <v>2341560</v>
      </c>
      <c r="N26">
        <f t="shared" si="4"/>
        <v>315210</v>
      </c>
    </row>
    <row r="27" spans="2:14" ht="12.75">
      <c r="B27" s="8"/>
      <c r="C27">
        <v>2002</v>
      </c>
      <c r="D27" s="15">
        <v>7</v>
      </c>
      <c r="E27" s="14">
        <v>18</v>
      </c>
      <c r="F27" s="14">
        <v>2</v>
      </c>
      <c r="G27" s="14">
        <v>54</v>
      </c>
      <c r="H27" s="15"/>
      <c r="I27" s="6">
        <f t="shared" si="3"/>
        <v>74</v>
      </c>
      <c r="J27">
        <v>4524</v>
      </c>
      <c r="K27">
        <f t="shared" si="0"/>
        <v>814320</v>
      </c>
      <c r="L27">
        <f t="shared" si="1"/>
        <v>90480</v>
      </c>
      <c r="M27">
        <f t="shared" si="2"/>
        <v>2442960</v>
      </c>
      <c r="N27">
        <f t="shared" si="4"/>
        <v>316680</v>
      </c>
    </row>
    <row r="28" spans="2:14" ht="12.75">
      <c r="B28" s="8"/>
      <c r="C28" s="5">
        <v>2004</v>
      </c>
      <c r="D28" s="15">
        <v>5</v>
      </c>
      <c r="E28" s="15">
        <v>20</v>
      </c>
      <c r="F28" s="15">
        <v>1</v>
      </c>
      <c r="G28" s="15">
        <v>55</v>
      </c>
      <c r="H28" s="15"/>
      <c r="I28" s="6">
        <f t="shared" si="3"/>
        <v>76</v>
      </c>
      <c r="J28" s="5">
        <v>4577</v>
      </c>
      <c r="K28">
        <f t="shared" si="0"/>
        <v>915400</v>
      </c>
      <c r="L28">
        <f t="shared" si="1"/>
        <v>45770</v>
      </c>
      <c r="M28">
        <f t="shared" si="2"/>
        <v>2517350</v>
      </c>
      <c r="N28">
        <f t="shared" si="4"/>
        <v>228850</v>
      </c>
    </row>
    <row r="29" spans="2:14" ht="12.75">
      <c r="B29" s="8"/>
      <c r="C29" s="5">
        <v>2006</v>
      </c>
      <c r="D29" s="15">
        <v>5</v>
      </c>
      <c r="E29" s="15">
        <v>20</v>
      </c>
      <c r="F29" s="15">
        <v>2</v>
      </c>
      <c r="G29" s="15">
        <v>57</v>
      </c>
      <c r="H29" s="15"/>
      <c r="I29" s="6">
        <f t="shared" si="3"/>
        <v>79</v>
      </c>
      <c r="J29" s="5">
        <v>4640</v>
      </c>
      <c r="K29">
        <f t="shared" si="0"/>
        <v>928000</v>
      </c>
      <c r="L29">
        <f t="shared" si="1"/>
        <v>92800</v>
      </c>
      <c r="M29">
        <f t="shared" si="2"/>
        <v>2644800</v>
      </c>
      <c r="N29">
        <f t="shared" si="4"/>
        <v>232000</v>
      </c>
    </row>
    <row r="30" spans="2:14" ht="12.75">
      <c r="B30" s="8"/>
      <c r="C30" s="13">
        <v>2007</v>
      </c>
      <c r="D30" s="16">
        <v>5</v>
      </c>
      <c r="E30" s="16">
        <v>20</v>
      </c>
      <c r="F30" s="16">
        <v>2</v>
      </c>
      <c r="G30" s="16">
        <v>56</v>
      </c>
      <c r="H30" s="16"/>
      <c r="I30" s="16">
        <f t="shared" si="3"/>
        <v>78</v>
      </c>
      <c r="J30" s="13">
        <v>4681</v>
      </c>
      <c r="K30">
        <f t="shared" si="0"/>
        <v>936200</v>
      </c>
      <c r="L30">
        <f t="shared" si="1"/>
        <v>93620</v>
      </c>
      <c r="M30">
        <f t="shared" si="2"/>
        <v>2621360</v>
      </c>
      <c r="N30">
        <f t="shared" si="4"/>
        <v>234050</v>
      </c>
    </row>
    <row r="31" spans="2:14" ht="12.75">
      <c r="B31" s="8"/>
      <c r="C31" s="13">
        <v>2008</v>
      </c>
      <c r="D31" s="16">
        <v>5</v>
      </c>
      <c r="E31" s="16">
        <v>20</v>
      </c>
      <c r="F31" s="16">
        <v>2</v>
      </c>
      <c r="G31" s="16">
        <v>56</v>
      </c>
      <c r="H31" s="16"/>
      <c r="I31" s="16">
        <f t="shared" si="3"/>
        <v>78</v>
      </c>
      <c r="J31" s="13">
        <v>4737</v>
      </c>
      <c r="K31">
        <f t="shared" si="0"/>
        <v>947400</v>
      </c>
      <c r="L31">
        <f t="shared" si="1"/>
        <v>94740</v>
      </c>
      <c r="M31">
        <f t="shared" si="2"/>
        <v>2652720</v>
      </c>
      <c r="N31">
        <f t="shared" si="4"/>
        <v>236850</v>
      </c>
    </row>
    <row r="32" spans="2:14" ht="12.75">
      <c r="B32" s="8"/>
      <c r="C32" s="13">
        <v>2009</v>
      </c>
      <c r="D32" s="16">
        <v>4</v>
      </c>
      <c r="E32" s="16">
        <v>20</v>
      </c>
      <c r="F32" s="16">
        <v>2</v>
      </c>
      <c r="G32" s="16">
        <v>57</v>
      </c>
      <c r="H32" s="16"/>
      <c r="I32" s="16">
        <f t="shared" si="3"/>
        <v>79</v>
      </c>
      <c r="J32" s="13">
        <v>4799</v>
      </c>
      <c r="K32">
        <f t="shared" si="0"/>
        <v>959800</v>
      </c>
      <c r="L32">
        <f t="shared" si="1"/>
        <v>95980</v>
      </c>
      <c r="M32">
        <f t="shared" si="2"/>
        <v>2735430</v>
      </c>
      <c r="N32">
        <f t="shared" si="4"/>
        <v>191960</v>
      </c>
    </row>
    <row r="33" spans="3:14" ht="12.75">
      <c r="D33" s="6"/>
      <c r="E33" s="6"/>
      <c r="F33" s="6"/>
      <c r="G33" s="6"/>
      <c r="H33" s="6"/>
      <c r="I33" s="17"/>
      <c r="K33">
        <f t="shared" si="0"/>
        <v>0</v>
      </c>
      <c r="L33">
        <f t="shared" si="1"/>
        <v>0</v>
      </c>
      <c r="M33">
        <f t="shared" si="2"/>
        <v>0</v>
      </c>
      <c r="N33">
        <f t="shared" si="4"/>
        <v>0</v>
      </c>
    </row>
    <row r="34" spans="2:14" ht="12.75">
      <c r="B34" s="8" t="s">
        <v>16</v>
      </c>
      <c r="C34">
        <v>1990</v>
      </c>
      <c r="D34" s="17"/>
      <c r="E34" s="17">
        <v>2</v>
      </c>
      <c r="F34" s="17">
        <v>0</v>
      </c>
      <c r="G34" s="17">
        <v>0</v>
      </c>
      <c r="H34" s="17"/>
      <c r="I34" s="17">
        <f t="shared" si="3"/>
        <v>2</v>
      </c>
      <c r="J34" s="5">
        <v>256</v>
      </c>
      <c r="K34">
        <f t="shared" si="0"/>
        <v>5120</v>
      </c>
      <c r="L34">
        <f t="shared" si="1"/>
        <v>0</v>
      </c>
      <c r="M34">
        <f t="shared" si="2"/>
        <v>0</v>
      </c>
      <c r="N34">
        <f t="shared" si="4"/>
        <v>0</v>
      </c>
    </row>
    <row r="35" spans="2:14" ht="12.75">
      <c r="B35" s="10" t="s">
        <v>18</v>
      </c>
      <c r="C35">
        <v>1995</v>
      </c>
      <c r="D35" s="17"/>
      <c r="E35" s="17">
        <v>4</v>
      </c>
      <c r="F35" s="17">
        <v>0</v>
      </c>
      <c r="G35" s="17">
        <v>0</v>
      </c>
      <c r="H35" s="17"/>
      <c r="I35" s="17">
        <f t="shared" si="3"/>
        <v>4</v>
      </c>
      <c r="J35" s="5">
        <v>268</v>
      </c>
      <c r="K35">
        <f t="shared" si="0"/>
        <v>10720</v>
      </c>
      <c r="L35">
        <f t="shared" si="1"/>
        <v>0</v>
      </c>
      <c r="M35">
        <f t="shared" si="2"/>
        <v>0</v>
      </c>
      <c r="N35">
        <f t="shared" si="4"/>
        <v>0</v>
      </c>
    </row>
    <row r="36" spans="2:14" ht="12.75">
      <c r="B36" s="10"/>
      <c r="C36" s="5">
        <v>2000</v>
      </c>
      <c r="D36" s="17">
        <v>57</v>
      </c>
      <c r="E36" s="17">
        <v>33</v>
      </c>
      <c r="F36" s="17">
        <v>0</v>
      </c>
      <c r="G36" s="17">
        <v>0</v>
      </c>
      <c r="H36" s="17"/>
      <c r="I36" s="17">
        <f t="shared" si="3"/>
        <v>33</v>
      </c>
      <c r="J36" s="18">
        <v>283</v>
      </c>
      <c r="K36">
        <f t="shared" si="0"/>
        <v>93390</v>
      </c>
      <c r="L36">
        <f t="shared" si="1"/>
        <v>0</v>
      </c>
      <c r="M36">
        <f t="shared" si="2"/>
        <v>0</v>
      </c>
      <c r="N36">
        <f t="shared" si="4"/>
        <v>161310</v>
      </c>
    </row>
    <row r="37" spans="2:14" ht="12.75">
      <c r="B37" s="8"/>
      <c r="C37">
        <v>2001</v>
      </c>
      <c r="D37" s="17">
        <v>57</v>
      </c>
      <c r="E37" s="17">
        <v>33</v>
      </c>
      <c r="F37" s="17">
        <v>0</v>
      </c>
      <c r="G37" s="17">
        <v>0</v>
      </c>
      <c r="H37" s="17"/>
      <c r="I37" s="17">
        <f t="shared" si="3"/>
        <v>33</v>
      </c>
      <c r="J37" s="5">
        <v>286</v>
      </c>
      <c r="K37">
        <f t="shared" si="0"/>
        <v>94380</v>
      </c>
      <c r="L37">
        <f t="shared" si="1"/>
        <v>0</v>
      </c>
      <c r="M37">
        <f t="shared" si="2"/>
        <v>0</v>
      </c>
      <c r="N37">
        <f t="shared" si="4"/>
        <v>163020</v>
      </c>
    </row>
    <row r="38" spans="2:14" ht="12.75">
      <c r="B38" s="8"/>
      <c r="C38">
        <v>2002</v>
      </c>
      <c r="D38" s="17">
        <v>39</v>
      </c>
      <c r="E38" s="17">
        <v>49</v>
      </c>
      <c r="F38" s="17">
        <v>1</v>
      </c>
      <c r="G38" s="17">
        <v>0</v>
      </c>
      <c r="H38" s="17"/>
      <c r="I38" s="17">
        <f t="shared" si="3"/>
        <v>50</v>
      </c>
      <c r="J38" s="5">
        <v>288</v>
      </c>
      <c r="K38">
        <f t="shared" si="0"/>
        <v>141120</v>
      </c>
      <c r="L38">
        <f t="shared" si="1"/>
        <v>2880</v>
      </c>
      <c r="M38">
        <f t="shared" si="2"/>
        <v>0</v>
      </c>
      <c r="N38">
        <f t="shared" si="4"/>
        <v>112320</v>
      </c>
    </row>
    <row r="39" spans="2:14" ht="12.75">
      <c r="B39" s="8"/>
      <c r="C39">
        <v>2003</v>
      </c>
      <c r="D39" s="17">
        <v>39</v>
      </c>
      <c r="E39" s="17">
        <v>49</v>
      </c>
      <c r="F39" s="17">
        <v>1</v>
      </c>
      <c r="G39" s="17">
        <v>0</v>
      </c>
      <c r="H39" s="17"/>
      <c r="I39" s="17">
        <f t="shared" si="3"/>
        <v>50</v>
      </c>
      <c r="J39" s="5">
        <v>289</v>
      </c>
      <c r="K39">
        <f t="shared" si="0"/>
        <v>141610</v>
      </c>
      <c r="L39">
        <f t="shared" si="1"/>
        <v>2890</v>
      </c>
      <c r="M39">
        <f t="shared" si="2"/>
        <v>0</v>
      </c>
      <c r="N39">
        <f t="shared" si="4"/>
        <v>112710</v>
      </c>
    </row>
    <row r="40" spans="2:14" ht="12.75">
      <c r="B40" s="8"/>
      <c r="C40" s="9">
        <v>2004</v>
      </c>
      <c r="D40" s="17">
        <v>39</v>
      </c>
      <c r="E40" s="17">
        <v>49</v>
      </c>
      <c r="F40" s="17">
        <v>1</v>
      </c>
      <c r="G40" s="17">
        <v>0</v>
      </c>
      <c r="H40" s="17"/>
      <c r="I40" s="17">
        <f t="shared" si="3"/>
        <v>50</v>
      </c>
      <c r="J40" s="5">
        <v>293</v>
      </c>
      <c r="K40">
        <f t="shared" si="0"/>
        <v>143570</v>
      </c>
      <c r="L40">
        <f t="shared" si="1"/>
        <v>2930</v>
      </c>
      <c r="M40">
        <f t="shared" si="2"/>
        <v>0</v>
      </c>
      <c r="N40">
        <f t="shared" si="4"/>
        <v>114270</v>
      </c>
    </row>
    <row r="41" spans="2:14" ht="12.75">
      <c r="B41" s="8"/>
      <c r="C41" s="9">
        <v>2005</v>
      </c>
      <c r="D41" s="17">
        <v>32</v>
      </c>
      <c r="E41" s="17">
        <v>55</v>
      </c>
      <c r="F41" s="17">
        <v>2</v>
      </c>
      <c r="G41" s="17">
        <v>0</v>
      </c>
      <c r="H41" s="17"/>
      <c r="I41" s="17">
        <f t="shared" si="3"/>
        <v>57</v>
      </c>
      <c r="J41" s="5">
        <v>299</v>
      </c>
      <c r="K41">
        <f t="shared" si="0"/>
        <v>164450</v>
      </c>
      <c r="L41">
        <f t="shared" si="1"/>
        <v>5980</v>
      </c>
      <c r="M41">
        <f t="shared" si="2"/>
        <v>0</v>
      </c>
      <c r="N41">
        <f t="shared" si="4"/>
        <v>95680</v>
      </c>
    </row>
    <row r="42" spans="5:14" ht="12.75">
      <c r="E42" s="6"/>
      <c r="F42" s="6"/>
      <c r="G42" s="6"/>
      <c r="H42" s="6"/>
      <c r="N42">
        <f t="shared" si="4"/>
        <v>0</v>
      </c>
    </row>
    <row r="43" spans="5:14" ht="12.75">
      <c r="E43" s="6"/>
      <c r="F43" s="6"/>
      <c r="G43" s="6"/>
      <c r="H43" s="6"/>
      <c r="N43">
        <f t="shared" si="4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E12" sqref="E12"/>
    </sheetView>
  </sheetViews>
  <sheetFormatPr defaultColWidth="9.140625" defaultRowHeight="12.75"/>
  <sheetData>
    <row r="1" ht="12.75">
      <c r="A1" s="4" t="s">
        <v>20</v>
      </c>
    </row>
    <row r="3" ht="12.75">
      <c r="A3" s="19" t="s">
        <v>21</v>
      </c>
    </row>
    <row r="4" spans="1:11" ht="12.75">
      <c r="A4" s="20" t="s">
        <v>22</v>
      </c>
      <c r="B4" s="20" t="s">
        <v>28</v>
      </c>
      <c r="C4" s="20"/>
      <c r="D4" s="20"/>
      <c r="E4" s="20"/>
      <c r="F4" s="20"/>
      <c r="G4" s="20"/>
      <c r="H4" s="20"/>
      <c r="I4" s="20"/>
      <c r="J4" s="20"/>
      <c r="K4" s="20"/>
    </row>
    <row r="5" spans="1:11" ht="12.75">
      <c r="A5" s="20" t="s">
        <v>23</v>
      </c>
      <c r="B5" s="20" t="s">
        <v>29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ht="12.75">
      <c r="A6" s="20" t="s">
        <v>24</v>
      </c>
      <c r="B6" s="20" t="s">
        <v>25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ht="12.75">
      <c r="A7" s="20" t="s">
        <v>26</v>
      </c>
      <c r="B7" s="20"/>
      <c r="C7" s="20"/>
      <c r="D7" s="20"/>
      <c r="E7" s="20"/>
      <c r="F7" s="20"/>
      <c r="G7" s="20"/>
      <c r="H7" s="20"/>
      <c r="I7" s="20"/>
      <c r="J7" s="20"/>
      <c r="K7" s="20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Sarka</cp:lastModifiedBy>
  <dcterms:created xsi:type="dcterms:W3CDTF">2005-03-01T08:36:07Z</dcterms:created>
  <dcterms:modified xsi:type="dcterms:W3CDTF">2013-01-10T13:17:40Z</dcterms:modified>
  <cp:category/>
  <cp:version/>
  <cp:contentType/>
  <cp:contentStatus/>
</cp:coreProperties>
</file>