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24226"/>
  <xr:revisionPtr revIDLastSave="0" documentId="8_{7390584B-CBFA-40EA-B303-4BA3C4542791}" xr6:coauthVersionLast="46" xr6:coauthVersionMax="46" xr10:uidLastSave="{00000000-0000-0000-0000-000000000000}"/>
  <bookViews>
    <workbookView xWindow="-110" yWindow="-110" windowWidth="19420" windowHeight="11020" tabRatio="939" activeTab="1" xr2:uid="{00000000-000D-0000-FFFF-FFFF00000000}"/>
  </bookViews>
  <sheets>
    <sheet name="METADATA" sheetId="3" r:id="rId1"/>
    <sheet name="DATA AND CHART" sheetId="9" r:id="rId2"/>
    <sheet name="DATA AND CHART (2)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9" l="1"/>
  <c r="P30" i="9"/>
  <c r="M30" i="9"/>
  <c r="J30" i="9"/>
  <c r="G30" i="9"/>
  <c r="D30" i="9"/>
  <c r="S29" i="9"/>
  <c r="P29" i="9"/>
  <c r="M29" i="9"/>
  <c r="J29" i="9"/>
  <c r="G29" i="9"/>
  <c r="D29" i="9"/>
  <c r="S28" i="9"/>
  <c r="P28" i="9"/>
  <c r="M28" i="9"/>
  <c r="J28" i="9"/>
  <c r="G28" i="9"/>
  <c r="D28" i="9"/>
  <c r="S27" i="9"/>
  <c r="M27" i="9"/>
  <c r="J27" i="9"/>
  <c r="G27" i="9"/>
  <c r="D27" i="9"/>
  <c r="S26" i="9"/>
  <c r="P26" i="9"/>
  <c r="M26" i="9"/>
  <c r="J26" i="9"/>
  <c r="G26" i="9"/>
  <c r="D26" i="9"/>
  <c r="S25" i="9"/>
  <c r="P25" i="9"/>
  <c r="M25" i="9"/>
  <c r="J25" i="9"/>
  <c r="G25" i="9"/>
  <c r="D25" i="9"/>
  <c r="S24" i="9"/>
  <c r="P24" i="9"/>
  <c r="M24" i="9"/>
  <c r="J24" i="9"/>
  <c r="G24" i="9"/>
  <c r="D24" i="9"/>
  <c r="S23" i="9"/>
  <c r="P23" i="9"/>
  <c r="M23" i="9"/>
  <c r="J23" i="9"/>
  <c r="G23" i="9"/>
  <c r="D23" i="9"/>
  <c r="S22" i="9"/>
  <c r="P22" i="9"/>
  <c r="J22" i="9"/>
  <c r="S21" i="9"/>
  <c r="M21" i="9"/>
  <c r="J21" i="9"/>
  <c r="G21" i="9"/>
  <c r="D21" i="9"/>
  <c r="S20" i="9"/>
  <c r="P20" i="9"/>
  <c r="M20" i="9"/>
  <c r="J20" i="9"/>
  <c r="G20" i="9"/>
  <c r="S19" i="9"/>
  <c r="P19" i="9"/>
  <c r="M19" i="9"/>
  <c r="J19" i="9"/>
  <c r="G19" i="9"/>
  <c r="S18" i="9"/>
  <c r="P18" i="9"/>
  <c r="M18" i="9"/>
  <c r="J18" i="9"/>
  <c r="G18" i="9"/>
  <c r="D18" i="9"/>
  <c r="S17" i="9"/>
  <c r="P17" i="9"/>
  <c r="M17" i="9"/>
  <c r="J17" i="9"/>
  <c r="G17" i="9"/>
  <c r="D17" i="9"/>
  <c r="S16" i="9"/>
  <c r="P16" i="9"/>
  <c r="M16" i="9"/>
  <c r="J16" i="9"/>
  <c r="G16" i="9"/>
  <c r="D16" i="9"/>
  <c r="S15" i="9"/>
  <c r="P15" i="9"/>
  <c r="M15" i="9"/>
  <c r="J15" i="9"/>
  <c r="G15" i="9"/>
  <c r="D15" i="9"/>
  <c r="S14" i="9"/>
  <c r="P14" i="9"/>
  <c r="M14" i="9"/>
  <c r="J14" i="9"/>
  <c r="G14" i="9"/>
  <c r="D14" i="9"/>
  <c r="S13" i="9"/>
  <c r="P13" i="9"/>
  <c r="M13" i="9"/>
  <c r="J13" i="9"/>
  <c r="G13" i="9"/>
  <c r="D13" i="9"/>
  <c r="S12" i="9"/>
  <c r="P12" i="9"/>
  <c r="M12" i="9"/>
  <c r="J12" i="9"/>
  <c r="G12" i="9"/>
  <c r="D12" i="9"/>
  <c r="S11" i="9"/>
  <c r="P11" i="9"/>
  <c r="M11" i="9"/>
  <c r="J11" i="9"/>
  <c r="G11" i="9"/>
  <c r="D11" i="9"/>
  <c r="S10" i="9"/>
  <c r="P10" i="9"/>
  <c r="M10" i="9"/>
  <c r="J10" i="9"/>
  <c r="G10" i="9"/>
  <c r="D10" i="9"/>
  <c r="S9" i="9"/>
  <c r="P9" i="9"/>
  <c r="M9" i="9"/>
  <c r="J9" i="9"/>
  <c r="G9" i="9"/>
  <c r="D9" i="9"/>
  <c r="S8" i="9"/>
  <c r="P8" i="9"/>
  <c r="J8" i="9"/>
  <c r="G8" i="9"/>
  <c r="D8" i="9"/>
  <c r="S7" i="9"/>
  <c r="P7" i="9"/>
  <c r="M7" i="9"/>
  <c r="J7" i="9"/>
  <c r="G7" i="9"/>
  <c r="D7" i="9"/>
  <c r="S6" i="9"/>
  <c r="P6" i="9"/>
  <c r="M6" i="9"/>
  <c r="J6" i="9"/>
  <c r="G6" i="9"/>
  <c r="D6" i="9"/>
  <c r="S5" i="9"/>
  <c r="P5" i="9"/>
  <c r="M5" i="9"/>
  <c r="J5" i="9"/>
  <c r="G5" i="9"/>
  <c r="D5" i="9"/>
  <c r="S4" i="9"/>
  <c r="P4" i="9"/>
  <c r="M4" i="9"/>
  <c r="J4" i="9"/>
  <c r="G4" i="9"/>
  <c r="D4" i="9"/>
</calcChain>
</file>

<file path=xl/sharedStrings.xml><?xml version="1.0" encoding="utf-8"?>
<sst xmlns="http://schemas.openxmlformats.org/spreadsheetml/2006/main" count="221" uniqueCount="118">
  <si>
    <t>Copyrights</t>
  </si>
  <si>
    <t>www.</t>
  </si>
  <si>
    <t>Yes / No</t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</si>
  <si>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</si>
  <si>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</si>
  <si>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</si>
  <si>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t>Name</t>
  </si>
  <si>
    <t>Email</t>
  </si>
  <si>
    <t>Organisation</t>
  </si>
  <si>
    <t>Dataset 1</t>
  </si>
  <si>
    <t>Does your organisation have a documented License / Terms of use / Copyright policy for this chart / illustration?</t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</si>
  <si>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</si>
  <si>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t>(Please copy-and-paste this section to match the number of datasets used to create the graph)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</si>
  <si>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</si>
  <si>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</si>
  <si>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</si>
  <si>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</si>
  <si>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</si>
  <si>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</si>
  <si>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</si>
  <si>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</si>
  <si>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</si>
  <si>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</si>
  <si>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</si>
  <si>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</si>
  <si>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</si>
  <si>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</si>
  <si>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</si>
  <si>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t>Does EEA have the rights to publish the chart / illustration in paper-reports?</t>
  </si>
  <si>
    <t>Does EEA have the rights to publish the chart / illustration in PDF-documents on the web?</t>
  </si>
  <si>
    <t>Does EEA have the rights to publish the data underpinning the chart in web-services?</t>
  </si>
  <si>
    <t>Does EEA have the rights to adapt the chart / illustration?</t>
  </si>
  <si>
    <t>Does EEA have the rights to use the chart / illustration in other reports and products/web documents?</t>
  </si>
  <si>
    <t>Does EEA have the rights to publish the chart / illustration in social medias?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</si>
  <si>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</si>
  <si>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</si>
  <si>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</si>
  <si>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t>January 2021</t>
  </si>
  <si>
    <t>EU-27_2020</t>
  </si>
  <si>
    <t>Percentage</t>
  </si>
  <si>
    <t>industry, pollution</t>
  </si>
  <si>
    <t>industry, air</t>
  </si>
  <si>
    <t>YES</t>
  </si>
  <si>
    <t>EEA</t>
  </si>
  <si>
    <t>2020</t>
  </si>
  <si>
    <t>http://www.eea.europa.eu</t>
  </si>
  <si>
    <t>https://www.eea.europa.eu/ds_resolveuid/DAT-238-en</t>
  </si>
  <si>
    <t>Industrial Reporting under the Industrial Emissions Directive 2010/75/EU and European Pollutant Release and Transfer Register Regulation (EC) No 166/2006</t>
  </si>
  <si>
    <t>2021, 3.0.7</t>
  </si>
  <si>
    <t>NOx</t>
  </si>
  <si>
    <t>SO2</t>
  </si>
  <si>
    <t>Change of pollutant releases into air in EU-27 countries in the period 2010-2019</t>
  </si>
  <si>
    <t xml:space="preserve">The table show the changes in pollutant releases in EU-27 Member States from 2010 to 2019. </t>
  </si>
  <si>
    <t>2010-109</t>
  </si>
  <si>
    <t xml:space="preserve">The percentage change of pollutant releases from 2010 to 2019 is calculated by comparing total releases at country level from 2019 against 2010 ones. </t>
  </si>
  <si>
    <t>Cd, Hg, Pb</t>
  </si>
  <si>
    <t>CO2</t>
  </si>
  <si>
    <t>NMVOC</t>
  </si>
  <si>
    <t>PM10</t>
  </si>
  <si>
    <t>SOx</t>
  </si>
  <si>
    <t>Country</t>
  </si>
  <si>
    <t xml:space="preserve"> Change</t>
  </si>
  <si>
    <t>Austria</t>
  </si>
  <si>
    <t>Belgium</t>
  </si>
  <si>
    <t>Bulgaria</t>
  </si>
  <si>
    <t>Croatia</t>
  </si>
  <si>
    <t>Cyprus</t>
  </si>
  <si>
    <t>NR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</si>
  <si>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</si>
  <si>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</si>
  <si>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</si>
  <si>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</si>
  <si>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</si>
  <si>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</si>
  <si>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</si>
  <si>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</si>
  <si>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</si>
  <si>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</si>
  <si>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</si>
  <si>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</si>
  <si>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</si>
  <si>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</si>
  <si>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</si>
  <si>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</si>
  <si>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</si>
  <si>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</si>
  <si>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</si>
  <si>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</si>
  <si>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</si>
  <si>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</si>
  <si>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HR comparison is between 2014 and 2019</t>
  </si>
  <si>
    <t>Due to lack in reporting the following gap filled has been made for 2019 emissions</t>
  </si>
  <si>
    <t>SK, with 2016 emissions</t>
  </si>
  <si>
    <t>IT,NL with 2018 emissions</t>
  </si>
  <si>
    <t>DE, PT with 2017</t>
  </si>
  <si>
    <t xml:space="preserve">LV, LT, MT are not considered due to the nature of the reporting. 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</si>
  <si>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</si>
  <si>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</si>
  <si>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</si>
  <si>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</si>
  <si>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</si>
  <si>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</si>
  <si>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Nox</t>
  </si>
  <si>
    <t>DE, LV, LT, PT with 2017 data</t>
  </si>
  <si>
    <t>IT, MT with 2018</t>
  </si>
  <si>
    <t>BE, FR with 2018 due to questionable 2019 data</t>
  </si>
  <si>
    <t>NL with 2017 due to no 2019 and questionable 2018 data</t>
  </si>
  <si>
    <t>LU reported from 2017 onwards</t>
  </si>
  <si>
    <t>DK lack in 2010 reporting. 2011 as reference year</t>
  </si>
  <si>
    <t>DE, LV, LT, MT, PT with 2017 data</t>
  </si>
  <si>
    <t>IE, IT, NL with 2018</t>
  </si>
  <si>
    <t>LU reported PM10 in 2019 only</t>
  </si>
  <si>
    <t>DE, LT, PT with 2017 data</t>
  </si>
  <si>
    <t>Mt, SK with 2016</t>
  </si>
  <si>
    <t>LV, with 2015</t>
  </si>
  <si>
    <t>The table will present the column change only with an up arrows for positive value and a down one for negative values</t>
  </si>
  <si>
    <t>Sox</t>
  </si>
  <si>
    <t>info@eea.europa.eu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</si>
</sst>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Open Sans"/>
      <family val="2"/>
    </font>
    <font>
      <sz val="11"/>
      <color theme="5"/>
      <name val="Open Sans"/>
      <family val="2"/>
    </font>
    <font>
      <sz val="11"/>
      <name val="Open Sans"/>
      <family val="2"/>
    </font>
    <font>
      <b/>
      <sz val="11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9" fontId="14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2" applyFont="1" applyFill="1" applyBorder="1" applyAlignment="1">
      <alignment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" fillId="2" borderId="6" xfId="2" applyFill="1" applyBorder="1" applyAlignment="1">
      <alignment vertical="center" wrapText="1"/>
    </xf>
    <xf numFmtId="0" fontId="1" fillId="2" borderId="0" xfId="2" applyFont="1" applyFill="1" applyBorder="1" applyAlignment="1">
      <alignment vertical="center" wrapText="1"/>
    </xf>
    <xf numFmtId="0" fontId="10" fillId="2" borderId="0" xfId="2" applyFont="1" applyFill="1" applyBorder="1" applyAlignment="1">
      <alignment vertical="center" wrapText="1"/>
    </xf>
    <xf numFmtId="0" fontId="0" fillId="2" borderId="7" xfId="0" applyFill="1" applyBorder="1"/>
    <xf numFmtId="0" fontId="0" fillId="0" borderId="0" xfId="0"/>
    <xf numFmtId="0" fontId="10" fillId="2" borderId="0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vertical="center" wrapText="1"/>
    </xf>
    <xf numFmtId="0" fontId="1" fillId="2" borderId="0" xfId="2" applyFill="1" applyBorder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right" vertical="center" wrapText="1"/>
    </xf>
    <xf numFmtId="0" fontId="1" fillId="2" borderId="0" xfId="2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0" borderId="0" xfId="0" applyBorder="1"/>
    <xf numFmtId="0" fontId="0" fillId="2" borderId="6" xfId="0" applyFill="1" applyBorder="1"/>
    <xf numFmtId="0" fontId="5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0" fontId="0" fillId="2" borderId="0" xfId="0" applyFill="1"/>
    <xf numFmtId="0" fontId="5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0" fontId="5" fillId="2" borderId="0" xfId="2" applyFont="1" applyFill="1" applyAlignment="1">
      <alignment vertical="center" wrapText="1"/>
    </xf>
    <xf numFmtId="0" fontId="0" fillId="0" borderId="0" xfId="0" applyAlignment="1">
      <alignment horizontal="center"/>
    </xf>
    <xf numFmtId="0" fontId="13" fillId="0" borderId="16" xfId="0" applyFont="1" applyBorder="1"/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/>
    <xf numFmtId="0" fontId="0" fillId="0" borderId="20" xfId="0" applyBorder="1"/>
    <xf numFmtId="0" fontId="0" fillId="0" borderId="21" xfId="0" applyBorder="1" applyAlignment="1">
      <alignment horizontal="center"/>
    </xf>
    <xf numFmtId="164" fontId="0" fillId="0" borderId="22" xfId="5" applyNumberFormat="1" applyFont="1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15" fillId="0" borderId="0" xfId="0" applyNumberFormat="1" applyFont="1" applyAlignment="1">
      <alignment horizontal="center"/>
    </xf>
    <xf numFmtId="0" fontId="15" fillId="0" borderId="21" xfId="0" applyFont="1" applyBorder="1" applyAlignment="1">
      <alignment horizontal="center"/>
    </xf>
    <xf numFmtId="11" fontId="15" fillId="0" borderId="21" xfId="0" applyNumberFormat="1" applyFont="1" applyBorder="1" applyAlignment="1">
      <alignment horizontal="center"/>
    </xf>
    <xf numFmtId="11" fontId="16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26" xfId="5" applyNumberFormat="1" applyFont="1" applyBorder="1" applyAlignment="1">
      <alignment horizontal="center"/>
    </xf>
    <xf numFmtId="11" fontId="0" fillId="0" borderId="24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49" fontId="6" fillId="3" borderId="1" xfId="2" applyNumberFormat="1" applyFont="1" applyFill="1" applyBorder="1" applyAlignment="1">
      <alignment horizontal="left" vertical="center" wrapText="1"/>
    </xf>
    <xf numFmtId="49" fontId="6" fillId="3" borderId="1" xfId="2" applyNumberFormat="1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left" vertical="center" wrapText="1"/>
    </xf>
    <xf numFmtId="0" fontId="4" fillId="2" borderId="0" xfId="2" applyFont="1" applyFill="1" applyBorder="1" applyAlignment="1">
      <alignment vertical="center" wrapText="1"/>
    </xf>
    <xf numFmtId="0" fontId="1" fillId="0" borderId="0" xfId="2" applyBorder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vertical="center" wrapText="1"/>
    </xf>
    <xf numFmtId="0" fontId="1" fillId="2" borderId="0" xfId="2" applyFill="1" applyBorder="1" applyAlignment="1">
      <alignment vertical="center" wrapText="1"/>
    </xf>
    <xf numFmtId="49" fontId="5" fillId="3" borderId="2" xfId="2" applyNumberFormat="1" applyFont="1" applyFill="1" applyBorder="1" applyAlignment="1">
      <alignment horizontal="left" vertical="center" wrapText="1"/>
    </xf>
    <xf numFmtId="49" fontId="5" fillId="3" borderId="11" xfId="2" applyNumberFormat="1" applyFont="1" applyFill="1" applyBorder="1" applyAlignment="1">
      <alignment horizontal="left" vertical="center" wrapText="1"/>
    </xf>
    <xf numFmtId="49" fontId="5" fillId="3" borderId="12" xfId="2" applyNumberFormat="1" applyFont="1" applyFill="1" applyBorder="1" applyAlignment="1">
      <alignment horizontal="left" vertical="center" wrapText="1"/>
    </xf>
    <xf numFmtId="0" fontId="5" fillId="4" borderId="0" xfId="2" applyFont="1" applyFill="1" applyBorder="1" applyAlignment="1">
      <alignment vertical="center" wrapText="1"/>
    </xf>
    <xf numFmtId="49" fontId="6" fillId="3" borderId="2" xfId="2" applyNumberFormat="1" applyFont="1" applyFill="1" applyBorder="1" applyAlignment="1">
      <alignment horizontal="left" vertical="center" wrapText="1"/>
    </xf>
    <xf numFmtId="49" fontId="6" fillId="3" borderId="11" xfId="2" applyNumberFormat="1" applyFont="1" applyFill="1" applyBorder="1" applyAlignment="1">
      <alignment horizontal="left" vertical="center" wrapText="1"/>
    </xf>
    <xf numFmtId="49" fontId="6" fillId="3" borderId="12" xfId="2" applyNumberFormat="1" applyFont="1" applyFill="1" applyBorder="1" applyAlignment="1">
      <alignment horizontal="left" vertical="center" wrapText="1"/>
    </xf>
    <xf numFmtId="49" fontId="7" fillId="3" borderId="1" xfId="1" applyNumberFormat="1" applyFill="1" applyBorder="1" applyAlignment="1" applyProtection="1">
      <alignment horizontal="left" vertical="center" wrapText="1"/>
    </xf>
    <xf numFmtId="49" fontId="6" fillId="3" borderId="2" xfId="2" applyNumberFormat="1" applyFont="1" applyFill="1" applyBorder="1" applyAlignment="1">
      <alignment horizontal="center" vertical="center" wrapText="1"/>
    </xf>
    <xf numFmtId="49" fontId="6" fillId="3" borderId="11" xfId="2" applyNumberFormat="1" applyFont="1" applyFill="1" applyBorder="1" applyAlignment="1">
      <alignment horizontal="center" vertical="center" wrapText="1"/>
    </xf>
    <xf numFmtId="49" fontId="6" fillId="3" borderId="12" xfId="2" applyNumberFormat="1" applyFont="1" applyFill="1" applyBorder="1" applyAlignment="1">
      <alignment horizontal="center" vertical="center" wrapText="1"/>
    </xf>
    <xf numFmtId="49" fontId="7" fillId="3" borderId="2" xfId="1" applyNumberFormat="1" applyFill="1" applyBorder="1" applyAlignment="1" applyProtection="1">
      <alignment horizontal="center" vertical="center" wrapText="1"/>
    </xf>
    <xf numFmtId="49" fontId="0" fillId="2" borderId="11" xfId="0" applyNumberFormat="1" applyFill="1" applyBorder="1" applyAlignment="1">
      <alignment horizontal="center"/>
    </xf>
    <xf numFmtId="49" fontId="7" fillId="3" borderId="1" xfId="1" applyNumberFormat="1" applyFill="1" applyBorder="1" applyAlignment="1" applyProtection="1">
      <alignment horizontal="left" vertical="top" wrapText="1"/>
    </xf>
    <xf numFmtId="0" fontId="4" fillId="2" borderId="4" xfId="2" applyFont="1" applyFill="1" applyBorder="1" applyAlignment="1">
      <alignment horizontal="left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2" fillId="3" borderId="8" xfId="2" applyFont="1" applyFill="1" applyBorder="1" applyAlignment="1">
      <alignment horizontal="center" vertical="center" wrapText="1"/>
    </xf>
    <xf numFmtId="0" fontId="2" fillId="3" borderId="9" xfId="2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2" fontId="6" fillId="3" borderId="1" xfId="2" applyNumberFormat="1" applyFont="1" applyFill="1" applyBorder="1" applyAlignment="1">
      <alignment horizontal="left" vertical="center" wrapText="1"/>
    </xf>
    <xf numFmtId="2" fontId="8" fillId="0" borderId="1" xfId="2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10" xfId="0" applyBorder="1"/>
    <xf numFmtId="0" fontId="19" fillId="0" borderId="7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164" fontId="19" fillId="0" borderId="0" xfId="5" applyNumberFormat="1" applyFont="1" applyBorder="1" applyAlignment="1">
      <alignment horizontal="center" vertical="center"/>
    </xf>
    <xf numFmtId="11" fontId="19" fillId="0" borderId="6" xfId="0" applyNumberFormat="1" applyFont="1" applyBorder="1" applyAlignment="1">
      <alignment horizontal="center" vertical="center"/>
    </xf>
    <xf numFmtId="164" fontId="19" fillId="0" borderId="7" xfId="5" applyNumberFormat="1" applyFont="1" applyBorder="1" applyAlignment="1">
      <alignment horizontal="center" vertical="center"/>
    </xf>
    <xf numFmtId="11" fontId="20" fillId="0" borderId="6" xfId="0" applyNumberFormat="1" applyFont="1" applyBorder="1" applyAlignment="1">
      <alignment horizontal="center" vertical="center"/>
    </xf>
    <xf numFmtId="11" fontId="21" fillId="0" borderId="6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</cellXfs>
  <cellStyles count="6">
    <cellStyle name="Hyperlink" xfId="1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3" xfId="3" xr:uid="{00000000-0005-0000-0000-000004000000}"/>
    <cellStyle name="Percent" xfId="5" builtinId="5"/>
  </cellStyles>
  <dxfs count="12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411389</xdr:colOff>
      <xdr:row>2</xdr:row>
      <xdr:rowOff>68034</xdr:rowOff>
    </xdr:from>
    <xdr:to>
      <xdr:col>1</xdr:col>
      <xdr:colOff>530679</xdr:colOff>
      <xdr:row>2</xdr:row>
      <xdr:rowOff>187324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3ED743FE-679D-4929-A8E1-ED88CA8F4FA1}"/>
            </a:ext>
          </a:extLst>
        </xdr:cNvPr>
        <xdr:cNvSpPr/>
      </xdr:nvSpPr>
      <xdr:spPr>
        <a:xfrm>
          <a:off x="1486353" y="557891"/>
          <a:ext cx="119290" cy="1192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eea.europa.eu" TargetMode="External"/><Relationship Id="rId2" Type="http://schemas.openxmlformats.org/officeDocument/2006/relationships/hyperlink" Target="https://www.eea.europa.eu/ds_resolveuid/DAT-238-en" TargetMode="External"/><Relationship Id="rId1" Type="http://schemas.openxmlformats.org/officeDocument/2006/relationships/hyperlink" Target="http://www.eea.europa.eu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41"/>
  <sheetViews>
    <sheetView topLeftCell="A40" zoomScaleNormal="100" zoomScaleSheetLayoutView="100" workbookViewId="0">
      <selection activeCell="R31" sqref="R31"/>
    </sheetView>
  </sheetViews>
  <sheetFormatPr defaultRowHeight="14.5" x14ac:dyDescent="0.35"/>
  <cols>
    <col min="1" max="2" width="1.54296875" customWidth="1"/>
    <col min="3" max="3" width="1.453125" style="9" customWidth="1"/>
    <col min="4" max="4" width="52.7265625" customWidth="1"/>
    <col min="5" max="5" width="1" customWidth="1"/>
    <col min="6" max="6" width="2.26953125" customWidth="1"/>
    <col min="7" max="15" width="8" customWidth="1"/>
    <col min="16" max="16" width="1.7265625" customWidth="1"/>
  </cols>
  <sheetData>
    <row r="1" spans="1:16" ht="19.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74" t="s">
        <v>37</v>
      </c>
      <c r="O1" s="74"/>
      <c r="P1" s="4"/>
    </row>
    <row r="2" spans="1:16" ht="24.75" customHeight="1" x14ac:dyDescent="0.35">
      <c r="A2" s="5"/>
      <c r="B2" s="77" t="s">
        <v>24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9"/>
      <c r="P2" s="8"/>
    </row>
    <row r="3" spans="1:16" ht="17.25" customHeight="1" x14ac:dyDescent="0.35">
      <c r="A3" s="5"/>
      <c r="B3" s="80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2"/>
      <c r="P3" s="8"/>
    </row>
    <row r="4" spans="1:16" ht="20.25" customHeight="1" x14ac:dyDescent="0.35">
      <c r="A4" s="5"/>
      <c r="B4" s="15"/>
      <c r="C4" s="15"/>
      <c r="D4" s="15"/>
      <c r="E4" s="15"/>
      <c r="F4" s="15"/>
      <c r="G4" s="76"/>
      <c r="H4" s="76"/>
      <c r="I4" s="76"/>
      <c r="J4" s="76"/>
      <c r="K4" s="76"/>
      <c r="L4" s="76"/>
      <c r="M4" s="15"/>
      <c r="N4" s="15"/>
      <c r="O4" s="15"/>
      <c r="P4" s="8"/>
    </row>
    <row r="5" spans="1:16" ht="30" customHeight="1" x14ac:dyDescent="0.35">
      <c r="A5" s="5"/>
      <c r="B5" s="15"/>
      <c r="C5" s="17"/>
      <c r="D5" s="7" t="s">
        <v>25</v>
      </c>
      <c r="E5" s="13"/>
      <c r="F5" s="13"/>
      <c r="G5" s="54" t="s">
        <v>51</v>
      </c>
      <c r="H5" s="54"/>
      <c r="I5" s="54"/>
      <c r="J5" s="54"/>
      <c r="K5" s="54"/>
      <c r="L5" s="54"/>
      <c r="M5" s="54"/>
      <c r="N5" s="54"/>
      <c r="O5" s="54"/>
      <c r="P5" s="8"/>
    </row>
    <row r="6" spans="1:16" ht="57.75" customHeight="1" x14ac:dyDescent="0.35">
      <c r="A6" s="5"/>
      <c r="B6" s="15"/>
      <c r="C6" s="17"/>
      <c r="D6" s="13" t="s">
        <v>19</v>
      </c>
      <c r="E6" s="13"/>
      <c r="F6" s="13"/>
      <c r="G6" s="83" t="s">
        <v>38</v>
      </c>
      <c r="H6" s="84"/>
      <c r="I6" s="84"/>
      <c r="J6" s="84"/>
      <c r="K6" s="84"/>
      <c r="L6" s="84"/>
      <c r="M6" s="84"/>
      <c r="N6" s="84"/>
      <c r="O6" s="84"/>
      <c r="P6" s="8"/>
    </row>
    <row r="7" spans="1:16" ht="44.25" customHeight="1" x14ac:dyDescent="0.35">
      <c r="A7" s="5"/>
      <c r="B7" s="15"/>
      <c r="C7" s="17"/>
      <c r="D7" s="13" t="s">
        <v>26</v>
      </c>
      <c r="E7" s="13"/>
      <c r="F7" s="13"/>
      <c r="G7" s="54" t="s">
        <v>38</v>
      </c>
      <c r="H7" s="54"/>
      <c r="I7" s="54"/>
      <c r="J7" s="54"/>
      <c r="K7" s="54"/>
      <c r="L7" s="54"/>
      <c r="M7" s="54"/>
      <c r="N7" s="54"/>
      <c r="O7" s="54"/>
      <c r="P7" s="8"/>
    </row>
    <row r="8" spans="1:16" ht="38.25" customHeight="1" x14ac:dyDescent="0.35">
      <c r="A8" s="5"/>
      <c r="B8" s="15"/>
      <c r="C8" s="17"/>
      <c r="D8" s="13" t="s">
        <v>23</v>
      </c>
      <c r="E8" s="13"/>
      <c r="F8" s="13"/>
      <c r="G8" s="54" t="s">
        <v>52</v>
      </c>
      <c r="H8" s="54"/>
      <c r="I8" s="54"/>
      <c r="J8" s="54"/>
      <c r="K8" s="54"/>
      <c r="L8" s="54"/>
      <c r="M8" s="54"/>
      <c r="N8" s="54"/>
      <c r="O8" s="54"/>
      <c r="P8" s="8"/>
    </row>
    <row r="9" spans="1:16" ht="49.5" customHeight="1" x14ac:dyDescent="0.35">
      <c r="A9" s="5"/>
      <c r="B9" s="15"/>
      <c r="C9" s="17"/>
      <c r="D9" s="13" t="s">
        <v>21</v>
      </c>
      <c r="E9" s="13"/>
      <c r="F9" s="13"/>
      <c r="G9" s="54" t="s">
        <v>53</v>
      </c>
      <c r="H9" s="54"/>
      <c r="I9" s="54"/>
      <c r="J9" s="54"/>
      <c r="K9" s="54"/>
      <c r="L9" s="54"/>
      <c r="M9" s="54"/>
      <c r="N9" s="54"/>
      <c r="O9" s="54"/>
      <c r="P9" s="8"/>
    </row>
    <row r="10" spans="1:16" ht="27.75" customHeight="1" x14ac:dyDescent="0.35">
      <c r="A10" s="5"/>
      <c r="B10" s="15"/>
      <c r="C10" s="15"/>
      <c r="D10" s="13" t="s">
        <v>3</v>
      </c>
      <c r="E10" s="13"/>
      <c r="F10" s="13"/>
      <c r="G10" s="54"/>
      <c r="H10" s="54"/>
      <c r="I10" s="54"/>
      <c r="J10" s="54"/>
      <c r="K10" s="54"/>
      <c r="L10" s="54"/>
      <c r="M10" s="54"/>
      <c r="N10" s="54"/>
      <c r="O10" s="54"/>
      <c r="P10" s="8"/>
    </row>
    <row r="11" spans="1:16" ht="33" customHeight="1" x14ac:dyDescent="0.35">
      <c r="A11" s="5"/>
      <c r="B11" s="15"/>
      <c r="C11" s="15"/>
      <c r="D11" s="13" t="s">
        <v>20</v>
      </c>
      <c r="E11" s="13"/>
      <c r="F11" s="13"/>
      <c r="G11" s="54" t="s">
        <v>39</v>
      </c>
      <c r="H11" s="54"/>
      <c r="I11" s="54"/>
      <c r="J11" s="54"/>
      <c r="K11" s="54"/>
      <c r="L11" s="54"/>
      <c r="M11" s="54"/>
      <c r="N11" s="54"/>
      <c r="O11" s="54"/>
      <c r="P11" s="8"/>
    </row>
    <row r="12" spans="1:16" ht="59.5" customHeight="1" x14ac:dyDescent="0.35">
      <c r="A12" s="5"/>
      <c r="B12" s="15"/>
      <c r="C12" s="15"/>
      <c r="D12" s="13" t="s">
        <v>11</v>
      </c>
      <c r="E12" s="13"/>
      <c r="F12" s="13"/>
      <c r="G12" s="54" t="s">
        <v>54</v>
      </c>
      <c r="H12" s="54"/>
      <c r="I12" s="54"/>
      <c r="J12" s="54"/>
      <c r="K12" s="54"/>
      <c r="L12" s="54"/>
      <c r="M12" s="54"/>
      <c r="N12" s="54"/>
      <c r="O12" s="54"/>
      <c r="P12" s="8"/>
    </row>
    <row r="13" spans="1:16" s="9" customFormat="1" x14ac:dyDescent="0.35">
      <c r="A13" s="5"/>
      <c r="B13" s="15"/>
      <c r="C13" s="15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8"/>
    </row>
    <row r="14" spans="1:16" ht="27" customHeight="1" x14ac:dyDescent="0.35">
      <c r="A14" s="5"/>
      <c r="B14" s="15"/>
      <c r="C14" s="11"/>
      <c r="D14" s="13" t="s">
        <v>4</v>
      </c>
      <c r="E14" s="13"/>
      <c r="F14" s="13"/>
      <c r="G14" s="54" t="s">
        <v>40</v>
      </c>
      <c r="H14" s="54"/>
      <c r="I14" s="54"/>
      <c r="J14" s="54"/>
      <c r="K14" s="54"/>
      <c r="L14" s="54"/>
      <c r="M14" s="54"/>
      <c r="N14" s="54"/>
      <c r="O14" s="54"/>
      <c r="P14" s="8"/>
    </row>
    <row r="15" spans="1:16" s="9" customFormat="1" ht="27" customHeight="1" x14ac:dyDescent="0.35">
      <c r="A15" s="5"/>
      <c r="B15" s="27"/>
      <c r="C15" s="11"/>
      <c r="D15" s="26" t="s">
        <v>34</v>
      </c>
      <c r="E15" s="26"/>
      <c r="F15" s="26"/>
      <c r="G15" s="54" t="s">
        <v>41</v>
      </c>
      <c r="H15" s="54"/>
      <c r="I15" s="54"/>
      <c r="J15" s="54"/>
      <c r="K15" s="54"/>
      <c r="L15" s="54"/>
      <c r="M15" s="54"/>
      <c r="N15" s="54"/>
      <c r="O15" s="54"/>
      <c r="P15" s="8"/>
    </row>
    <row r="16" spans="1:16" s="9" customFormat="1" ht="27" customHeight="1" x14ac:dyDescent="0.35">
      <c r="A16" s="5"/>
      <c r="B16" s="27"/>
      <c r="C16" s="11"/>
      <c r="D16" s="7" t="s">
        <v>35</v>
      </c>
      <c r="E16" s="26"/>
      <c r="F16" s="26"/>
      <c r="G16" s="54" t="s">
        <v>48</v>
      </c>
      <c r="H16" s="54"/>
      <c r="I16" s="54"/>
      <c r="J16" s="54"/>
      <c r="K16" s="54"/>
      <c r="L16" s="54"/>
      <c r="M16" s="54"/>
      <c r="N16" s="54"/>
      <c r="O16" s="54"/>
      <c r="P16" s="8"/>
    </row>
    <row r="17" spans="1:16" ht="30.75" customHeight="1" x14ac:dyDescent="0.35">
      <c r="A17" s="5"/>
      <c r="B17" s="15"/>
      <c r="C17" s="17"/>
      <c r="D17" s="28" t="s">
        <v>5</v>
      </c>
      <c r="E17" s="13"/>
      <c r="F17" s="13"/>
      <c r="G17" s="55"/>
      <c r="H17" s="55"/>
      <c r="I17" s="55"/>
      <c r="J17" s="55"/>
      <c r="K17" s="55"/>
      <c r="L17" s="75"/>
      <c r="M17" s="55"/>
      <c r="N17" s="55"/>
      <c r="O17" s="55"/>
      <c r="P17" s="8"/>
    </row>
    <row r="18" spans="1:16" s="9" customFormat="1" ht="30.75" customHeight="1" x14ac:dyDescent="0.35">
      <c r="A18" s="5"/>
      <c r="B18" s="15"/>
      <c r="C18" s="17"/>
      <c r="D18" s="13" t="s">
        <v>18</v>
      </c>
      <c r="E18" s="13"/>
      <c r="F18" s="13"/>
      <c r="G18" s="55" t="s">
        <v>6</v>
      </c>
      <c r="H18" s="55"/>
      <c r="I18" s="55"/>
      <c r="J18" s="55"/>
      <c r="K18" s="55"/>
      <c r="L18" s="55" t="s">
        <v>7</v>
      </c>
      <c r="M18" s="55"/>
      <c r="N18" s="55"/>
      <c r="O18" s="55"/>
      <c r="P18" s="8"/>
    </row>
    <row r="19" spans="1:16" ht="31.5" customHeight="1" x14ac:dyDescent="0.35">
      <c r="A19" s="5"/>
      <c r="B19" s="15"/>
      <c r="C19" s="1"/>
      <c r="D19" s="13" t="s">
        <v>22</v>
      </c>
      <c r="E19" s="13"/>
      <c r="F19" s="13"/>
      <c r="G19" s="55" t="s">
        <v>6</v>
      </c>
      <c r="H19" s="55"/>
      <c r="I19" s="55"/>
      <c r="J19" s="55" t="s">
        <v>7</v>
      </c>
      <c r="K19" s="55"/>
      <c r="L19" s="55"/>
      <c r="M19" s="55" t="s">
        <v>8</v>
      </c>
      <c r="N19" s="55"/>
      <c r="O19" s="55"/>
      <c r="P19" s="8"/>
    </row>
    <row r="20" spans="1:16" s="9" customFormat="1" x14ac:dyDescent="0.35">
      <c r="A20" s="5"/>
      <c r="B20" s="24"/>
      <c r="C20" s="24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8"/>
    </row>
    <row r="21" spans="1:16" x14ac:dyDescent="0.35">
      <c r="A21" s="5"/>
      <c r="B21" s="57" t="s">
        <v>0</v>
      </c>
      <c r="C21" s="58"/>
      <c r="D21" s="58"/>
      <c r="E21" s="58"/>
      <c r="F21" s="58"/>
      <c r="G21" s="14"/>
      <c r="H21" s="14"/>
      <c r="I21" s="14"/>
      <c r="J21" s="14"/>
      <c r="K21" s="14"/>
      <c r="L21" s="14"/>
      <c r="M21" s="6"/>
      <c r="N21" s="14"/>
      <c r="O21" s="14"/>
      <c r="P21" s="8"/>
    </row>
    <row r="22" spans="1:16" x14ac:dyDescent="0.35">
      <c r="A22" s="5"/>
      <c r="B22" s="59" t="s">
        <v>10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6"/>
      <c r="P22" s="8"/>
    </row>
    <row r="23" spans="1:16" x14ac:dyDescent="0.35">
      <c r="A23" s="5"/>
      <c r="B23" s="15"/>
      <c r="C23" s="60"/>
      <c r="D23" s="61"/>
      <c r="E23" s="13"/>
      <c r="F23" s="13"/>
      <c r="G23" s="62" t="s">
        <v>1</v>
      </c>
      <c r="H23" s="63"/>
      <c r="I23" s="63"/>
      <c r="J23" s="63"/>
      <c r="K23" s="63"/>
      <c r="L23" s="63"/>
      <c r="M23" s="63"/>
      <c r="N23" s="63"/>
      <c r="O23" s="64"/>
      <c r="P23" s="8"/>
    </row>
    <row r="24" spans="1:16" ht="25.5" customHeight="1" x14ac:dyDescent="0.35">
      <c r="A24" s="5"/>
      <c r="B24" s="15"/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13" t="s">
        <v>2</v>
      </c>
      <c r="N24" s="14"/>
      <c r="O24" s="14"/>
      <c r="P24" s="8"/>
    </row>
    <row r="25" spans="1:16" x14ac:dyDescent="0.35">
      <c r="A25" s="5"/>
      <c r="B25" s="15"/>
      <c r="C25" s="10"/>
      <c r="D25" s="60" t="s">
        <v>28</v>
      </c>
      <c r="E25" s="61"/>
      <c r="F25" s="61"/>
      <c r="G25" s="61"/>
      <c r="H25" s="61"/>
      <c r="I25" s="61"/>
      <c r="J25" s="61"/>
      <c r="K25" s="61"/>
      <c r="L25" s="61"/>
      <c r="M25" s="12" t="s">
        <v>42</v>
      </c>
      <c r="N25" s="13"/>
      <c r="O25" s="13"/>
      <c r="P25" s="8"/>
    </row>
    <row r="26" spans="1:16" x14ac:dyDescent="0.35">
      <c r="A26" s="5"/>
      <c r="B26" s="15"/>
      <c r="C26" s="10"/>
      <c r="D26" s="60" t="s">
        <v>29</v>
      </c>
      <c r="E26" s="61"/>
      <c r="F26" s="61"/>
      <c r="G26" s="61"/>
      <c r="H26" s="61"/>
      <c r="I26" s="61"/>
      <c r="J26" s="61"/>
      <c r="K26" s="61"/>
      <c r="L26" s="61"/>
      <c r="M26" s="12" t="s">
        <v>42</v>
      </c>
      <c r="N26" s="13"/>
      <c r="O26" s="13"/>
      <c r="P26" s="8"/>
    </row>
    <row r="27" spans="1:16" s="9" customFormat="1" x14ac:dyDescent="0.35">
      <c r="A27" s="5"/>
      <c r="B27" s="15"/>
      <c r="C27" s="10"/>
      <c r="D27" s="60" t="s">
        <v>30</v>
      </c>
      <c r="E27" s="61"/>
      <c r="F27" s="61"/>
      <c r="G27" s="61"/>
      <c r="H27" s="61"/>
      <c r="I27" s="61"/>
      <c r="J27" s="61"/>
      <c r="K27" s="61"/>
      <c r="L27" s="61"/>
      <c r="M27" s="12" t="s">
        <v>42</v>
      </c>
      <c r="N27" s="13"/>
      <c r="O27" s="13"/>
      <c r="P27" s="8"/>
    </row>
    <row r="28" spans="1:16" s="9" customFormat="1" x14ac:dyDescent="0.35">
      <c r="A28" s="5"/>
      <c r="B28" s="22"/>
      <c r="C28" s="10"/>
      <c r="D28" s="56" t="s">
        <v>31</v>
      </c>
      <c r="E28" s="56"/>
      <c r="F28" s="56"/>
      <c r="G28" s="56"/>
      <c r="H28" s="56"/>
      <c r="I28" s="56"/>
      <c r="J28" s="56"/>
      <c r="K28" s="56"/>
      <c r="L28" s="56"/>
      <c r="M28" s="12" t="s">
        <v>42</v>
      </c>
      <c r="N28" s="21"/>
      <c r="O28" s="21"/>
      <c r="P28" s="8"/>
    </row>
    <row r="29" spans="1:16" s="9" customFormat="1" x14ac:dyDescent="0.35">
      <c r="A29" s="5"/>
      <c r="B29" s="22"/>
      <c r="C29" s="10"/>
      <c r="D29" s="56" t="s">
        <v>32</v>
      </c>
      <c r="E29" s="56"/>
      <c r="F29" s="56"/>
      <c r="G29" s="56"/>
      <c r="H29" s="56"/>
      <c r="I29" s="56"/>
      <c r="J29" s="56"/>
      <c r="K29" s="56"/>
      <c r="L29" s="56"/>
      <c r="M29" s="12" t="s">
        <v>42</v>
      </c>
      <c r="N29" s="21"/>
      <c r="O29" s="21"/>
      <c r="P29" s="8"/>
    </row>
    <row r="30" spans="1:16" s="9" customFormat="1" x14ac:dyDescent="0.35">
      <c r="A30" s="5"/>
      <c r="B30" s="22"/>
      <c r="C30" s="10"/>
      <c r="D30" s="56" t="s">
        <v>33</v>
      </c>
      <c r="E30" s="56"/>
      <c r="F30" s="56"/>
      <c r="G30" s="56"/>
      <c r="H30" s="56"/>
      <c r="I30" s="56"/>
      <c r="J30" s="56"/>
      <c r="K30" s="56"/>
      <c r="L30" s="56"/>
      <c r="M30" s="12" t="s">
        <v>42</v>
      </c>
      <c r="N30" s="21"/>
      <c r="O30" s="21"/>
      <c r="P30" s="8"/>
    </row>
    <row r="31" spans="1:16" s="9" customFormat="1" x14ac:dyDescent="0.35">
      <c r="A31" s="5"/>
      <c r="B31" s="15"/>
      <c r="C31" s="10"/>
      <c r="D31" s="13"/>
      <c r="E31" s="14"/>
      <c r="F31" s="14"/>
      <c r="G31" s="14"/>
      <c r="H31" s="14"/>
      <c r="I31" s="14"/>
      <c r="J31" s="14"/>
      <c r="K31" s="14"/>
      <c r="L31" s="14"/>
      <c r="M31" s="11"/>
      <c r="N31" s="13"/>
      <c r="O31" s="13"/>
      <c r="P31" s="8"/>
    </row>
    <row r="32" spans="1:16" x14ac:dyDescent="0.35">
      <c r="A32" s="5"/>
      <c r="B32" s="57" t="s">
        <v>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18"/>
      <c r="O32" s="18"/>
      <c r="P32" s="8"/>
    </row>
    <row r="33" spans="1:16" x14ac:dyDescent="0.35">
      <c r="A33" s="5"/>
      <c r="B33" s="65" t="s">
        <v>12</v>
      </c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18"/>
      <c r="O33" s="18"/>
      <c r="P33" s="8"/>
    </row>
    <row r="34" spans="1:16" ht="40.9" customHeight="1" x14ac:dyDescent="0.35">
      <c r="A34" s="25"/>
      <c r="B34" s="15"/>
      <c r="C34" s="13"/>
      <c r="D34" s="13" t="s">
        <v>13</v>
      </c>
      <c r="E34" s="18"/>
      <c r="F34" s="18"/>
      <c r="G34" s="66" t="s">
        <v>47</v>
      </c>
      <c r="H34" s="67"/>
      <c r="I34" s="67"/>
      <c r="J34" s="67"/>
      <c r="K34" s="67"/>
      <c r="L34" s="67"/>
      <c r="M34" s="67"/>
      <c r="N34" s="67"/>
      <c r="O34" s="68"/>
      <c r="P34" s="8"/>
    </row>
    <row r="35" spans="1:16" ht="36" customHeight="1" x14ac:dyDescent="0.35">
      <c r="A35" s="5"/>
      <c r="B35" s="15"/>
      <c r="C35" s="13"/>
      <c r="D35" s="13" t="s">
        <v>14</v>
      </c>
      <c r="E35" s="18"/>
      <c r="F35" s="18"/>
      <c r="G35" s="54" t="s">
        <v>43</v>
      </c>
      <c r="H35" s="54"/>
      <c r="I35" s="54"/>
      <c r="J35" s="54"/>
      <c r="K35" s="54"/>
      <c r="L35" s="54"/>
      <c r="M35" s="54"/>
      <c r="N35" s="54"/>
      <c r="O35" s="54"/>
      <c r="P35" s="8"/>
    </row>
    <row r="36" spans="1:16" s="9" customFormat="1" ht="36" customHeight="1" x14ac:dyDescent="0.35">
      <c r="A36" s="5"/>
      <c r="B36" s="27"/>
      <c r="C36" s="26"/>
      <c r="D36" s="26" t="s">
        <v>36</v>
      </c>
      <c r="E36" s="18"/>
      <c r="F36" s="18"/>
      <c r="G36" s="70"/>
      <c r="H36" s="71"/>
      <c r="I36" s="71"/>
      <c r="J36" s="71"/>
      <c r="K36" s="72"/>
      <c r="L36" s="73" t="s">
        <v>117</v>
      </c>
      <c r="M36" s="71"/>
      <c r="N36" s="71"/>
      <c r="O36" s="72"/>
      <c r="P36" s="8"/>
    </row>
    <row r="37" spans="1:16" ht="30" customHeight="1" x14ac:dyDescent="0.35">
      <c r="A37" s="5"/>
      <c r="B37" s="15"/>
      <c r="C37" s="13"/>
      <c r="D37" s="13" t="s">
        <v>15</v>
      </c>
      <c r="E37" s="18"/>
      <c r="F37" s="18"/>
      <c r="G37" s="69" t="s">
        <v>45</v>
      </c>
      <c r="H37" s="54"/>
      <c r="I37" s="54"/>
      <c r="J37" s="54"/>
      <c r="K37" s="54"/>
      <c r="L37" s="54"/>
      <c r="M37" s="54"/>
      <c r="N37" s="54"/>
      <c r="O37" s="54"/>
      <c r="P37" s="8"/>
    </row>
    <row r="38" spans="1:16" ht="32.25" customHeight="1" x14ac:dyDescent="0.35">
      <c r="A38" s="5"/>
      <c r="B38" s="15"/>
      <c r="C38" s="13"/>
      <c r="D38" s="7" t="s">
        <v>16</v>
      </c>
      <c r="E38" s="18"/>
      <c r="F38" s="18"/>
      <c r="G38" s="54" t="s">
        <v>44</v>
      </c>
      <c r="H38" s="54"/>
      <c r="I38" s="54"/>
      <c r="J38" s="54"/>
      <c r="K38" s="54"/>
      <c r="L38" s="54"/>
      <c r="M38" s="54"/>
      <c r="N38" s="54"/>
      <c r="O38" s="54"/>
      <c r="P38" s="8"/>
    </row>
    <row r="39" spans="1:16" ht="51" customHeight="1" x14ac:dyDescent="0.35">
      <c r="A39" s="5"/>
      <c r="B39" s="15"/>
      <c r="C39" s="13"/>
      <c r="D39" s="13" t="s">
        <v>27</v>
      </c>
      <c r="E39" s="18"/>
      <c r="F39" s="18"/>
      <c r="G39" s="69" t="s">
        <v>46</v>
      </c>
      <c r="H39" s="54"/>
      <c r="I39" s="54"/>
      <c r="J39" s="54"/>
      <c r="K39" s="54"/>
      <c r="L39" s="54"/>
      <c r="M39" s="54"/>
      <c r="N39" s="54"/>
      <c r="O39" s="54"/>
      <c r="P39" s="8"/>
    </row>
    <row r="40" spans="1:16" ht="72" customHeight="1" x14ac:dyDescent="0.35">
      <c r="A40" s="5"/>
      <c r="B40" s="16"/>
      <c r="C40" s="13"/>
      <c r="D40" s="13" t="s">
        <v>17</v>
      </c>
      <c r="E40" s="18"/>
      <c r="F40" s="18"/>
      <c r="G40" s="55"/>
      <c r="H40" s="55"/>
      <c r="I40" s="55"/>
      <c r="J40" s="55"/>
      <c r="K40" s="55"/>
      <c r="L40" s="55"/>
      <c r="M40" s="55"/>
      <c r="N40" s="55"/>
      <c r="O40" s="55"/>
      <c r="P40" s="8"/>
    </row>
    <row r="41" spans="1:16" s="9" customFormat="1" x14ac:dyDescent="0.35">
      <c r="A41" s="20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8"/>
    </row>
  </sheetData>
  <mergeCells count="42">
    <mergeCell ref="N1:O1"/>
    <mergeCell ref="G38:O38"/>
    <mergeCell ref="G39:O39"/>
    <mergeCell ref="G17:K17"/>
    <mergeCell ref="L17:O17"/>
    <mergeCell ref="C24:L24"/>
    <mergeCell ref="D25:L25"/>
    <mergeCell ref="D26:L26"/>
    <mergeCell ref="G4:L4"/>
    <mergeCell ref="B2:O3"/>
    <mergeCell ref="L18:O18"/>
    <mergeCell ref="G11:O11"/>
    <mergeCell ref="G5:O5"/>
    <mergeCell ref="G6:O6"/>
    <mergeCell ref="G7:O7"/>
    <mergeCell ref="G8:O8"/>
    <mergeCell ref="G40:O40"/>
    <mergeCell ref="B32:M32"/>
    <mergeCell ref="B33:M33"/>
    <mergeCell ref="G34:O34"/>
    <mergeCell ref="G35:O35"/>
    <mergeCell ref="G37:O37"/>
    <mergeCell ref="G36:K36"/>
    <mergeCell ref="L36:O36"/>
    <mergeCell ref="D30:L30"/>
    <mergeCell ref="G9:O9"/>
    <mergeCell ref="B21:F21"/>
    <mergeCell ref="G14:O14"/>
    <mergeCell ref="D28:L28"/>
    <mergeCell ref="G19:I19"/>
    <mergeCell ref="J19:L19"/>
    <mergeCell ref="M19:O19"/>
    <mergeCell ref="G10:O10"/>
    <mergeCell ref="B22:N22"/>
    <mergeCell ref="C23:D23"/>
    <mergeCell ref="G23:O23"/>
    <mergeCell ref="D27:L27"/>
    <mergeCell ref="G12:O12"/>
    <mergeCell ref="G18:K18"/>
    <mergeCell ref="G15:O15"/>
    <mergeCell ref="G16:O16"/>
    <mergeCell ref="D29:L29"/>
  </mergeCells>
  <hyperlinks>
    <hyperlink ref="G37" r:id="rId1" xr:uid="{E56248D7-0055-4ECF-8555-B71257957E46}"/>
    <hyperlink ref="G39" r:id="rId2" xr:uid="{6BA6313B-52E4-49AA-96B7-D90421ABEC8E}"/>
    <hyperlink ref="L36" r:id="rId3" xr:uid="{1B11DA27-1851-49C7-AA70-8746DA9507F1}"/>
  </hyperlinks>
  <pageMargins left="0.70866141732283472" right="0.70866141732283472" top="0.74803149606299213" bottom="0.74803149606299213" header="0.31496062992125984" footer="0.31496062992125984"/>
  <pageSetup paperSize="8" scale="83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A93"/>
  <sheetViews>
    <sheetView tabSelected="1" topLeftCell="B1" zoomScale="70" zoomScaleNormal="70" workbookViewId="0">
      <selection activeCell="G1" sqref="G1:G1048576"/>
    </sheetView>
  </sheetViews>
  <sheetFormatPr defaultColWidth="9.1796875" defaultRowHeight="14.5" x14ac:dyDescent="0.35"/>
  <cols>
    <col min="1" max="1" width="15.453125" style="9" bestFit="1" customWidth="1"/>
    <col min="2" max="3" width="9.7265625" style="9" customWidth="1"/>
    <col min="4" max="4" width="9.1796875" style="9"/>
    <col min="5" max="19" width="17" style="9" customWidth="1"/>
    <col min="20" max="16384" width="9.1796875" style="9"/>
  </cols>
  <sheetData>
    <row r="1" spans="1:27" ht="15" thickBot="1" x14ac:dyDescent="0.4"/>
    <row r="2" spans="1:27" ht="15" thickBot="1" x14ac:dyDescent="0.4">
      <c r="B2" s="86" t="s">
        <v>55</v>
      </c>
      <c r="C2" s="87"/>
      <c r="D2" s="87"/>
      <c r="E2" s="86" t="s">
        <v>56</v>
      </c>
      <c r="F2" s="87"/>
      <c r="G2" s="88"/>
      <c r="H2" s="86" t="s">
        <v>49</v>
      </c>
      <c r="I2" s="87"/>
      <c r="J2" s="88"/>
      <c r="K2" s="86" t="s">
        <v>57</v>
      </c>
      <c r="L2" s="87"/>
      <c r="M2" s="88"/>
      <c r="N2" s="86" t="s">
        <v>58</v>
      </c>
      <c r="O2" s="87"/>
      <c r="P2" s="88"/>
      <c r="Q2" s="86" t="s">
        <v>59</v>
      </c>
      <c r="R2" s="87"/>
      <c r="S2" s="88"/>
    </row>
    <row r="3" spans="1:27" ht="15" thickBot="1" x14ac:dyDescent="0.4">
      <c r="A3" s="30" t="s">
        <v>60</v>
      </c>
      <c r="B3" s="31">
        <v>2010</v>
      </c>
      <c r="C3" s="32">
        <v>2019</v>
      </c>
      <c r="D3" s="33" t="s">
        <v>61</v>
      </c>
      <c r="E3" s="31">
        <v>2010</v>
      </c>
      <c r="F3" s="32">
        <v>2019</v>
      </c>
      <c r="G3" s="33" t="s">
        <v>61</v>
      </c>
      <c r="H3" s="31">
        <v>2010</v>
      </c>
      <c r="I3" s="32">
        <v>2019</v>
      </c>
      <c r="J3" s="33" t="s">
        <v>61</v>
      </c>
      <c r="K3" s="31">
        <v>2010</v>
      </c>
      <c r="L3" s="32">
        <v>2019</v>
      </c>
      <c r="M3" s="33" t="s">
        <v>61</v>
      </c>
      <c r="N3" s="31">
        <v>2010</v>
      </c>
      <c r="O3" s="32">
        <v>2019</v>
      </c>
      <c r="P3" s="33" t="s">
        <v>61</v>
      </c>
      <c r="Q3" s="31">
        <v>2010</v>
      </c>
      <c r="R3" s="32">
        <v>2019</v>
      </c>
      <c r="S3" s="33" t="s">
        <v>61</v>
      </c>
    </row>
    <row r="4" spans="1:27" x14ac:dyDescent="0.35">
      <c r="A4" s="34" t="s">
        <v>62</v>
      </c>
      <c r="B4" s="35">
        <v>1761.3999999999999</v>
      </c>
      <c r="C4" s="29">
        <v>811.6</v>
      </c>
      <c r="D4" s="36">
        <f>(C4-B4)/B4</f>
        <v>-0.53923015782899963</v>
      </c>
      <c r="E4" s="37">
        <v>34920000000</v>
      </c>
      <c r="F4" s="38">
        <v>18620000000</v>
      </c>
      <c r="G4" s="36">
        <f>(F4-E4)/E4</f>
        <v>-0.46678121420389462</v>
      </c>
      <c r="H4" s="37">
        <v>20383000</v>
      </c>
      <c r="I4" s="38">
        <v>9301000</v>
      </c>
      <c r="J4" s="36">
        <f>(I4-H4)/H4</f>
        <v>-0.54368836775744489</v>
      </c>
      <c r="K4" s="37">
        <v>3131000</v>
      </c>
      <c r="L4" s="38">
        <v>3224000</v>
      </c>
      <c r="M4" s="36">
        <f>(L4-K4)/K4</f>
        <v>2.9702970297029702E-2</v>
      </c>
      <c r="N4" s="37">
        <v>1138900</v>
      </c>
      <c r="O4" s="38">
        <v>537000</v>
      </c>
      <c r="P4" s="36">
        <f>(O4-N4)/N4</f>
        <v>-0.52849240495214678</v>
      </c>
      <c r="Q4" s="37">
        <v>8061000</v>
      </c>
      <c r="R4" s="38">
        <v>1136000</v>
      </c>
      <c r="S4" s="36">
        <f>(R4-Q4)/Q4</f>
        <v>-0.85907455650663689</v>
      </c>
      <c r="U4" s="85" t="s">
        <v>115</v>
      </c>
      <c r="V4" s="85"/>
      <c r="W4" s="85"/>
      <c r="X4" s="85"/>
      <c r="Y4" s="85"/>
      <c r="Z4" s="85"/>
      <c r="AA4" s="85"/>
    </row>
    <row r="5" spans="1:27" x14ac:dyDescent="0.35">
      <c r="A5" s="34" t="s">
        <v>63</v>
      </c>
      <c r="B5" s="35">
        <v>28399.200000000001</v>
      </c>
      <c r="C5" s="29">
        <v>7467.8</v>
      </c>
      <c r="D5" s="36">
        <f t="shared" ref="D5:D30" si="0">(C5-B5)/B5</f>
        <v>-0.73704188850390151</v>
      </c>
      <c r="E5" s="37">
        <v>53752000000</v>
      </c>
      <c r="F5" s="38">
        <v>44699000000.010002</v>
      </c>
      <c r="G5" s="36">
        <f>(F5-E5)/E5</f>
        <v>-0.16842164012483252</v>
      </c>
      <c r="H5" s="37">
        <v>57926000</v>
      </c>
      <c r="I5" s="39">
        <v>39158000</v>
      </c>
      <c r="J5" s="36">
        <f t="shared" ref="J5:J30" si="1">(I5-H5)/H5</f>
        <v>-0.32399958567827919</v>
      </c>
      <c r="K5" s="37">
        <v>27515000</v>
      </c>
      <c r="L5" s="38">
        <v>13263000</v>
      </c>
      <c r="M5" s="36">
        <f t="shared" ref="M5:M30" si="2">(L5-K5)/K5</f>
        <v>-0.51797201526440129</v>
      </c>
      <c r="N5" s="37">
        <v>2268500</v>
      </c>
      <c r="O5" s="38">
        <v>1294800</v>
      </c>
      <c r="P5" s="36">
        <f t="shared" ref="P5:P30" si="3">(O5-N5)/N5</f>
        <v>-0.42922636103151862</v>
      </c>
      <c r="Q5" s="37">
        <v>40594000</v>
      </c>
      <c r="R5" s="38">
        <v>24177000</v>
      </c>
      <c r="S5" s="36">
        <f t="shared" ref="S5:S30" si="4">(R5-Q5)/Q5</f>
        <v>-0.40441937232103264</v>
      </c>
      <c r="U5" s="85"/>
      <c r="V5" s="85"/>
      <c r="W5" s="85"/>
      <c r="X5" s="85"/>
      <c r="Y5" s="85"/>
      <c r="Z5" s="85"/>
      <c r="AA5" s="85"/>
    </row>
    <row r="6" spans="1:27" x14ac:dyDescent="0.35">
      <c r="A6" s="34" t="s">
        <v>64</v>
      </c>
      <c r="B6" s="35">
        <v>13250.1</v>
      </c>
      <c r="C6" s="29">
        <v>1952</v>
      </c>
      <c r="D6" s="36">
        <f t="shared" si="0"/>
        <v>-0.85268035712938017</v>
      </c>
      <c r="E6" s="37">
        <v>31580000000</v>
      </c>
      <c r="F6" s="38">
        <v>27759317964</v>
      </c>
      <c r="G6" s="36">
        <f>(F6-E6)/E6</f>
        <v>-0.12098423166561115</v>
      </c>
      <c r="H6" s="37">
        <v>58318000</v>
      </c>
      <c r="I6" s="38">
        <v>20192752</v>
      </c>
      <c r="J6" s="36">
        <f t="shared" si="1"/>
        <v>-0.65374752220583698</v>
      </c>
      <c r="K6" s="37">
        <v>358000</v>
      </c>
      <c r="L6" s="38">
        <v>197733</v>
      </c>
      <c r="M6" s="36">
        <f t="shared" si="2"/>
        <v>-0.44767318435754189</v>
      </c>
      <c r="N6" s="37">
        <v>6798500</v>
      </c>
      <c r="O6" s="38">
        <v>322034</v>
      </c>
      <c r="P6" s="36">
        <f t="shared" si="3"/>
        <v>-0.95263160991395157</v>
      </c>
      <c r="Q6" s="37">
        <v>360210000</v>
      </c>
      <c r="R6" s="38">
        <v>45133360</v>
      </c>
      <c r="S6" s="36">
        <f t="shared" si="4"/>
        <v>-0.87470264567890954</v>
      </c>
      <c r="U6" s="85"/>
      <c r="V6" s="85"/>
      <c r="W6" s="85"/>
      <c r="X6" s="85"/>
      <c r="Y6" s="85"/>
      <c r="Z6" s="85"/>
      <c r="AA6" s="85"/>
    </row>
    <row r="7" spans="1:27" x14ac:dyDescent="0.35">
      <c r="A7" s="34" t="s">
        <v>65</v>
      </c>
      <c r="B7" s="40">
        <v>24.3</v>
      </c>
      <c r="C7" s="29">
        <v>67.300000000000011</v>
      </c>
      <c r="D7" s="36">
        <f t="shared" si="0"/>
        <v>1.7695473251028813</v>
      </c>
      <c r="E7" s="41">
        <v>4531000000</v>
      </c>
      <c r="F7" s="38">
        <v>6643000000</v>
      </c>
      <c r="G7" s="36">
        <f>(F7-E7)/E7</f>
        <v>0.46612226881483115</v>
      </c>
      <c r="H7" s="41">
        <v>7434000</v>
      </c>
      <c r="I7" s="38">
        <v>7155000</v>
      </c>
      <c r="J7" s="36">
        <f t="shared" si="1"/>
        <v>-3.7530266343825669E-2</v>
      </c>
      <c r="K7" s="41">
        <v>106000</v>
      </c>
      <c r="L7" s="38">
        <v>500000</v>
      </c>
      <c r="M7" s="36">
        <f t="shared" si="2"/>
        <v>3.7169811320754715</v>
      </c>
      <c r="N7" s="41">
        <v>166100</v>
      </c>
      <c r="O7" s="38">
        <v>479800</v>
      </c>
      <c r="P7" s="36">
        <f t="shared" si="3"/>
        <v>1.8886213124623721</v>
      </c>
      <c r="Q7" s="41">
        <v>5053000</v>
      </c>
      <c r="R7" s="38">
        <v>4348000</v>
      </c>
      <c r="S7" s="36">
        <f t="shared" si="4"/>
        <v>-0.13952107658816545</v>
      </c>
      <c r="U7" s="85"/>
      <c r="V7" s="85"/>
      <c r="W7" s="85"/>
      <c r="X7" s="85"/>
      <c r="Y7" s="85"/>
      <c r="Z7" s="85"/>
      <c r="AA7" s="85"/>
    </row>
    <row r="8" spans="1:27" x14ac:dyDescent="0.35">
      <c r="A8" s="34" t="s">
        <v>66</v>
      </c>
      <c r="B8" s="35">
        <v>158.30000000000001</v>
      </c>
      <c r="C8" s="29">
        <v>104</v>
      </c>
      <c r="D8" s="36">
        <f t="shared" si="0"/>
        <v>-0.34301958307012009</v>
      </c>
      <c r="E8" s="37">
        <v>4955000000</v>
      </c>
      <c r="F8" s="38">
        <v>4500000000</v>
      </c>
      <c r="G8" s="36">
        <f>(F8-E8)/E8</f>
        <v>-9.1826437941473257E-2</v>
      </c>
      <c r="H8" s="37">
        <v>7932000</v>
      </c>
      <c r="I8" s="38">
        <v>5680000</v>
      </c>
      <c r="J8" s="36">
        <f t="shared" si="1"/>
        <v>-0.28391326273323247</v>
      </c>
      <c r="K8" s="37" t="s">
        <v>67</v>
      </c>
      <c r="L8" s="38" t="s">
        <v>67</v>
      </c>
      <c r="M8" s="36"/>
      <c r="N8" s="37">
        <v>1138600</v>
      </c>
      <c r="O8" s="38">
        <v>582000</v>
      </c>
      <c r="P8" s="36">
        <f t="shared" si="3"/>
        <v>-0.4888459511681012</v>
      </c>
      <c r="Q8" s="37">
        <v>20633000</v>
      </c>
      <c r="R8" s="38">
        <v>14741000</v>
      </c>
      <c r="S8" s="36">
        <f t="shared" si="4"/>
        <v>-0.28556196384432703</v>
      </c>
    </row>
    <row r="9" spans="1:27" x14ac:dyDescent="0.35">
      <c r="A9" s="34" t="s">
        <v>68</v>
      </c>
      <c r="B9" s="35">
        <v>23307.4</v>
      </c>
      <c r="C9" s="29">
        <v>8862.8103980000014</v>
      </c>
      <c r="D9" s="36">
        <f t="shared" si="0"/>
        <v>-0.61974263976247879</v>
      </c>
      <c r="E9" s="37">
        <v>75736000000</v>
      </c>
      <c r="F9" s="38">
        <v>63259163599.05101</v>
      </c>
      <c r="G9" s="36">
        <f>(F9-E9)/E9</f>
        <v>-0.16474115877454565</v>
      </c>
      <c r="H9" s="37">
        <v>111316000</v>
      </c>
      <c r="I9" s="38">
        <v>55576017.389960006</v>
      </c>
      <c r="J9" s="36">
        <f t="shared" si="1"/>
        <v>-0.50073648541126159</v>
      </c>
      <c r="K9" s="37">
        <v>6397000</v>
      </c>
      <c r="L9" s="38">
        <v>4492917.83</v>
      </c>
      <c r="M9" s="36">
        <f t="shared" si="2"/>
        <v>-0.29765236360794123</v>
      </c>
      <c r="N9" s="37">
        <v>4689100</v>
      </c>
      <c r="O9" s="38">
        <v>1702511.3159999999</v>
      </c>
      <c r="P9" s="36">
        <f t="shared" si="3"/>
        <v>-0.63692151670896346</v>
      </c>
      <c r="Q9" s="37">
        <v>131050000</v>
      </c>
      <c r="R9" s="38">
        <v>56783147.138600007</v>
      </c>
      <c r="S9" s="36">
        <f t="shared" si="4"/>
        <v>-0.56670624083479582</v>
      </c>
    </row>
    <row r="10" spans="1:27" x14ac:dyDescent="0.35">
      <c r="A10" s="34" t="s">
        <v>69</v>
      </c>
      <c r="B10" s="35">
        <v>172.29999999999998</v>
      </c>
      <c r="C10" s="29">
        <v>593.5462</v>
      </c>
      <c r="D10" s="36">
        <f t="shared" si="0"/>
        <v>2.4448415554265819</v>
      </c>
      <c r="E10" s="37">
        <v>20048000000</v>
      </c>
      <c r="F10" s="38">
        <v>9438193596.4070988</v>
      </c>
      <c r="G10" s="36">
        <f>(F10-E10)/E10</f>
        <v>-0.52922019171951817</v>
      </c>
      <c r="H10" s="37">
        <v>14980000</v>
      </c>
      <c r="I10" s="38">
        <v>13466407.8487</v>
      </c>
      <c r="J10" s="36">
        <f t="shared" si="1"/>
        <v>-0.10104086457276369</v>
      </c>
      <c r="K10" s="37">
        <v>3960000</v>
      </c>
      <c r="L10" s="38">
        <v>7820752.4037999995</v>
      </c>
      <c r="M10" s="36">
        <f t="shared" si="2"/>
        <v>0.97493747570707057</v>
      </c>
      <c r="N10" s="41">
        <v>175900</v>
      </c>
      <c r="O10" s="38">
        <v>306273.24155899999</v>
      </c>
      <c r="P10" s="36">
        <f t="shared" si="3"/>
        <v>0.74117817827743027</v>
      </c>
      <c r="Q10" s="37">
        <v>5401000</v>
      </c>
      <c r="R10" s="38">
        <v>4184989.9912640001</v>
      </c>
      <c r="S10" s="36">
        <f t="shared" si="4"/>
        <v>-0.22514534507239398</v>
      </c>
    </row>
    <row r="11" spans="1:27" x14ac:dyDescent="0.35">
      <c r="A11" s="34" t="s">
        <v>70</v>
      </c>
      <c r="B11" s="35">
        <v>37151</v>
      </c>
      <c r="C11" s="29">
        <v>6894</v>
      </c>
      <c r="D11" s="36">
        <f t="shared" si="0"/>
        <v>-0.81443298969072164</v>
      </c>
      <c r="E11" s="37">
        <v>13965000000</v>
      </c>
      <c r="F11" s="38">
        <v>9575000000</v>
      </c>
      <c r="G11" s="36">
        <f>(F11-E11)/E11</f>
        <v>-0.31435732187611887</v>
      </c>
      <c r="H11" s="37">
        <v>14310000</v>
      </c>
      <c r="I11" s="38">
        <v>5463000</v>
      </c>
      <c r="J11" s="36">
        <f t="shared" si="1"/>
        <v>-0.6182389937106918</v>
      </c>
      <c r="K11" s="37">
        <v>2615000</v>
      </c>
      <c r="L11" s="38">
        <v>359000</v>
      </c>
      <c r="M11" s="36">
        <f t="shared" si="2"/>
        <v>-0.86271510516252392</v>
      </c>
      <c r="N11" s="37">
        <v>12111600</v>
      </c>
      <c r="O11" s="38">
        <v>572000</v>
      </c>
      <c r="P11" s="36">
        <f t="shared" si="3"/>
        <v>-0.95277254863106442</v>
      </c>
      <c r="Q11" s="37">
        <v>73610000</v>
      </c>
      <c r="R11" s="38">
        <v>13733000</v>
      </c>
      <c r="S11" s="36">
        <f t="shared" si="4"/>
        <v>-0.81343567450074716</v>
      </c>
    </row>
    <row r="12" spans="1:27" x14ac:dyDescent="0.35">
      <c r="A12" s="34" t="s">
        <v>71</v>
      </c>
      <c r="B12" s="35">
        <v>4920.3999999999996</v>
      </c>
      <c r="C12" s="29">
        <v>709.8</v>
      </c>
      <c r="D12" s="36">
        <f t="shared" si="0"/>
        <v>-0.85574343549304932</v>
      </c>
      <c r="E12" s="37">
        <v>58194000000</v>
      </c>
      <c r="F12" s="39">
        <v>46760000000</v>
      </c>
      <c r="G12" s="36">
        <f>(F12-E12)/E12</f>
        <v>-0.19648073684572293</v>
      </c>
      <c r="H12" s="37">
        <v>64638000</v>
      </c>
      <c r="I12" s="42">
        <v>39589000</v>
      </c>
      <c r="J12" s="36">
        <f t="shared" si="1"/>
        <v>-0.38752746062687582</v>
      </c>
      <c r="K12" s="37">
        <v>8782000</v>
      </c>
      <c r="L12" s="38">
        <v>4346000</v>
      </c>
      <c r="M12" s="36">
        <f t="shared" si="2"/>
        <v>-0.50512411751309494</v>
      </c>
      <c r="N12" s="37">
        <v>1590600</v>
      </c>
      <c r="O12" s="42">
        <v>936300</v>
      </c>
      <c r="P12" s="36">
        <f t="shared" si="3"/>
        <v>-0.4113542059600151</v>
      </c>
      <c r="Q12" s="37">
        <v>46050000</v>
      </c>
      <c r="R12" s="39">
        <v>18641000</v>
      </c>
      <c r="S12" s="36">
        <f t="shared" si="4"/>
        <v>-0.59520086862106403</v>
      </c>
    </row>
    <row r="13" spans="1:27" x14ac:dyDescent="0.35">
      <c r="A13" s="34" t="s">
        <v>72</v>
      </c>
      <c r="B13" s="35">
        <v>37354.1</v>
      </c>
      <c r="C13" s="29">
        <v>18351.899990999998</v>
      </c>
      <c r="D13" s="36">
        <f t="shared" si="0"/>
        <v>-0.50870453334439858</v>
      </c>
      <c r="E13" s="37">
        <v>122618000000</v>
      </c>
      <c r="F13" s="39">
        <v>99317000000</v>
      </c>
      <c r="G13" s="36">
        <f>(F13-E13)/E13</f>
        <v>-0.19002919636594953</v>
      </c>
      <c r="H13" s="37">
        <v>199956000</v>
      </c>
      <c r="I13" s="39">
        <v>104211000</v>
      </c>
      <c r="J13" s="36">
        <f t="shared" si="1"/>
        <v>-0.4788303426753886</v>
      </c>
      <c r="K13" s="37">
        <v>65224000</v>
      </c>
      <c r="L13" s="38">
        <v>58933000</v>
      </c>
      <c r="M13" s="36">
        <f t="shared" si="2"/>
        <v>-9.6452226174414332E-2</v>
      </c>
      <c r="N13" s="37">
        <v>5425100</v>
      </c>
      <c r="O13" s="38">
        <v>4627000</v>
      </c>
      <c r="P13" s="36">
        <f t="shared" si="3"/>
        <v>-0.14711249562220052</v>
      </c>
      <c r="Q13" s="37">
        <v>212064000</v>
      </c>
      <c r="R13" s="38">
        <v>73259000</v>
      </c>
      <c r="S13" s="36">
        <f t="shared" si="4"/>
        <v>-0.65454296816055535</v>
      </c>
    </row>
    <row r="14" spans="1:27" x14ac:dyDescent="0.35">
      <c r="A14" s="34" t="s">
        <v>73</v>
      </c>
      <c r="B14" s="35">
        <v>83263.5</v>
      </c>
      <c r="C14" s="43">
        <v>35935.200000000004</v>
      </c>
      <c r="D14" s="36">
        <f t="shared" si="0"/>
        <v>-0.56841593255147804</v>
      </c>
      <c r="E14" s="37">
        <v>461917000000</v>
      </c>
      <c r="F14" s="39">
        <v>406252000000</v>
      </c>
      <c r="G14" s="36">
        <f>(F14-E14)/E14</f>
        <v>-0.12050866281171725</v>
      </c>
      <c r="H14" s="37">
        <v>336365000</v>
      </c>
      <c r="I14" s="39">
        <v>271655000</v>
      </c>
      <c r="J14" s="36">
        <f t="shared" si="1"/>
        <v>-0.19238030116094124</v>
      </c>
      <c r="K14" s="37">
        <v>42134000</v>
      </c>
      <c r="L14" s="39">
        <v>38750000</v>
      </c>
      <c r="M14" s="36">
        <f t="shared" si="2"/>
        <v>-8.0315184886315089E-2</v>
      </c>
      <c r="N14" s="37">
        <v>11197300</v>
      </c>
      <c r="O14" s="39">
        <v>8181300</v>
      </c>
      <c r="P14" s="36">
        <f t="shared" si="3"/>
        <v>-0.26935064703098066</v>
      </c>
      <c r="Q14" s="37">
        <v>254647000</v>
      </c>
      <c r="R14" s="39">
        <v>186938000</v>
      </c>
      <c r="S14" s="36">
        <f t="shared" si="4"/>
        <v>-0.26589357031498506</v>
      </c>
    </row>
    <row r="15" spans="1:27" x14ac:dyDescent="0.35">
      <c r="A15" s="34" t="s">
        <v>74</v>
      </c>
      <c r="B15" s="35">
        <v>4040.8999999999996</v>
      </c>
      <c r="C15" s="29">
        <v>3914.1</v>
      </c>
      <c r="D15" s="36">
        <f t="shared" si="0"/>
        <v>-3.1379148209557214E-2</v>
      </c>
      <c r="E15" s="37">
        <v>59305000000</v>
      </c>
      <c r="F15" s="38">
        <v>38589520000</v>
      </c>
      <c r="G15" s="36">
        <f>(F15-E15)/E15</f>
        <v>-0.34930410589326366</v>
      </c>
      <c r="H15" s="37">
        <v>117318000</v>
      </c>
      <c r="I15" s="38">
        <v>69562000</v>
      </c>
      <c r="J15" s="36">
        <f t="shared" si="1"/>
        <v>-0.40706455957312604</v>
      </c>
      <c r="K15" s="37">
        <v>4475000</v>
      </c>
      <c r="L15" s="38">
        <v>6543120</v>
      </c>
      <c r="M15" s="36">
        <f t="shared" si="2"/>
        <v>0.46214972067039106</v>
      </c>
      <c r="N15" s="37">
        <v>13767400</v>
      </c>
      <c r="O15" s="38">
        <v>2004200</v>
      </c>
      <c r="P15" s="36">
        <f t="shared" si="3"/>
        <v>-0.85442421953309988</v>
      </c>
      <c r="Q15" s="37">
        <v>175020000</v>
      </c>
      <c r="R15" s="38">
        <v>46619000</v>
      </c>
      <c r="S15" s="36">
        <f t="shared" si="4"/>
        <v>-0.73363615586790076</v>
      </c>
    </row>
    <row r="16" spans="1:27" x14ac:dyDescent="0.35">
      <c r="A16" s="34" t="s">
        <v>75</v>
      </c>
      <c r="B16" s="35">
        <v>636</v>
      </c>
      <c r="C16" s="29">
        <v>1325.4</v>
      </c>
      <c r="D16" s="36">
        <f t="shared" si="0"/>
        <v>1.0839622641509434</v>
      </c>
      <c r="E16" s="37">
        <v>20841000000</v>
      </c>
      <c r="F16" s="38">
        <v>18783810000</v>
      </c>
      <c r="G16" s="36">
        <f>(F16-E16)/E16</f>
        <v>-9.8708795163379881E-2</v>
      </c>
      <c r="H16" s="37">
        <v>22279000</v>
      </c>
      <c r="I16" s="38">
        <v>15576000</v>
      </c>
      <c r="J16" s="36">
        <f t="shared" si="1"/>
        <v>-0.30086628663764081</v>
      </c>
      <c r="K16" s="37">
        <v>4536000</v>
      </c>
      <c r="L16" s="38">
        <v>847000</v>
      </c>
      <c r="M16" s="36">
        <f t="shared" si="2"/>
        <v>-0.81327160493827155</v>
      </c>
      <c r="N16" s="37">
        <v>375500</v>
      </c>
      <c r="O16" s="38">
        <v>987010</v>
      </c>
      <c r="P16" s="36">
        <f t="shared" si="3"/>
        <v>1.6285219707057257</v>
      </c>
      <c r="Q16" s="37">
        <v>12365000</v>
      </c>
      <c r="R16" s="38">
        <v>8945000</v>
      </c>
      <c r="S16" s="36">
        <f t="shared" si="4"/>
        <v>-0.27658714112414073</v>
      </c>
    </row>
    <row r="17" spans="1:19" x14ac:dyDescent="0.35">
      <c r="A17" s="34" t="s">
        <v>76</v>
      </c>
      <c r="B17" s="35">
        <v>30.4</v>
      </c>
      <c r="C17" s="29">
        <v>78.267510000000001</v>
      </c>
      <c r="D17" s="36">
        <f t="shared" si="0"/>
        <v>1.5745891447368423</v>
      </c>
      <c r="E17" s="37">
        <v>16397000000</v>
      </c>
      <c r="F17" s="38">
        <v>13772655484.98214</v>
      </c>
      <c r="G17" s="36">
        <f>(F17-E17)/E17</f>
        <v>-0.16005028450435205</v>
      </c>
      <c r="H17" s="37">
        <v>18245000</v>
      </c>
      <c r="I17" s="38">
        <v>11280441.992109999</v>
      </c>
      <c r="J17" s="36">
        <f t="shared" si="1"/>
        <v>-0.38172419884297071</v>
      </c>
      <c r="K17" s="37">
        <v>2777000</v>
      </c>
      <c r="L17" s="38">
        <v>2250808</v>
      </c>
      <c r="M17" s="36">
        <f t="shared" si="2"/>
        <v>-0.18948217500900252</v>
      </c>
      <c r="N17" s="37">
        <v>491100</v>
      </c>
      <c r="O17" s="39">
        <v>209498</v>
      </c>
      <c r="P17" s="36">
        <f t="shared" si="3"/>
        <v>-0.57341071064956217</v>
      </c>
      <c r="Q17" s="37">
        <v>13907000</v>
      </c>
      <c r="R17" s="38">
        <v>2407485.2580000004</v>
      </c>
      <c r="S17" s="36">
        <f t="shared" si="4"/>
        <v>-0.82688680103544965</v>
      </c>
    </row>
    <row r="18" spans="1:19" x14ac:dyDescent="0.35">
      <c r="A18" s="34" t="s">
        <v>77</v>
      </c>
      <c r="B18" s="35">
        <v>19574</v>
      </c>
      <c r="C18" s="43">
        <v>6399.1611999999996</v>
      </c>
      <c r="D18" s="36">
        <f t="shared" si="0"/>
        <v>-0.67307851231225102</v>
      </c>
      <c r="E18" s="37">
        <v>177542000000</v>
      </c>
      <c r="F18" s="39">
        <v>127231619371.10001</v>
      </c>
      <c r="G18" s="36">
        <f>(F18-E18)/E18</f>
        <v>-0.28337171277162582</v>
      </c>
      <c r="H18" s="37">
        <v>173874000</v>
      </c>
      <c r="I18" s="39">
        <v>88937415.5</v>
      </c>
      <c r="J18" s="36">
        <f t="shared" si="1"/>
        <v>-0.48849502800878797</v>
      </c>
      <c r="K18" s="37">
        <v>41632000</v>
      </c>
      <c r="L18" s="39">
        <v>27081312.5</v>
      </c>
      <c r="M18" s="36">
        <f t="shared" si="2"/>
        <v>-0.34950729006533438</v>
      </c>
      <c r="N18" s="37">
        <v>3081300</v>
      </c>
      <c r="O18" s="39">
        <v>649187.6</v>
      </c>
      <c r="P18" s="36">
        <f t="shared" si="3"/>
        <v>-0.78931373121734327</v>
      </c>
      <c r="Q18" s="37">
        <v>131727000</v>
      </c>
      <c r="R18" s="39">
        <v>46296010.399999999</v>
      </c>
      <c r="S18" s="36">
        <f>(R18-Q18)/Q18</f>
        <v>-0.64854577725143658</v>
      </c>
    </row>
    <row r="19" spans="1:19" x14ac:dyDescent="0.35">
      <c r="A19" s="34" t="s">
        <v>78</v>
      </c>
      <c r="B19" s="35">
        <v>12</v>
      </c>
      <c r="C19" s="29"/>
      <c r="D19" s="36"/>
      <c r="E19" s="37">
        <v>858000000</v>
      </c>
      <c r="F19" s="39">
        <v>974000000</v>
      </c>
      <c r="G19" s="36">
        <f>(F19-E19)/E19</f>
        <v>0.1351981351981352</v>
      </c>
      <c r="H19" s="37">
        <v>4135000</v>
      </c>
      <c r="I19" s="39">
        <v>1018000</v>
      </c>
      <c r="J19" s="36">
        <f t="shared" si="1"/>
        <v>-0.75380894800483678</v>
      </c>
      <c r="K19" s="37">
        <v>307000</v>
      </c>
      <c r="L19" s="39">
        <v>509000</v>
      </c>
      <c r="M19" s="36">
        <f t="shared" si="2"/>
        <v>0.65798045602605859</v>
      </c>
      <c r="N19" s="37">
        <v>1243400</v>
      </c>
      <c r="O19" s="39">
        <v>122100</v>
      </c>
      <c r="P19" s="36">
        <f t="shared" si="3"/>
        <v>-0.90180151198327163</v>
      </c>
      <c r="Q19" s="37">
        <v>708000</v>
      </c>
      <c r="R19" s="39">
        <v>191000</v>
      </c>
      <c r="S19" s="36">
        <f t="shared" ref="S19:S22" si="5">(R19-Q19)/Q19</f>
        <v>-0.73022598870056499</v>
      </c>
    </row>
    <row r="20" spans="1:19" x14ac:dyDescent="0.35">
      <c r="A20" s="34" t="s">
        <v>79</v>
      </c>
      <c r="B20" s="35"/>
      <c r="C20" s="29"/>
      <c r="D20" s="36"/>
      <c r="E20" s="37">
        <v>6489000000</v>
      </c>
      <c r="F20" s="39">
        <v>5190000000</v>
      </c>
      <c r="G20" s="36">
        <f>(F20-E20)/E20</f>
        <v>-0.20018492834026816</v>
      </c>
      <c r="H20" s="37">
        <v>6844000</v>
      </c>
      <c r="I20" s="39">
        <v>4058000</v>
      </c>
      <c r="J20" s="36">
        <f t="shared" si="1"/>
        <v>-0.40707188778492109</v>
      </c>
      <c r="K20" s="37">
        <v>9551000</v>
      </c>
      <c r="L20" s="39">
        <v>10503000</v>
      </c>
      <c r="M20" s="36">
        <f t="shared" si="2"/>
        <v>9.9675426656894564E-2</v>
      </c>
      <c r="N20" s="37">
        <v>675100</v>
      </c>
      <c r="O20" s="39">
        <v>442200</v>
      </c>
      <c r="P20" s="36">
        <f t="shared" si="3"/>
        <v>-0.34498592801066508</v>
      </c>
      <c r="Q20" s="37">
        <v>14357000</v>
      </c>
      <c r="R20" s="39">
        <v>10195000</v>
      </c>
      <c r="S20" s="36">
        <f t="shared" si="5"/>
        <v>-0.28989343177544052</v>
      </c>
    </row>
    <row r="21" spans="1:19" x14ac:dyDescent="0.35">
      <c r="A21" s="34" t="s">
        <v>80</v>
      </c>
      <c r="B21" s="35">
        <v>22.6</v>
      </c>
      <c r="C21" s="29">
        <v>53.4</v>
      </c>
      <c r="D21" s="36">
        <f t="shared" si="0"/>
        <v>1.3628318584070795</v>
      </c>
      <c r="E21" s="37">
        <v>2293000000</v>
      </c>
      <c r="F21" s="38">
        <v>1417000000</v>
      </c>
      <c r="G21" s="36">
        <f>(F21-E21)/E21</f>
        <v>-0.3820322721325774</v>
      </c>
      <c r="H21" s="37">
        <v>4815000</v>
      </c>
      <c r="I21" s="38">
        <v>1914000</v>
      </c>
      <c r="J21" s="36">
        <f t="shared" si="1"/>
        <v>-0.60249221183800628</v>
      </c>
      <c r="K21" s="37">
        <v>309000</v>
      </c>
      <c r="L21" s="38">
        <v>589000</v>
      </c>
      <c r="M21" s="36">
        <f t="shared" si="2"/>
        <v>0.90614886731391586</v>
      </c>
      <c r="N21" s="37"/>
      <c r="O21" s="38">
        <v>94200</v>
      </c>
      <c r="P21" s="36"/>
      <c r="Q21" s="37">
        <v>738000</v>
      </c>
      <c r="R21" s="38">
        <v>865000</v>
      </c>
      <c r="S21" s="36">
        <f t="shared" si="5"/>
        <v>0.17208672086720866</v>
      </c>
    </row>
    <row r="22" spans="1:19" x14ac:dyDescent="0.35">
      <c r="A22" s="34" t="s">
        <v>81</v>
      </c>
      <c r="B22" s="35">
        <v>32.700000000000003</v>
      </c>
      <c r="C22" s="29"/>
      <c r="D22" s="36"/>
      <c r="E22" s="37">
        <v>1878000000</v>
      </c>
      <c r="F22" s="38"/>
      <c r="G22" s="36"/>
      <c r="H22" s="37">
        <v>4900000</v>
      </c>
      <c r="I22" s="38">
        <v>128000</v>
      </c>
      <c r="J22" s="36">
        <f t="shared" si="1"/>
        <v>-0.97387755102040818</v>
      </c>
      <c r="K22" s="37" t="s">
        <v>67</v>
      </c>
      <c r="L22" s="38" t="s">
        <v>67</v>
      </c>
      <c r="M22" s="36"/>
      <c r="N22" s="37">
        <v>293900</v>
      </c>
      <c r="O22" s="38">
        <v>312000</v>
      </c>
      <c r="P22" s="36">
        <f t="shared" si="3"/>
        <v>6.158557332425995E-2</v>
      </c>
      <c r="Q22" s="37">
        <v>7800000</v>
      </c>
      <c r="R22" s="39">
        <v>1630000</v>
      </c>
      <c r="S22" s="36">
        <f t="shared" si="5"/>
        <v>-0.79102564102564099</v>
      </c>
    </row>
    <row r="23" spans="1:19" x14ac:dyDescent="0.35">
      <c r="A23" s="34" t="s">
        <v>82</v>
      </c>
      <c r="B23" s="35">
        <v>36607.200000000004</v>
      </c>
      <c r="C23" s="43">
        <v>5403.6</v>
      </c>
      <c r="D23" s="36">
        <f t="shared" si="0"/>
        <v>-0.85238969383072183</v>
      </c>
      <c r="E23" s="37">
        <v>95551000000</v>
      </c>
      <c r="F23" s="39">
        <v>91789000000</v>
      </c>
      <c r="G23" s="36">
        <f>(F23-E23)/E23</f>
        <v>-3.9371644462119708E-2</v>
      </c>
      <c r="H23" s="37">
        <v>52907000</v>
      </c>
      <c r="I23" s="39">
        <v>37909050</v>
      </c>
      <c r="J23" s="36">
        <f t="shared" si="1"/>
        <v>-0.28347761165819269</v>
      </c>
      <c r="K23" s="37">
        <v>17251000</v>
      </c>
      <c r="L23" s="39">
        <v>10905000</v>
      </c>
      <c r="M23" s="36">
        <f t="shared" si="2"/>
        <v>-0.36786273259521185</v>
      </c>
      <c r="N23" s="37">
        <v>2720300</v>
      </c>
      <c r="O23" s="39">
        <v>1393600</v>
      </c>
      <c r="P23" s="36">
        <f t="shared" si="3"/>
        <v>-0.48770356210712051</v>
      </c>
      <c r="Q23" s="37">
        <v>28479000</v>
      </c>
      <c r="R23" s="39">
        <v>20583000</v>
      </c>
      <c r="S23" s="36">
        <f t="shared" si="4"/>
        <v>-0.27725692615611502</v>
      </c>
    </row>
    <row r="24" spans="1:19" x14ac:dyDescent="0.35">
      <c r="A24" s="34" t="s">
        <v>83</v>
      </c>
      <c r="B24" s="35">
        <v>42279.4</v>
      </c>
      <c r="C24" s="29">
        <v>23706.899999999998</v>
      </c>
      <c r="D24" s="36">
        <f t="shared" si="0"/>
        <v>-0.43928012223446888</v>
      </c>
      <c r="E24" s="37">
        <v>188801000000</v>
      </c>
      <c r="F24" s="38">
        <v>174283000000</v>
      </c>
      <c r="G24" s="36">
        <f>(F24-E24)/E24</f>
        <v>-7.689577915371211E-2</v>
      </c>
      <c r="H24" s="37">
        <v>314025000</v>
      </c>
      <c r="I24" s="38">
        <v>231236000</v>
      </c>
      <c r="J24" s="36">
        <f t="shared" si="1"/>
        <v>-0.26363824536263036</v>
      </c>
      <c r="K24" s="37">
        <v>5870000</v>
      </c>
      <c r="L24" s="38">
        <v>6542000</v>
      </c>
      <c r="M24" s="36">
        <f t="shared" si="2"/>
        <v>0.11448040885860307</v>
      </c>
      <c r="N24" s="37">
        <v>24457700</v>
      </c>
      <c r="O24" s="38">
        <v>8548700</v>
      </c>
      <c r="P24" s="36">
        <f t="shared" si="3"/>
        <v>-0.65046999513445658</v>
      </c>
      <c r="Q24" s="37">
        <v>483045000</v>
      </c>
      <c r="R24" s="38">
        <v>142581000</v>
      </c>
      <c r="S24" s="36">
        <f t="shared" si="4"/>
        <v>-0.70482874266372697</v>
      </c>
    </row>
    <row r="25" spans="1:19" x14ac:dyDescent="0.35">
      <c r="A25" s="34" t="s">
        <v>84</v>
      </c>
      <c r="B25" s="35">
        <v>5058</v>
      </c>
      <c r="C25" s="43">
        <v>4064.1000000000004</v>
      </c>
      <c r="D25" s="36">
        <f t="shared" si="0"/>
        <v>-0.19650059311981014</v>
      </c>
      <c r="E25" s="37">
        <v>27577000000</v>
      </c>
      <c r="F25" s="39">
        <v>31771000000</v>
      </c>
      <c r="G25" s="36">
        <f>(F25-E25)/E25</f>
        <v>0.15208325778728651</v>
      </c>
      <c r="H25" s="37">
        <v>54797000</v>
      </c>
      <c r="I25" s="39">
        <v>36581000</v>
      </c>
      <c r="J25" s="36">
        <f t="shared" si="1"/>
        <v>-0.33242695768016495</v>
      </c>
      <c r="K25" s="37">
        <v>8222000</v>
      </c>
      <c r="L25" s="39">
        <v>6635000</v>
      </c>
      <c r="M25" s="36">
        <f t="shared" si="2"/>
        <v>-0.19301873023595231</v>
      </c>
      <c r="N25" s="37">
        <v>3750200</v>
      </c>
      <c r="O25" s="39">
        <v>2093900</v>
      </c>
      <c r="P25" s="36">
        <f t="shared" si="3"/>
        <v>-0.44165644498960055</v>
      </c>
      <c r="Q25" s="37">
        <v>29883000</v>
      </c>
      <c r="R25" s="39">
        <v>18132000</v>
      </c>
      <c r="S25" s="36">
        <f t="shared" si="4"/>
        <v>-0.39323361108322458</v>
      </c>
    </row>
    <row r="26" spans="1:19" x14ac:dyDescent="0.35">
      <c r="A26" s="34" t="s">
        <v>85</v>
      </c>
      <c r="B26" s="35">
        <v>3813.3999999999996</v>
      </c>
      <c r="C26" s="29">
        <v>4816.6000000000004</v>
      </c>
      <c r="D26" s="36">
        <f t="shared" si="0"/>
        <v>0.26307232391042135</v>
      </c>
      <c r="E26" s="37">
        <v>44533000000</v>
      </c>
      <c r="F26" s="38">
        <v>33958000000</v>
      </c>
      <c r="G26" s="36">
        <f>(F26-E26)/E26</f>
        <v>-0.23746435227808591</v>
      </c>
      <c r="H26" s="37">
        <v>72772000</v>
      </c>
      <c r="I26" s="38">
        <v>40465000</v>
      </c>
      <c r="J26" s="36">
        <f t="shared" si="1"/>
        <v>-0.44394822184356619</v>
      </c>
      <c r="K26" s="37">
        <v>7396000</v>
      </c>
      <c r="L26" s="38">
        <v>7253000</v>
      </c>
      <c r="M26" s="36">
        <f t="shared" si="2"/>
        <v>-1.9334775554353704E-2</v>
      </c>
      <c r="N26" s="37">
        <v>15421900</v>
      </c>
      <c r="O26" s="38">
        <v>2754200</v>
      </c>
      <c r="P26" s="36">
        <f t="shared" si="3"/>
        <v>-0.82140981331742524</v>
      </c>
      <c r="Q26" s="37">
        <v>312262000</v>
      </c>
      <c r="R26" s="38">
        <v>33007000</v>
      </c>
      <c r="S26" s="36">
        <f t="shared" si="4"/>
        <v>-0.89429709666882296</v>
      </c>
    </row>
    <row r="27" spans="1:19" x14ac:dyDescent="0.35">
      <c r="A27" s="34" t="s">
        <v>86</v>
      </c>
      <c r="B27" s="35">
        <v>16762.7</v>
      </c>
      <c r="C27" s="43">
        <v>61030.600000000006</v>
      </c>
      <c r="D27" s="36">
        <f t="shared" si="0"/>
        <v>2.6408573797777213</v>
      </c>
      <c r="E27" s="37">
        <v>20485000000</v>
      </c>
      <c r="F27" s="39">
        <v>19710000000</v>
      </c>
      <c r="G27" s="36">
        <f>(F27-E27)/E27</f>
        <v>-3.7832560410056136E-2</v>
      </c>
      <c r="H27" s="37">
        <v>29694000</v>
      </c>
      <c r="I27" s="39">
        <v>19852000</v>
      </c>
      <c r="J27" s="36">
        <f t="shared" si="1"/>
        <v>-0.33144743045733144</v>
      </c>
      <c r="K27" s="37">
        <v>2941000</v>
      </c>
      <c r="L27" s="39">
        <v>4532000</v>
      </c>
      <c r="M27" s="36">
        <f t="shared" si="2"/>
        <v>0.54097245834750085</v>
      </c>
      <c r="N27" s="37" t="s">
        <v>67</v>
      </c>
      <c r="O27" s="39" t="s">
        <v>67</v>
      </c>
      <c r="P27" s="36"/>
      <c r="Q27" s="37">
        <v>62919000</v>
      </c>
      <c r="R27" s="39">
        <v>22799000</v>
      </c>
      <c r="S27" s="36">
        <f t="shared" si="4"/>
        <v>-0.63764522640219967</v>
      </c>
    </row>
    <row r="28" spans="1:19" x14ac:dyDescent="0.35">
      <c r="A28" s="34" t="s">
        <v>87</v>
      </c>
      <c r="B28" s="35">
        <v>45.4</v>
      </c>
      <c r="C28" s="29">
        <v>38.811700000000002</v>
      </c>
      <c r="D28" s="36">
        <f t="shared" si="0"/>
        <v>-0.14511674008810566</v>
      </c>
      <c r="E28" s="37">
        <v>7093000000</v>
      </c>
      <c r="F28" s="38">
        <v>5537234720</v>
      </c>
      <c r="G28" s="36">
        <f>(F28-E28)/E28</f>
        <v>-0.2193381192725222</v>
      </c>
      <c r="H28" s="37">
        <v>12607000</v>
      </c>
      <c r="I28" s="38">
        <v>4048542</v>
      </c>
      <c r="J28" s="36">
        <f t="shared" si="1"/>
        <v>-0.67886555088442924</v>
      </c>
      <c r="K28" s="37">
        <v>1469000</v>
      </c>
      <c r="L28" s="38">
        <v>1271453</v>
      </c>
      <c r="M28" s="36">
        <f t="shared" si="2"/>
        <v>-0.13447719537100067</v>
      </c>
      <c r="N28" s="37">
        <v>212500</v>
      </c>
      <c r="O28" s="38">
        <v>130655</v>
      </c>
      <c r="P28" s="36">
        <f t="shared" si="3"/>
        <v>-0.38515294117647059</v>
      </c>
      <c r="Q28" s="37">
        <v>6664000</v>
      </c>
      <c r="R28" s="38">
        <v>2109178</v>
      </c>
      <c r="S28" s="36">
        <f t="shared" si="4"/>
        <v>-0.68349669867947183</v>
      </c>
    </row>
    <row r="29" spans="1:19" x14ac:dyDescent="0.35">
      <c r="A29" s="34" t="s">
        <v>88</v>
      </c>
      <c r="B29" s="35">
        <v>40900.800000000003</v>
      </c>
      <c r="C29" s="29">
        <v>12189.4</v>
      </c>
      <c r="D29" s="36">
        <f t="shared" si="0"/>
        <v>-0.70197648945741886</v>
      </c>
      <c r="E29" s="37">
        <v>110760000000</v>
      </c>
      <c r="F29" s="38">
        <v>92371000000</v>
      </c>
      <c r="G29" s="36">
        <f>(F29-E29)/E29</f>
        <v>-0.16602564102564102</v>
      </c>
      <c r="H29" s="37">
        <v>255243000</v>
      </c>
      <c r="I29" s="38">
        <v>158318000</v>
      </c>
      <c r="J29" s="36">
        <f t="shared" si="1"/>
        <v>-0.37973617298025802</v>
      </c>
      <c r="K29" s="37">
        <v>51218000</v>
      </c>
      <c r="L29" s="38">
        <v>45952000</v>
      </c>
      <c r="M29" s="36">
        <f t="shared" si="2"/>
        <v>-0.10281541645515249</v>
      </c>
      <c r="N29" s="37">
        <v>8101700</v>
      </c>
      <c r="O29" s="38">
        <v>4430100</v>
      </c>
      <c r="P29" s="36">
        <f t="shared" si="3"/>
        <v>-0.45318883691077183</v>
      </c>
      <c r="Q29" s="37">
        <v>172668000</v>
      </c>
      <c r="R29" s="38">
        <v>88214000</v>
      </c>
      <c r="S29" s="36">
        <f t="shared" si="4"/>
        <v>-0.48911205318877848</v>
      </c>
    </row>
    <row r="30" spans="1:19" ht="15" thickBot="1" x14ac:dyDescent="0.4">
      <c r="A30" s="44" t="s">
        <v>89</v>
      </c>
      <c r="B30" s="45">
        <v>2623.7</v>
      </c>
      <c r="C30" s="46">
        <v>2834.5</v>
      </c>
      <c r="D30" s="47">
        <f t="shared" si="0"/>
        <v>8.0344551587452906E-2</v>
      </c>
      <c r="E30" s="48">
        <v>54506000000</v>
      </c>
      <c r="F30" s="49">
        <v>49179000000</v>
      </c>
      <c r="G30" s="47">
        <f>(F30-E30)/E30</f>
        <v>-9.7732359740212091E-2</v>
      </c>
      <c r="H30" s="48">
        <v>29604000</v>
      </c>
      <c r="I30" s="49">
        <v>26303000</v>
      </c>
      <c r="J30" s="47">
        <f t="shared" si="1"/>
        <v>-0.11150520199972977</v>
      </c>
      <c r="K30" s="48">
        <v>24582000</v>
      </c>
      <c r="L30" s="49">
        <v>23028000</v>
      </c>
      <c r="M30" s="47">
        <f t="shared" si="2"/>
        <v>-6.3216988040029287E-2</v>
      </c>
      <c r="N30" s="48">
        <v>5720100</v>
      </c>
      <c r="O30" s="49">
        <v>3491000</v>
      </c>
      <c r="P30" s="47">
        <f t="shared" si="3"/>
        <v>-0.38969598433593816</v>
      </c>
      <c r="Q30" s="48">
        <v>14937000</v>
      </c>
      <c r="R30" s="49">
        <v>8513000</v>
      </c>
      <c r="S30" s="47">
        <f t="shared" si="4"/>
        <v>-0.43007297315391307</v>
      </c>
    </row>
    <row r="32" spans="1:19" x14ac:dyDescent="0.35">
      <c r="A32" s="89" t="s">
        <v>90</v>
      </c>
      <c r="B32" s="89"/>
      <c r="C32" s="89"/>
      <c r="D32" s="89"/>
    </row>
    <row r="34" spans="1:16" s="52" customFormat="1" x14ac:dyDescent="0.35">
      <c r="A34" s="50" t="s">
        <v>55</v>
      </c>
      <c r="B34" s="51"/>
      <c r="C34" s="51"/>
      <c r="D34" s="51"/>
      <c r="O34" s="9"/>
      <c r="P34" s="9"/>
    </row>
    <row r="35" spans="1:16" s="52" customFormat="1" ht="27.75" customHeight="1" x14ac:dyDescent="0.3">
      <c r="A35" s="90" t="s">
        <v>91</v>
      </c>
      <c r="B35" s="90"/>
      <c r="C35" s="90"/>
      <c r="D35" s="90"/>
    </row>
    <row r="36" spans="1:16" s="52" customFormat="1" ht="13" x14ac:dyDescent="0.3">
      <c r="A36" s="51" t="s">
        <v>92</v>
      </c>
      <c r="B36" s="51"/>
      <c r="C36" s="51"/>
      <c r="D36" s="51"/>
    </row>
    <row r="37" spans="1:16" s="52" customFormat="1" x14ac:dyDescent="0.35">
      <c r="A37" s="51" t="s">
        <v>93</v>
      </c>
      <c r="B37" s="51"/>
      <c r="C37" s="51"/>
      <c r="D37" s="51"/>
      <c r="I37" s="9"/>
    </row>
    <row r="38" spans="1:16" s="52" customFormat="1" x14ac:dyDescent="0.35">
      <c r="A38" s="51" t="s">
        <v>94</v>
      </c>
      <c r="B38" s="51"/>
      <c r="C38" s="51"/>
      <c r="D38" s="51"/>
      <c r="I38" s="9"/>
    </row>
    <row r="39" spans="1:16" s="52" customFormat="1" ht="26.25" customHeight="1" x14ac:dyDescent="0.35">
      <c r="A39" s="90" t="s">
        <v>95</v>
      </c>
      <c r="B39" s="90"/>
      <c r="C39" s="90"/>
      <c r="D39" s="90"/>
      <c r="I39" s="9"/>
    </row>
    <row r="40" spans="1:16" s="52" customFormat="1" ht="13" x14ac:dyDescent="0.3"/>
    <row r="41" spans="1:16" s="52" customFormat="1" ht="13" x14ac:dyDescent="0.3">
      <c r="A41" s="53" t="s">
        <v>56</v>
      </c>
    </row>
    <row r="42" spans="1:16" s="52" customFormat="1" ht="13" x14ac:dyDescent="0.3">
      <c r="A42" s="52" t="s">
        <v>96</v>
      </c>
    </row>
    <row r="43" spans="1:16" s="52" customFormat="1" ht="13" x14ac:dyDescent="0.3">
      <c r="A43" s="52" t="s">
        <v>97</v>
      </c>
    </row>
    <row r="44" spans="1:16" s="52" customFormat="1" ht="13" x14ac:dyDescent="0.3">
      <c r="A44" s="52" t="s">
        <v>98</v>
      </c>
    </row>
    <row r="45" spans="1:16" s="52" customFormat="1" ht="13" x14ac:dyDescent="0.3">
      <c r="A45" s="52" t="s">
        <v>99</v>
      </c>
    </row>
    <row r="46" spans="1:16" s="52" customFormat="1" ht="13" x14ac:dyDescent="0.3">
      <c r="A46" s="52" t="s">
        <v>100</v>
      </c>
    </row>
    <row r="47" spans="1:16" s="52" customFormat="1" ht="13" x14ac:dyDescent="0.3">
      <c r="A47" s="52" t="s">
        <v>101</v>
      </c>
    </row>
    <row r="48" spans="1:16" s="52" customFormat="1" ht="13" x14ac:dyDescent="0.3"/>
    <row r="49" spans="1:1" s="52" customFormat="1" ht="13" x14ac:dyDescent="0.3">
      <c r="A49" s="53" t="s">
        <v>102</v>
      </c>
    </row>
    <row r="50" spans="1:1" s="52" customFormat="1" ht="13" x14ac:dyDescent="0.3">
      <c r="A50" s="52" t="s">
        <v>96</v>
      </c>
    </row>
    <row r="51" spans="1:1" s="52" customFormat="1" ht="13" x14ac:dyDescent="0.3">
      <c r="A51" s="52" t="s">
        <v>103</v>
      </c>
    </row>
    <row r="52" spans="1:1" s="52" customFormat="1" ht="13" x14ac:dyDescent="0.3">
      <c r="A52" s="52" t="s">
        <v>98</v>
      </c>
    </row>
    <row r="53" spans="1:1" s="52" customFormat="1" ht="13" x14ac:dyDescent="0.3">
      <c r="A53" s="52" t="s">
        <v>104</v>
      </c>
    </row>
    <row r="54" spans="1:1" s="52" customFormat="1" ht="13" x14ac:dyDescent="0.3">
      <c r="A54" s="52" t="s">
        <v>105</v>
      </c>
    </row>
    <row r="55" spans="1:1" s="52" customFormat="1" ht="13" x14ac:dyDescent="0.3">
      <c r="A55" s="52" t="s">
        <v>106</v>
      </c>
    </row>
    <row r="56" spans="1:1" s="52" customFormat="1" ht="13" x14ac:dyDescent="0.3"/>
    <row r="57" spans="1:1" s="52" customFormat="1" ht="13" x14ac:dyDescent="0.3">
      <c r="A57" s="53" t="s">
        <v>57</v>
      </c>
    </row>
    <row r="58" spans="1:1" s="52" customFormat="1" ht="13" x14ac:dyDescent="0.3">
      <c r="A58" s="52" t="s">
        <v>96</v>
      </c>
    </row>
    <row r="59" spans="1:1" s="52" customFormat="1" ht="13" x14ac:dyDescent="0.3">
      <c r="A59" s="52" t="s">
        <v>103</v>
      </c>
    </row>
    <row r="60" spans="1:1" s="52" customFormat="1" ht="13" x14ac:dyDescent="0.3">
      <c r="A60" s="52" t="s">
        <v>98</v>
      </c>
    </row>
    <row r="61" spans="1:1" s="52" customFormat="1" ht="13" x14ac:dyDescent="0.3">
      <c r="A61" s="52" t="s">
        <v>99</v>
      </c>
    </row>
    <row r="62" spans="1:1" s="52" customFormat="1" ht="13" x14ac:dyDescent="0.3">
      <c r="A62" s="52" t="s">
        <v>107</v>
      </c>
    </row>
    <row r="63" spans="1:1" s="52" customFormat="1" ht="13" x14ac:dyDescent="0.3"/>
    <row r="64" spans="1:1" s="52" customFormat="1" ht="13" x14ac:dyDescent="0.3">
      <c r="A64" s="53" t="s">
        <v>58</v>
      </c>
    </row>
    <row r="65" spans="1:1" s="52" customFormat="1" ht="13" x14ac:dyDescent="0.3">
      <c r="A65" s="52" t="s">
        <v>108</v>
      </c>
    </row>
    <row r="66" spans="1:1" s="52" customFormat="1" ht="13" x14ac:dyDescent="0.3">
      <c r="A66" s="52" t="s">
        <v>109</v>
      </c>
    </row>
    <row r="67" spans="1:1" s="52" customFormat="1" ht="13" x14ac:dyDescent="0.3">
      <c r="A67" s="52" t="s">
        <v>98</v>
      </c>
    </row>
    <row r="68" spans="1:1" s="52" customFormat="1" ht="13" x14ac:dyDescent="0.3">
      <c r="A68" s="52" t="s">
        <v>110</v>
      </c>
    </row>
    <row r="69" spans="1:1" s="52" customFormat="1" ht="13" x14ac:dyDescent="0.3">
      <c r="A69" s="52" t="s">
        <v>111</v>
      </c>
    </row>
    <row r="70" spans="1:1" s="52" customFormat="1" ht="13" x14ac:dyDescent="0.3"/>
    <row r="71" spans="1:1" s="52" customFormat="1" ht="13" x14ac:dyDescent="0.3">
      <c r="A71" s="53" t="s">
        <v>50</v>
      </c>
    </row>
    <row r="72" spans="1:1" s="52" customFormat="1" ht="13" x14ac:dyDescent="0.3">
      <c r="A72" s="52" t="s">
        <v>96</v>
      </c>
    </row>
    <row r="73" spans="1:1" s="52" customFormat="1" ht="13" x14ac:dyDescent="0.3">
      <c r="A73" s="52" t="s">
        <v>112</v>
      </c>
    </row>
    <row r="74" spans="1:1" s="52" customFormat="1" ht="13" x14ac:dyDescent="0.3">
      <c r="A74" s="52" t="s">
        <v>113</v>
      </c>
    </row>
    <row r="75" spans="1:1" s="52" customFormat="1" ht="13" x14ac:dyDescent="0.3">
      <c r="A75" s="52" t="s">
        <v>99</v>
      </c>
    </row>
    <row r="76" spans="1:1" s="52" customFormat="1" ht="13" x14ac:dyDescent="0.3">
      <c r="A76" s="52" t="s">
        <v>114</v>
      </c>
    </row>
    <row r="77" spans="1:1" s="52" customFormat="1" ht="13" x14ac:dyDescent="0.3"/>
    <row r="78" spans="1:1" s="52" customFormat="1" ht="13" x14ac:dyDescent="0.3"/>
    <row r="79" spans="1:1" s="52" customFormat="1" ht="13" x14ac:dyDescent="0.3"/>
    <row r="80" spans="1:1" s="52" customFormat="1" ht="13" x14ac:dyDescent="0.3"/>
    <row r="81" s="52" customFormat="1" ht="13" x14ac:dyDescent="0.3"/>
    <row r="82" s="52" customFormat="1" ht="13" x14ac:dyDescent="0.3"/>
    <row r="83" s="52" customFormat="1" ht="13" x14ac:dyDescent="0.3"/>
    <row r="84" s="52" customFormat="1" ht="13" x14ac:dyDescent="0.3"/>
    <row r="85" s="52" customFormat="1" ht="13" x14ac:dyDescent="0.3"/>
    <row r="86" s="52" customFormat="1" ht="13" x14ac:dyDescent="0.3"/>
    <row r="87" s="52" customFormat="1" ht="13" x14ac:dyDescent="0.3"/>
    <row r="88" s="52" customFormat="1" ht="13" x14ac:dyDescent="0.3"/>
    <row r="89" s="52" customFormat="1" ht="13" x14ac:dyDescent="0.3"/>
    <row r="90" s="52" customFormat="1" ht="13" x14ac:dyDescent="0.3"/>
    <row r="91" s="52" customFormat="1" ht="13" x14ac:dyDescent="0.3"/>
    <row r="92" s="52" customFormat="1" ht="13" x14ac:dyDescent="0.3"/>
    <row r="93" s="52" customFormat="1" ht="13" x14ac:dyDescent="0.3"/>
  </sheetData>
  <mergeCells count="10">
    <mergeCell ref="A35:D35"/>
    <mergeCell ref="B2:D2"/>
    <mergeCell ref="E2:G2"/>
    <mergeCell ref="H2:J2"/>
    <mergeCell ref="A39:D39"/>
    <mergeCell ref="U4:AA7"/>
    <mergeCell ref="K2:M2"/>
    <mergeCell ref="N2:P2"/>
    <mergeCell ref="Q2:S2"/>
    <mergeCell ref="A32:D32"/>
  </mergeCells>
  <conditionalFormatting sqref="D4:D30">
    <cfRule type="cellIs" dxfId="11" priority="6" operator="greaterThan">
      <formula>0</formula>
    </cfRule>
  </conditionalFormatting>
  <conditionalFormatting sqref="G4:G30">
    <cfRule type="cellIs" dxfId="10" priority="5" operator="greaterThan">
      <formula>0</formula>
    </cfRule>
  </conditionalFormatting>
  <conditionalFormatting sqref="J4:J30">
    <cfRule type="cellIs" dxfId="9" priority="4" operator="greaterThan">
      <formula>0</formula>
    </cfRule>
  </conditionalFormatting>
  <conditionalFormatting sqref="M4:M30">
    <cfRule type="cellIs" dxfId="8" priority="3" operator="greaterThan">
      <formula>0</formula>
    </cfRule>
  </conditionalFormatting>
  <conditionalFormatting sqref="P4:P30">
    <cfRule type="cellIs" dxfId="7" priority="2" operator="greaterThan">
      <formula>0</formula>
    </cfRule>
  </conditionalFormatting>
  <conditionalFormatting sqref="S4:S30">
    <cfRule type="cellIs" dxfId="6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4300C-D0DB-4FAB-AB56-B4C77CBDBF5C}">
  <sheetPr>
    <tabColor rgb="FF92D050"/>
  </sheetPr>
  <dimension ref="A1:U92"/>
  <sheetViews>
    <sheetView zoomScale="70" zoomScaleNormal="70" workbookViewId="0">
      <selection activeCell="F13" sqref="F13"/>
    </sheetView>
  </sheetViews>
  <sheetFormatPr defaultColWidth="9.1796875" defaultRowHeight="14.5" x14ac:dyDescent="0.35"/>
  <cols>
    <col min="1" max="1" width="15.453125" style="9" bestFit="1" customWidth="1"/>
    <col min="2" max="13" width="13.90625" style="9" customWidth="1"/>
    <col min="14" max="16384" width="9.1796875" style="9"/>
  </cols>
  <sheetData>
    <row r="1" spans="1:21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1" ht="24.5" customHeight="1" x14ac:dyDescent="0.35">
      <c r="A2" s="91"/>
      <c r="B2" s="100" t="s">
        <v>55</v>
      </c>
      <c r="C2" s="100"/>
      <c r="D2" s="101" t="s">
        <v>56</v>
      </c>
      <c r="E2" s="100"/>
      <c r="F2" s="101" t="s">
        <v>102</v>
      </c>
      <c r="G2" s="100"/>
      <c r="H2" s="101" t="s">
        <v>57</v>
      </c>
      <c r="I2" s="100"/>
      <c r="J2" s="101" t="s">
        <v>58</v>
      </c>
      <c r="K2" s="100"/>
      <c r="L2" s="101" t="s">
        <v>116</v>
      </c>
      <c r="M2" s="102"/>
    </row>
    <row r="3" spans="1:21" ht="20" customHeight="1" x14ac:dyDescent="0.35">
      <c r="A3" s="92" t="s">
        <v>62</v>
      </c>
      <c r="B3" s="93"/>
      <c r="C3" s="94">
        <v>-0.53923015782899963</v>
      </c>
      <c r="D3" s="95"/>
      <c r="E3" s="94">
        <v>-0.46678121420389462</v>
      </c>
      <c r="F3" s="95"/>
      <c r="G3" s="94">
        <v>-0.54368836775744489</v>
      </c>
      <c r="H3" s="95"/>
      <c r="I3" s="94">
        <v>2.9702970297029702E-2</v>
      </c>
      <c r="J3" s="95"/>
      <c r="K3" s="94">
        <v>-0.52849240495214678</v>
      </c>
      <c r="L3" s="95"/>
      <c r="M3" s="96">
        <v>-0.85907455650663689</v>
      </c>
      <c r="O3" s="85" t="s">
        <v>115</v>
      </c>
      <c r="P3" s="85"/>
      <c r="Q3" s="85"/>
      <c r="R3" s="85"/>
      <c r="S3" s="85"/>
      <c r="T3" s="85"/>
      <c r="U3" s="85"/>
    </row>
    <row r="4" spans="1:21" ht="20" customHeight="1" x14ac:dyDescent="0.35">
      <c r="A4" s="92" t="s">
        <v>63</v>
      </c>
      <c r="B4" s="93"/>
      <c r="C4" s="94">
        <v>-0.73704188850390151</v>
      </c>
      <c r="D4" s="95"/>
      <c r="E4" s="94">
        <v>-0.16842164012483252</v>
      </c>
      <c r="F4" s="97"/>
      <c r="G4" s="94">
        <v>-0.32399958567827919</v>
      </c>
      <c r="H4" s="95"/>
      <c r="I4" s="94">
        <v>-0.51797201526440129</v>
      </c>
      <c r="J4" s="95"/>
      <c r="K4" s="94">
        <v>-0.42922636103151862</v>
      </c>
      <c r="L4" s="95"/>
      <c r="M4" s="96">
        <v>-0.40441937232103264</v>
      </c>
      <c r="O4" s="85"/>
      <c r="P4" s="85"/>
      <c r="Q4" s="85"/>
      <c r="R4" s="85"/>
      <c r="S4" s="85"/>
      <c r="T4" s="85"/>
      <c r="U4" s="85"/>
    </row>
    <row r="5" spans="1:21" ht="20" customHeight="1" x14ac:dyDescent="0.35">
      <c r="A5" s="92" t="s">
        <v>64</v>
      </c>
      <c r="B5" s="93"/>
      <c r="C5" s="94">
        <v>-0.85268035712938017</v>
      </c>
      <c r="D5" s="95"/>
      <c r="E5" s="94">
        <v>-0.12098423166561115</v>
      </c>
      <c r="F5" s="95"/>
      <c r="G5" s="94">
        <v>-0.65374752220583698</v>
      </c>
      <c r="H5" s="95"/>
      <c r="I5" s="94">
        <v>-0.44767318435754189</v>
      </c>
      <c r="J5" s="95"/>
      <c r="K5" s="94">
        <v>-0.95263160991395157</v>
      </c>
      <c r="L5" s="95"/>
      <c r="M5" s="96">
        <v>-0.87470264567890954</v>
      </c>
      <c r="O5" s="85"/>
      <c r="P5" s="85"/>
      <c r="Q5" s="85"/>
      <c r="R5" s="85"/>
      <c r="S5" s="85"/>
      <c r="T5" s="85"/>
      <c r="U5" s="85"/>
    </row>
    <row r="6" spans="1:21" ht="20" customHeight="1" x14ac:dyDescent="0.35">
      <c r="A6" s="92" t="s">
        <v>65</v>
      </c>
      <c r="B6" s="93"/>
      <c r="C6" s="94">
        <v>1.7695473251028813</v>
      </c>
      <c r="D6" s="95"/>
      <c r="E6" s="94">
        <v>0.46612226881483115</v>
      </c>
      <c r="F6" s="95"/>
      <c r="G6" s="94">
        <v>-3.7530266343825669E-2</v>
      </c>
      <c r="H6" s="95"/>
      <c r="I6" s="94">
        <v>3.7169811320754715</v>
      </c>
      <c r="J6" s="95"/>
      <c r="K6" s="94">
        <v>1.8886213124623721</v>
      </c>
      <c r="L6" s="95"/>
      <c r="M6" s="96">
        <v>-0.13952107658816545</v>
      </c>
      <c r="O6" s="85"/>
      <c r="P6" s="85"/>
      <c r="Q6" s="85"/>
      <c r="R6" s="85"/>
      <c r="S6" s="85"/>
      <c r="T6" s="85"/>
      <c r="U6" s="85"/>
    </row>
    <row r="7" spans="1:21" ht="20" customHeight="1" x14ac:dyDescent="0.35">
      <c r="A7" s="92" t="s">
        <v>66</v>
      </c>
      <c r="B7" s="93"/>
      <c r="C7" s="94">
        <v>-0.34301958307012009</v>
      </c>
      <c r="D7" s="95"/>
      <c r="E7" s="94">
        <v>-9.1826437941473257E-2</v>
      </c>
      <c r="F7" s="95"/>
      <c r="G7" s="94">
        <v>-0.28391326273323247</v>
      </c>
      <c r="H7" s="95"/>
      <c r="I7" s="94"/>
      <c r="J7" s="95"/>
      <c r="K7" s="94">
        <v>-0.4888459511681012</v>
      </c>
      <c r="L7" s="95"/>
      <c r="M7" s="96">
        <v>-0.28556196384432703</v>
      </c>
    </row>
    <row r="8" spans="1:21" ht="20" customHeight="1" x14ac:dyDescent="0.35">
      <c r="A8" s="92" t="s">
        <v>68</v>
      </c>
      <c r="B8" s="93"/>
      <c r="C8" s="94">
        <v>-0.61974263976247879</v>
      </c>
      <c r="D8" s="95"/>
      <c r="E8" s="94">
        <v>-0.16474115877454565</v>
      </c>
      <c r="F8" s="95"/>
      <c r="G8" s="94">
        <v>-0.50073648541126159</v>
      </c>
      <c r="H8" s="95"/>
      <c r="I8" s="94">
        <v>-0.29765236360794123</v>
      </c>
      <c r="J8" s="95"/>
      <c r="K8" s="94">
        <v>-0.63692151670896346</v>
      </c>
      <c r="L8" s="95"/>
      <c r="M8" s="96">
        <v>-0.56670624083479582</v>
      </c>
    </row>
    <row r="9" spans="1:21" ht="20" customHeight="1" x14ac:dyDescent="0.35">
      <c r="A9" s="92" t="s">
        <v>69</v>
      </c>
      <c r="B9" s="93"/>
      <c r="C9" s="94">
        <v>2.4448415554265819</v>
      </c>
      <c r="D9" s="95"/>
      <c r="E9" s="94">
        <v>-0.52922019171951817</v>
      </c>
      <c r="F9" s="95"/>
      <c r="G9" s="94">
        <v>-0.10104086457276369</v>
      </c>
      <c r="H9" s="95"/>
      <c r="I9" s="94">
        <v>0.97493747570707057</v>
      </c>
      <c r="J9" s="95"/>
      <c r="K9" s="94">
        <v>0.74117817827743027</v>
      </c>
      <c r="L9" s="95"/>
      <c r="M9" s="96">
        <v>-0.22514534507239398</v>
      </c>
    </row>
    <row r="10" spans="1:21" ht="20" customHeight="1" x14ac:dyDescent="0.35">
      <c r="A10" s="92" t="s">
        <v>70</v>
      </c>
      <c r="B10" s="93"/>
      <c r="C10" s="94">
        <v>-0.81443298969072164</v>
      </c>
      <c r="D10" s="95"/>
      <c r="E10" s="94">
        <v>-0.31435732187611887</v>
      </c>
      <c r="F10" s="95"/>
      <c r="G10" s="94">
        <v>-0.6182389937106918</v>
      </c>
      <c r="H10" s="95"/>
      <c r="I10" s="94">
        <v>-0.86271510516252392</v>
      </c>
      <c r="J10" s="95"/>
      <c r="K10" s="94">
        <v>-0.95277254863106442</v>
      </c>
      <c r="L10" s="95"/>
      <c r="M10" s="96">
        <v>-0.81343567450074716</v>
      </c>
    </row>
    <row r="11" spans="1:21" ht="20" customHeight="1" x14ac:dyDescent="0.35">
      <c r="A11" s="92" t="s">
        <v>71</v>
      </c>
      <c r="B11" s="93"/>
      <c r="C11" s="94">
        <v>-0.85574343549304932</v>
      </c>
      <c r="D11" s="97"/>
      <c r="E11" s="94">
        <v>-0.19648073684572293</v>
      </c>
      <c r="F11" s="98"/>
      <c r="G11" s="94">
        <v>-0.38752746062687582</v>
      </c>
      <c r="H11" s="95"/>
      <c r="I11" s="94">
        <v>-0.50512411751309494</v>
      </c>
      <c r="J11" s="98"/>
      <c r="K11" s="94">
        <v>-0.4113542059600151</v>
      </c>
      <c r="L11" s="97"/>
      <c r="M11" s="96">
        <v>-0.59520086862106403</v>
      </c>
    </row>
    <row r="12" spans="1:21" ht="20" customHeight="1" x14ac:dyDescent="0.35">
      <c r="A12" s="92" t="s">
        <v>72</v>
      </c>
      <c r="B12" s="93"/>
      <c r="C12" s="94">
        <v>-0.50870453334439858</v>
      </c>
      <c r="D12" s="97"/>
      <c r="E12" s="94">
        <v>-0.19002919636594953</v>
      </c>
      <c r="F12" s="97"/>
      <c r="G12" s="94">
        <v>-0.4788303426753886</v>
      </c>
      <c r="H12" s="95"/>
      <c r="I12" s="94">
        <v>-9.6452226174414332E-2</v>
      </c>
      <c r="J12" s="95"/>
      <c r="K12" s="94">
        <v>-0.14711249562220052</v>
      </c>
      <c r="L12" s="95"/>
      <c r="M12" s="96">
        <v>-0.65454296816055535</v>
      </c>
    </row>
    <row r="13" spans="1:21" ht="20" customHeight="1" x14ac:dyDescent="0.35">
      <c r="A13" s="92" t="s">
        <v>73</v>
      </c>
      <c r="B13" s="99"/>
      <c r="C13" s="94">
        <v>-0.56841593255147804</v>
      </c>
      <c r="D13" s="97"/>
      <c r="E13" s="94">
        <v>-0.12050866281171725</v>
      </c>
      <c r="F13" s="97"/>
      <c r="G13" s="94">
        <v>-0.19238030116094124</v>
      </c>
      <c r="H13" s="97"/>
      <c r="I13" s="94">
        <v>-8.0315184886315089E-2</v>
      </c>
      <c r="J13" s="97"/>
      <c r="K13" s="94">
        <v>-0.26935064703098066</v>
      </c>
      <c r="L13" s="97"/>
      <c r="M13" s="96">
        <v>-0.26589357031498506</v>
      </c>
    </row>
    <row r="14" spans="1:21" ht="20" customHeight="1" x14ac:dyDescent="0.35">
      <c r="A14" s="92" t="s">
        <v>74</v>
      </c>
      <c r="B14" s="93"/>
      <c r="C14" s="94">
        <v>-3.1379148209557214E-2</v>
      </c>
      <c r="D14" s="95"/>
      <c r="E14" s="94">
        <v>-0.34930410589326366</v>
      </c>
      <c r="F14" s="95"/>
      <c r="G14" s="94">
        <v>-0.40706455957312604</v>
      </c>
      <c r="H14" s="95"/>
      <c r="I14" s="94">
        <v>0.46214972067039106</v>
      </c>
      <c r="J14" s="95"/>
      <c r="K14" s="94">
        <v>-0.85442421953309988</v>
      </c>
      <c r="L14" s="95"/>
      <c r="M14" s="96">
        <v>-0.73363615586790076</v>
      </c>
    </row>
    <row r="15" spans="1:21" ht="20" customHeight="1" x14ac:dyDescent="0.35">
      <c r="A15" s="92" t="s">
        <v>75</v>
      </c>
      <c r="B15" s="93"/>
      <c r="C15" s="94">
        <v>1.0839622641509434</v>
      </c>
      <c r="D15" s="95"/>
      <c r="E15" s="94">
        <v>-9.8708795163379881E-2</v>
      </c>
      <c r="F15" s="95"/>
      <c r="G15" s="94">
        <v>-0.30086628663764081</v>
      </c>
      <c r="H15" s="95"/>
      <c r="I15" s="94">
        <v>-0.81327160493827155</v>
      </c>
      <c r="J15" s="95"/>
      <c r="K15" s="94">
        <v>1.6285219707057257</v>
      </c>
      <c r="L15" s="95"/>
      <c r="M15" s="96">
        <v>-0.27658714112414073</v>
      </c>
    </row>
    <row r="16" spans="1:21" ht="20" customHeight="1" x14ac:dyDescent="0.35">
      <c r="A16" s="92" t="s">
        <v>76</v>
      </c>
      <c r="B16" s="93"/>
      <c r="C16" s="94">
        <v>1.5745891447368423</v>
      </c>
      <c r="D16" s="95"/>
      <c r="E16" s="94">
        <v>-0.16005028450435205</v>
      </c>
      <c r="F16" s="95"/>
      <c r="G16" s="94">
        <v>-0.38172419884297071</v>
      </c>
      <c r="H16" s="95"/>
      <c r="I16" s="94">
        <v>-0.18948217500900252</v>
      </c>
      <c r="J16" s="97"/>
      <c r="K16" s="94">
        <v>-0.57341071064956217</v>
      </c>
      <c r="L16" s="95"/>
      <c r="M16" s="96">
        <v>-0.82688680103544965</v>
      </c>
    </row>
    <row r="17" spans="1:13" ht="20" customHeight="1" x14ac:dyDescent="0.35">
      <c r="A17" s="92" t="s">
        <v>77</v>
      </c>
      <c r="B17" s="99"/>
      <c r="C17" s="94">
        <v>-0.67307851231225102</v>
      </c>
      <c r="D17" s="97"/>
      <c r="E17" s="94">
        <v>-0.28337171277162582</v>
      </c>
      <c r="F17" s="97"/>
      <c r="G17" s="94">
        <v>-0.48849502800878797</v>
      </c>
      <c r="H17" s="97"/>
      <c r="I17" s="94">
        <v>-0.34950729006533438</v>
      </c>
      <c r="J17" s="97"/>
      <c r="K17" s="94">
        <v>-0.78931373121734327</v>
      </c>
      <c r="L17" s="97"/>
      <c r="M17" s="96">
        <v>-0.64854577725143658</v>
      </c>
    </row>
    <row r="18" spans="1:13" ht="20" customHeight="1" x14ac:dyDescent="0.35">
      <c r="A18" s="92" t="s">
        <v>78</v>
      </c>
      <c r="B18" s="93"/>
      <c r="C18" s="94"/>
      <c r="D18" s="97"/>
      <c r="E18" s="94">
        <v>0.1351981351981352</v>
      </c>
      <c r="F18" s="97"/>
      <c r="G18" s="94">
        <v>-0.75380894800483678</v>
      </c>
      <c r="H18" s="97"/>
      <c r="I18" s="94">
        <v>0.65798045602605859</v>
      </c>
      <c r="J18" s="97"/>
      <c r="K18" s="94">
        <v>-0.90180151198327163</v>
      </c>
      <c r="L18" s="97"/>
      <c r="M18" s="96">
        <v>-0.73022598870056499</v>
      </c>
    </row>
    <row r="19" spans="1:13" ht="20" customHeight="1" x14ac:dyDescent="0.35">
      <c r="A19" s="92" t="s">
        <v>79</v>
      </c>
      <c r="B19" s="93"/>
      <c r="C19" s="94"/>
      <c r="D19" s="97"/>
      <c r="E19" s="94">
        <v>-0.20018492834026816</v>
      </c>
      <c r="F19" s="97"/>
      <c r="G19" s="94">
        <v>-0.40707188778492109</v>
      </c>
      <c r="H19" s="97"/>
      <c r="I19" s="94">
        <v>9.9675426656894564E-2</v>
      </c>
      <c r="J19" s="97"/>
      <c r="K19" s="94">
        <v>-0.34498592801066508</v>
      </c>
      <c r="L19" s="97"/>
      <c r="M19" s="96">
        <v>-0.28989343177544052</v>
      </c>
    </row>
    <row r="20" spans="1:13" ht="20" customHeight="1" x14ac:dyDescent="0.35">
      <c r="A20" s="92" t="s">
        <v>80</v>
      </c>
      <c r="B20" s="93"/>
      <c r="C20" s="94">
        <v>1.3628318584070795</v>
      </c>
      <c r="D20" s="95"/>
      <c r="E20" s="94">
        <v>-0.3820322721325774</v>
      </c>
      <c r="F20" s="95"/>
      <c r="G20" s="94">
        <v>-0.60249221183800628</v>
      </c>
      <c r="H20" s="95"/>
      <c r="I20" s="94">
        <v>0.90614886731391586</v>
      </c>
      <c r="J20" s="95"/>
      <c r="K20" s="94"/>
      <c r="L20" s="95"/>
      <c r="M20" s="96">
        <v>0.17208672086720866</v>
      </c>
    </row>
    <row r="21" spans="1:13" ht="20" customHeight="1" x14ac:dyDescent="0.35">
      <c r="A21" s="92" t="s">
        <v>81</v>
      </c>
      <c r="B21" s="93"/>
      <c r="C21" s="94"/>
      <c r="D21" s="95"/>
      <c r="E21" s="94"/>
      <c r="F21" s="95"/>
      <c r="G21" s="94">
        <v>-0.97387755102040818</v>
      </c>
      <c r="H21" s="95"/>
      <c r="I21" s="94"/>
      <c r="J21" s="95"/>
      <c r="K21" s="94">
        <v>6.158557332425995E-2</v>
      </c>
      <c r="L21" s="97"/>
      <c r="M21" s="96">
        <v>-0.79102564102564099</v>
      </c>
    </row>
    <row r="22" spans="1:13" ht="20" customHeight="1" x14ac:dyDescent="0.35">
      <c r="A22" s="92" t="s">
        <v>82</v>
      </c>
      <c r="B22" s="99"/>
      <c r="C22" s="94">
        <v>-0.85238969383072183</v>
      </c>
      <c r="D22" s="97"/>
      <c r="E22" s="94">
        <v>-3.9371644462119708E-2</v>
      </c>
      <c r="F22" s="97"/>
      <c r="G22" s="94">
        <v>-0.28347761165819269</v>
      </c>
      <c r="H22" s="97"/>
      <c r="I22" s="94">
        <v>-0.36786273259521185</v>
      </c>
      <c r="J22" s="97"/>
      <c r="K22" s="94">
        <v>-0.48770356210712051</v>
      </c>
      <c r="L22" s="97"/>
      <c r="M22" s="96">
        <v>-0.27725692615611502</v>
      </c>
    </row>
    <row r="23" spans="1:13" ht="20" customHeight="1" x14ac:dyDescent="0.35">
      <c r="A23" s="92" t="s">
        <v>83</v>
      </c>
      <c r="B23" s="93"/>
      <c r="C23" s="94">
        <v>-0.43928012223446888</v>
      </c>
      <c r="D23" s="95"/>
      <c r="E23" s="94">
        <v>-7.689577915371211E-2</v>
      </c>
      <c r="F23" s="95"/>
      <c r="G23" s="94">
        <v>-0.26363824536263036</v>
      </c>
      <c r="H23" s="95"/>
      <c r="I23" s="94">
        <v>0.11448040885860307</v>
      </c>
      <c r="J23" s="95"/>
      <c r="K23" s="94">
        <v>-0.65046999513445658</v>
      </c>
      <c r="L23" s="95"/>
      <c r="M23" s="96">
        <v>-0.70482874266372697</v>
      </c>
    </row>
    <row r="24" spans="1:13" ht="20" customHeight="1" x14ac:dyDescent="0.35">
      <c r="A24" s="92" t="s">
        <v>84</v>
      </c>
      <c r="B24" s="99"/>
      <c r="C24" s="94">
        <v>-0.19650059311981014</v>
      </c>
      <c r="D24" s="97"/>
      <c r="E24" s="94">
        <v>0.15208325778728651</v>
      </c>
      <c r="F24" s="97"/>
      <c r="G24" s="94">
        <v>-0.33242695768016495</v>
      </c>
      <c r="H24" s="97"/>
      <c r="I24" s="94">
        <v>-0.19301873023595231</v>
      </c>
      <c r="J24" s="97"/>
      <c r="K24" s="94">
        <v>-0.44165644498960055</v>
      </c>
      <c r="L24" s="97"/>
      <c r="M24" s="96">
        <v>-0.39323361108322458</v>
      </c>
    </row>
    <row r="25" spans="1:13" ht="20" customHeight="1" x14ac:dyDescent="0.35">
      <c r="A25" s="92" t="s">
        <v>85</v>
      </c>
      <c r="B25" s="93"/>
      <c r="C25" s="94">
        <v>0.26307232391042135</v>
      </c>
      <c r="D25" s="95"/>
      <c r="E25" s="94">
        <v>-0.23746435227808591</v>
      </c>
      <c r="F25" s="95"/>
      <c r="G25" s="94">
        <v>-0.44394822184356619</v>
      </c>
      <c r="H25" s="95"/>
      <c r="I25" s="94">
        <v>-1.9334775554353704E-2</v>
      </c>
      <c r="J25" s="95"/>
      <c r="K25" s="94">
        <v>-0.82140981331742524</v>
      </c>
      <c r="L25" s="95"/>
      <c r="M25" s="96">
        <v>-0.89429709666882296</v>
      </c>
    </row>
    <row r="26" spans="1:13" ht="20" customHeight="1" x14ac:dyDescent="0.35">
      <c r="A26" s="92" t="s">
        <v>86</v>
      </c>
      <c r="B26" s="99"/>
      <c r="C26" s="94">
        <v>2.6408573797777213</v>
      </c>
      <c r="D26" s="97"/>
      <c r="E26" s="94">
        <v>-3.7832560410056136E-2</v>
      </c>
      <c r="F26" s="97"/>
      <c r="G26" s="94">
        <v>-0.33144743045733144</v>
      </c>
      <c r="H26" s="97"/>
      <c r="I26" s="94">
        <v>0.54097245834750085</v>
      </c>
      <c r="J26" s="97"/>
      <c r="K26" s="94"/>
      <c r="L26" s="97"/>
      <c r="M26" s="96">
        <v>-0.63764522640219967</v>
      </c>
    </row>
    <row r="27" spans="1:13" ht="20" customHeight="1" x14ac:dyDescent="0.35">
      <c r="A27" s="92" t="s">
        <v>87</v>
      </c>
      <c r="B27" s="93"/>
      <c r="C27" s="94">
        <v>-0.14511674008810566</v>
      </c>
      <c r="D27" s="95"/>
      <c r="E27" s="94">
        <v>-0.2193381192725222</v>
      </c>
      <c r="F27" s="95"/>
      <c r="G27" s="94">
        <v>-0.67886555088442924</v>
      </c>
      <c r="H27" s="95"/>
      <c r="I27" s="94">
        <v>-0.13447719537100067</v>
      </c>
      <c r="J27" s="95"/>
      <c r="K27" s="94">
        <v>-0.38515294117647059</v>
      </c>
      <c r="L27" s="95"/>
      <c r="M27" s="96">
        <v>-0.68349669867947183</v>
      </c>
    </row>
    <row r="28" spans="1:13" ht="20" customHeight="1" x14ac:dyDescent="0.35">
      <c r="A28" s="92" t="s">
        <v>88</v>
      </c>
      <c r="B28" s="93"/>
      <c r="C28" s="94">
        <v>-0.70197648945741886</v>
      </c>
      <c r="D28" s="95"/>
      <c r="E28" s="94">
        <v>-0.16602564102564102</v>
      </c>
      <c r="F28" s="95"/>
      <c r="G28" s="94">
        <v>-0.37973617298025802</v>
      </c>
      <c r="H28" s="95"/>
      <c r="I28" s="94">
        <v>-0.10281541645515249</v>
      </c>
      <c r="J28" s="95"/>
      <c r="K28" s="94">
        <v>-0.45318883691077183</v>
      </c>
      <c r="L28" s="95"/>
      <c r="M28" s="96">
        <v>-0.48911205318877848</v>
      </c>
    </row>
    <row r="29" spans="1:13" ht="20" customHeight="1" x14ac:dyDescent="0.35">
      <c r="A29" s="92" t="s">
        <v>89</v>
      </c>
      <c r="B29" s="93"/>
      <c r="C29" s="94">
        <v>8.0344551587452906E-2</v>
      </c>
      <c r="D29" s="95"/>
      <c r="E29" s="94">
        <v>-9.7732359740212091E-2</v>
      </c>
      <c r="F29" s="95"/>
      <c r="G29" s="94">
        <v>-0.11150520199972977</v>
      </c>
      <c r="H29" s="95"/>
      <c r="I29" s="94">
        <v>-6.3216988040029287E-2</v>
      </c>
      <c r="J29" s="95"/>
      <c r="K29" s="94">
        <v>-0.38969598433593816</v>
      </c>
      <c r="L29" s="95"/>
      <c r="M29" s="96">
        <v>-0.43007297315391307</v>
      </c>
    </row>
    <row r="31" spans="1:13" x14ac:dyDescent="0.35">
      <c r="A31" s="89" t="s">
        <v>90</v>
      </c>
      <c r="B31" s="89"/>
      <c r="C31" s="89"/>
    </row>
    <row r="33" spans="1:11" s="52" customFormat="1" x14ac:dyDescent="0.35">
      <c r="A33" s="50" t="s">
        <v>55</v>
      </c>
      <c r="B33" s="51"/>
      <c r="C33" s="51"/>
      <c r="J33" s="9"/>
      <c r="K33" s="9"/>
    </row>
    <row r="34" spans="1:11" s="52" customFormat="1" ht="27.75" customHeight="1" x14ac:dyDescent="0.3">
      <c r="A34" s="90" t="s">
        <v>91</v>
      </c>
      <c r="B34" s="90"/>
      <c r="C34" s="90"/>
    </row>
    <row r="35" spans="1:11" s="52" customFormat="1" ht="13" x14ac:dyDescent="0.3">
      <c r="A35" s="51" t="s">
        <v>92</v>
      </c>
      <c r="B35" s="51"/>
      <c r="C35" s="51"/>
    </row>
    <row r="36" spans="1:11" s="52" customFormat="1" x14ac:dyDescent="0.35">
      <c r="A36" s="51" t="s">
        <v>93</v>
      </c>
      <c r="B36" s="51"/>
      <c r="C36" s="51"/>
      <c r="F36" s="9"/>
    </row>
    <row r="37" spans="1:11" s="52" customFormat="1" x14ac:dyDescent="0.35">
      <c r="A37" s="51" t="s">
        <v>94</v>
      </c>
      <c r="B37" s="51"/>
      <c r="C37" s="51"/>
      <c r="F37" s="9"/>
    </row>
    <row r="38" spans="1:11" s="52" customFormat="1" ht="26.25" customHeight="1" x14ac:dyDescent="0.35">
      <c r="A38" s="90" t="s">
        <v>95</v>
      </c>
      <c r="B38" s="90"/>
      <c r="C38" s="90"/>
      <c r="F38" s="9"/>
    </row>
    <row r="39" spans="1:11" s="52" customFormat="1" ht="13" x14ac:dyDescent="0.3"/>
    <row r="40" spans="1:11" s="52" customFormat="1" ht="13" x14ac:dyDescent="0.3">
      <c r="A40" s="53" t="s">
        <v>56</v>
      </c>
    </row>
    <row r="41" spans="1:11" s="52" customFormat="1" ht="13" x14ac:dyDescent="0.3">
      <c r="A41" s="52" t="s">
        <v>96</v>
      </c>
    </row>
    <row r="42" spans="1:11" s="52" customFormat="1" ht="13" x14ac:dyDescent="0.3">
      <c r="A42" s="52" t="s">
        <v>97</v>
      </c>
    </row>
    <row r="43" spans="1:11" s="52" customFormat="1" ht="13" x14ac:dyDescent="0.3">
      <c r="A43" s="52" t="s">
        <v>98</v>
      </c>
    </row>
    <row r="44" spans="1:11" s="52" customFormat="1" ht="13" x14ac:dyDescent="0.3">
      <c r="A44" s="52" t="s">
        <v>99</v>
      </c>
    </row>
    <row r="45" spans="1:11" s="52" customFormat="1" ht="13" x14ac:dyDescent="0.3">
      <c r="A45" s="52" t="s">
        <v>100</v>
      </c>
    </row>
    <row r="46" spans="1:11" s="52" customFormat="1" ht="13" x14ac:dyDescent="0.3">
      <c r="A46" s="52" t="s">
        <v>101</v>
      </c>
    </row>
    <row r="47" spans="1:11" s="52" customFormat="1" ht="13" x14ac:dyDescent="0.3"/>
    <row r="48" spans="1:11" s="52" customFormat="1" ht="13" x14ac:dyDescent="0.3">
      <c r="A48" s="53" t="s">
        <v>102</v>
      </c>
    </row>
    <row r="49" spans="1:1" s="52" customFormat="1" ht="13" x14ac:dyDescent="0.3">
      <c r="A49" s="52" t="s">
        <v>96</v>
      </c>
    </row>
    <row r="50" spans="1:1" s="52" customFormat="1" ht="13" x14ac:dyDescent="0.3">
      <c r="A50" s="52" t="s">
        <v>103</v>
      </c>
    </row>
    <row r="51" spans="1:1" s="52" customFormat="1" ht="13" x14ac:dyDescent="0.3">
      <c r="A51" s="52" t="s">
        <v>98</v>
      </c>
    </row>
    <row r="52" spans="1:1" s="52" customFormat="1" ht="13" x14ac:dyDescent="0.3">
      <c r="A52" s="52" t="s">
        <v>104</v>
      </c>
    </row>
    <row r="53" spans="1:1" s="52" customFormat="1" ht="13" x14ac:dyDescent="0.3">
      <c r="A53" s="52" t="s">
        <v>105</v>
      </c>
    </row>
    <row r="54" spans="1:1" s="52" customFormat="1" ht="13" x14ac:dyDescent="0.3">
      <c r="A54" s="52" t="s">
        <v>106</v>
      </c>
    </row>
    <row r="55" spans="1:1" s="52" customFormat="1" ht="13" x14ac:dyDescent="0.3"/>
    <row r="56" spans="1:1" s="52" customFormat="1" ht="13" x14ac:dyDescent="0.3">
      <c r="A56" s="53" t="s">
        <v>57</v>
      </c>
    </row>
    <row r="57" spans="1:1" s="52" customFormat="1" ht="13" x14ac:dyDescent="0.3">
      <c r="A57" s="52" t="s">
        <v>96</v>
      </c>
    </row>
    <row r="58" spans="1:1" s="52" customFormat="1" ht="13" x14ac:dyDescent="0.3">
      <c r="A58" s="52" t="s">
        <v>103</v>
      </c>
    </row>
    <row r="59" spans="1:1" s="52" customFormat="1" ht="13" x14ac:dyDescent="0.3">
      <c r="A59" s="52" t="s">
        <v>98</v>
      </c>
    </row>
    <row r="60" spans="1:1" s="52" customFormat="1" ht="13" x14ac:dyDescent="0.3">
      <c r="A60" s="52" t="s">
        <v>99</v>
      </c>
    </row>
    <row r="61" spans="1:1" s="52" customFormat="1" ht="13" x14ac:dyDescent="0.3">
      <c r="A61" s="52" t="s">
        <v>107</v>
      </c>
    </row>
    <row r="62" spans="1:1" s="52" customFormat="1" ht="13" x14ac:dyDescent="0.3"/>
    <row r="63" spans="1:1" s="52" customFormat="1" ht="13" x14ac:dyDescent="0.3">
      <c r="A63" s="53" t="s">
        <v>58</v>
      </c>
    </row>
    <row r="64" spans="1:1" s="52" customFormat="1" ht="13" x14ac:dyDescent="0.3">
      <c r="A64" s="52" t="s">
        <v>108</v>
      </c>
    </row>
    <row r="65" spans="1:1" s="52" customFormat="1" ht="13" x14ac:dyDescent="0.3">
      <c r="A65" s="52" t="s">
        <v>109</v>
      </c>
    </row>
    <row r="66" spans="1:1" s="52" customFormat="1" ht="13" x14ac:dyDescent="0.3">
      <c r="A66" s="52" t="s">
        <v>98</v>
      </c>
    </row>
    <row r="67" spans="1:1" s="52" customFormat="1" ht="13" x14ac:dyDescent="0.3">
      <c r="A67" s="52" t="s">
        <v>110</v>
      </c>
    </row>
    <row r="68" spans="1:1" s="52" customFormat="1" ht="13" x14ac:dyDescent="0.3">
      <c r="A68" s="52" t="s">
        <v>111</v>
      </c>
    </row>
    <row r="69" spans="1:1" s="52" customFormat="1" ht="13" x14ac:dyDescent="0.3"/>
    <row r="70" spans="1:1" s="52" customFormat="1" ht="13" x14ac:dyDescent="0.3">
      <c r="A70" s="53" t="s">
        <v>50</v>
      </c>
    </row>
    <row r="71" spans="1:1" s="52" customFormat="1" ht="13" x14ac:dyDescent="0.3">
      <c r="A71" s="52" t="s">
        <v>96</v>
      </c>
    </row>
    <row r="72" spans="1:1" s="52" customFormat="1" ht="13" x14ac:dyDescent="0.3">
      <c r="A72" s="52" t="s">
        <v>112</v>
      </c>
    </row>
    <row r="73" spans="1:1" s="52" customFormat="1" ht="13" x14ac:dyDescent="0.3">
      <c r="A73" s="52" t="s">
        <v>113</v>
      </c>
    </row>
    <row r="74" spans="1:1" s="52" customFormat="1" ht="13" x14ac:dyDescent="0.3">
      <c r="A74" s="52" t="s">
        <v>99</v>
      </c>
    </row>
    <row r="75" spans="1:1" s="52" customFormat="1" ht="13" x14ac:dyDescent="0.3">
      <c r="A75" s="52" t="s">
        <v>114</v>
      </c>
    </row>
    <row r="76" spans="1:1" s="52" customFormat="1" ht="13" x14ac:dyDescent="0.3"/>
    <row r="77" spans="1:1" s="52" customFormat="1" ht="13" x14ac:dyDescent="0.3"/>
    <row r="78" spans="1:1" s="52" customFormat="1" ht="13" x14ac:dyDescent="0.3"/>
    <row r="79" spans="1:1" s="52" customFormat="1" ht="13" x14ac:dyDescent="0.3"/>
    <row r="80" spans="1:1" s="52" customFormat="1" ht="13" x14ac:dyDescent="0.3"/>
    <row r="81" s="52" customFormat="1" ht="13" x14ac:dyDescent="0.3"/>
    <row r="82" s="52" customFormat="1" ht="13" x14ac:dyDescent="0.3"/>
    <row r="83" s="52" customFormat="1" ht="13" x14ac:dyDescent="0.3"/>
    <row r="84" s="52" customFormat="1" ht="13" x14ac:dyDescent="0.3"/>
    <row r="85" s="52" customFormat="1" ht="13" x14ac:dyDescent="0.3"/>
    <row r="86" s="52" customFormat="1" ht="13" x14ac:dyDescent="0.3"/>
    <row r="87" s="52" customFormat="1" ht="13" x14ac:dyDescent="0.3"/>
    <row r="88" s="52" customFormat="1" ht="13" x14ac:dyDescent="0.3"/>
    <row r="89" s="52" customFormat="1" ht="13" x14ac:dyDescent="0.3"/>
    <row r="90" s="52" customFormat="1" ht="13" x14ac:dyDescent="0.3"/>
    <row r="91" s="52" customFormat="1" ht="13" x14ac:dyDescent="0.3"/>
    <row r="92" s="52" customFormat="1" ht="13" x14ac:dyDescent="0.3"/>
  </sheetData>
  <mergeCells count="10">
    <mergeCell ref="O3:U6"/>
    <mergeCell ref="A31:C31"/>
    <mergeCell ref="A34:C34"/>
    <mergeCell ref="A38:C38"/>
    <mergeCell ref="B2:C2"/>
    <mergeCell ref="D2:E2"/>
    <mergeCell ref="F2:G2"/>
    <mergeCell ref="H2:I2"/>
    <mergeCell ref="J2:K2"/>
    <mergeCell ref="L2:M2"/>
  </mergeCells>
  <conditionalFormatting sqref="C3:C29">
    <cfRule type="cellIs" dxfId="5" priority="6" operator="greaterThan">
      <formula>0</formula>
    </cfRule>
  </conditionalFormatting>
  <conditionalFormatting sqref="E3:E29">
    <cfRule type="cellIs" dxfId="4" priority="5" operator="greaterThan">
      <formula>0</formula>
    </cfRule>
  </conditionalFormatting>
  <conditionalFormatting sqref="G3:G29">
    <cfRule type="cellIs" dxfId="3" priority="4" operator="greaterThan">
      <formula>0</formula>
    </cfRule>
  </conditionalFormatting>
  <conditionalFormatting sqref="I3:I29">
    <cfRule type="cellIs" dxfId="2" priority="3" operator="greaterThan">
      <formula>0</formula>
    </cfRule>
  </conditionalFormatting>
  <conditionalFormatting sqref="K3:K29">
    <cfRule type="cellIs" dxfId="1" priority="2" operator="greaterThan">
      <formula>0</formula>
    </cfRule>
  </conditionalFormatting>
  <conditionalFormatting sqref="M3:M29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C76E9B9966A546A0CAE7D59F44E294" ma:contentTypeVersion="13" ma:contentTypeDescription="Create a new document." ma:contentTypeScope="" ma:versionID="9a4ca82a9ce737849ddbd22487daf43c">
  <xsd:schema xmlns:xsd="http://www.w3.org/2001/XMLSchema" xmlns:xs="http://www.w3.org/2001/XMLSchema" xmlns:p="http://schemas.microsoft.com/office/2006/metadata/properties" xmlns:ns3="cac7ca87-f517-49f5-a0b5-556feb26bfe9" xmlns:ns4="2b95e7d8-c089-4375-a0e1-e41781b59828" targetNamespace="http://schemas.microsoft.com/office/2006/metadata/properties" ma:root="true" ma:fieldsID="514e70ae628f378c1793b1cd27ab529b" ns3:_="" ns4:_="">
    <xsd:import namespace="cac7ca87-f517-49f5-a0b5-556feb26bfe9"/>
    <xsd:import namespace="2b95e7d8-c089-4375-a0e1-e41781b5982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c7ca87-f517-49f5-a0b5-556feb26bf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5e7d8-c089-4375-a0e1-e41781b5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D2E8DE-5C30-47E4-BFCF-3424682960F9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2b95e7d8-c089-4375-a0e1-e41781b59828"/>
    <ds:schemaRef ds:uri="cac7ca87-f517-49f5-a0b5-556feb26bfe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0B0420D-46CD-4888-A49E-85E6BD50D2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98E54F-DCFB-44DF-933D-E5FE13F26C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c7ca87-f517-49f5-a0b5-556feb26bfe9"/>
    <ds:schemaRef ds:uri="2b95e7d8-c089-4375-a0e1-e41781b598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DATA AND CHART</vt:lpstr>
      <vt:lpstr>DATA AND CHART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2021-05-25T15:19:17Z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  <property fmtid="{D5CDD505-2E9C-101B-9397-08002B2CF9AE}" pid="3" name="ContentTypeId">
    <vt:lpwstr>0x01010098C76E9B9966A546A0CAE7D59F44E294</vt:lpwstr>
  </property>
</Properties>
</file>